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defaultThemeVersion="124226"/>
  <bookViews>
    <workbookView xWindow="-15" yWindow="45" windowWidth="14400" windowHeight="12495" tabRatio="919"/>
  </bookViews>
  <sheets>
    <sheet name="Main" sheetId="59" r:id="rId1"/>
    <sheet name="Notifications" sheetId="58" r:id="rId2"/>
    <sheet name="TPRs" sheetId="10" r:id="rId3"/>
    <sheet name="Summary" sheetId="31" r:id="rId4"/>
    <sheet name="TPR Measure" sheetId="55" state="hidden" r:id="rId5"/>
    <sheet name="TPR Sector" sheetId="54" state="hidden" r:id="rId6"/>
  </sheets>
  <definedNames>
    <definedName name="_xlnm._FilterDatabase" localSheetId="1" hidden="1">Notifications!$A$1:$T$1177</definedName>
    <definedName name="_xlnm._FilterDatabase" localSheetId="3" hidden="1">Summary!#REF!</definedName>
    <definedName name="_xlnm._FilterDatabase" localSheetId="2" hidden="1">TPRs!$A$1:$N$1149</definedName>
    <definedName name="_ftn1" localSheetId="0">Main!#REF!</definedName>
    <definedName name="_ftn2" localSheetId="0">Main!$A$40</definedName>
    <definedName name="_ftn3" localSheetId="0">Main!$A$42</definedName>
    <definedName name="_ftnref1" localSheetId="0">Main!#REF!</definedName>
    <definedName name="_ftnref2" localSheetId="0">Main!#REF!</definedName>
    <definedName name="_ftnref3" localSheetId="0">Main!#REF!</definedName>
    <definedName name="_Toc338415872" localSheetId="0">Main!#REF!</definedName>
    <definedName name="_Toc347045477" localSheetId="0">Main!#REF!</definedName>
    <definedName name="_Toc347045478" localSheetId="0">Main!#REF!</definedName>
    <definedName name="_Toc347045479" localSheetId="0">Main!#REF!</definedName>
    <definedName name="_Toc347045480" localSheetId="0">Main!#REF!</definedName>
    <definedName name="_Toc347045481" localSheetId="0">Main!#REF!</definedName>
    <definedName name="_Toc381782635" localSheetId="3">Summary!#REF!</definedName>
    <definedName name="_Toc381782636" localSheetId="3">Summary!$D$1469</definedName>
    <definedName name="_xlnm.Extract" localSheetId="1">Notifications!#REF!</definedName>
    <definedName name="III" localSheetId="0">Main!$A$155</definedName>
    <definedName name="_xlnm.Print_Area" localSheetId="0">Main!$A$1:$J$259</definedName>
    <definedName name="_xlnm.Print_Area" localSheetId="3">Summary!$A$1:$S$1611</definedName>
  </definedNames>
  <calcPr calcId="145621"/>
</workbook>
</file>

<file path=xl/calcChain.xml><?xml version="1.0" encoding="utf-8"?>
<calcChain xmlns="http://schemas.openxmlformats.org/spreadsheetml/2006/main">
  <c r="N1374" i="31" l="1"/>
  <c r="N1481" i="31" l="1"/>
  <c r="V1452" i="31" l="1"/>
  <c r="P1507" i="31" l="1"/>
  <c r="P1508" i="31"/>
  <c r="Q1507" i="31"/>
  <c r="O1508" i="31"/>
  <c r="O1509" i="31"/>
  <c r="O1510" i="31"/>
  <c r="O1511" i="31"/>
  <c r="O1512" i="31"/>
  <c r="O1513" i="31"/>
  <c r="O1514" i="31"/>
  <c r="O1515" i="31"/>
  <c r="O1516" i="31"/>
  <c r="O1517" i="31"/>
  <c r="O1518" i="31"/>
  <c r="O1519" i="31"/>
  <c r="O1520" i="31"/>
  <c r="O1521" i="31"/>
  <c r="O1522" i="31"/>
  <c r="O1523" i="31"/>
  <c r="O1524" i="31"/>
  <c r="O1525" i="31"/>
  <c r="O1526" i="31"/>
  <c r="O1527" i="31"/>
  <c r="O1528" i="31"/>
  <c r="O1529" i="31"/>
  <c r="O1530" i="31"/>
  <c r="O1531" i="31"/>
  <c r="O1532" i="31"/>
  <c r="O1533" i="31"/>
  <c r="O1534" i="31"/>
  <c r="O1535" i="31"/>
  <c r="O1536" i="31"/>
  <c r="O1537" i="31"/>
  <c r="O1538" i="31"/>
  <c r="O1539" i="31"/>
  <c r="O1540" i="31"/>
  <c r="O1541" i="31"/>
  <c r="O1542" i="31"/>
  <c r="O1543" i="31"/>
  <c r="O1544" i="31"/>
  <c r="O1545" i="31"/>
  <c r="O1546" i="31"/>
  <c r="O1547" i="31"/>
  <c r="O1548" i="31"/>
  <c r="O1549" i="31"/>
  <c r="O1550" i="31"/>
  <c r="O1551" i="31"/>
  <c r="O1552" i="31"/>
  <c r="O1553" i="31"/>
  <c r="O1507" i="31"/>
  <c r="P1509" i="31"/>
  <c r="P1510" i="31"/>
  <c r="P1511" i="31"/>
  <c r="P1512" i="31"/>
  <c r="P1513" i="31"/>
  <c r="P1514" i="31"/>
  <c r="P1515" i="31"/>
  <c r="P1516" i="31"/>
  <c r="P1517" i="31"/>
  <c r="P1518" i="31"/>
  <c r="P1519" i="31"/>
  <c r="P1520" i="31"/>
  <c r="P1521" i="31"/>
  <c r="P1522" i="31"/>
  <c r="P1523" i="31"/>
  <c r="P1524" i="31"/>
  <c r="P1525" i="31"/>
  <c r="P1526" i="31"/>
  <c r="P1527" i="31"/>
  <c r="P1528" i="31"/>
  <c r="P1529" i="31"/>
  <c r="P1530" i="31"/>
  <c r="P1531" i="31"/>
  <c r="P1532" i="31"/>
  <c r="P1533" i="31"/>
  <c r="P1534" i="31"/>
  <c r="P1535" i="31"/>
  <c r="P1536" i="31"/>
  <c r="P1537" i="31"/>
  <c r="P1538" i="31"/>
  <c r="P1539" i="31"/>
  <c r="P1540" i="31"/>
  <c r="P1541" i="31"/>
  <c r="P1542" i="31"/>
  <c r="P1543" i="31"/>
  <c r="P1544" i="31"/>
  <c r="P1545" i="31"/>
  <c r="P1546" i="31"/>
  <c r="P1547" i="31"/>
  <c r="P1548" i="31"/>
  <c r="P1549" i="31"/>
  <c r="P1550" i="31"/>
  <c r="P1551" i="31"/>
  <c r="P1552" i="31"/>
  <c r="P1553" i="31"/>
  <c r="P287" i="31" l="1"/>
  <c r="P288" i="31"/>
  <c r="P289" i="31"/>
  <c r="P290" i="31"/>
  <c r="P291" i="31"/>
  <c r="P292" i="31"/>
  <c r="P293" i="31"/>
  <c r="P294" i="31"/>
  <c r="P295" i="31"/>
  <c r="P296" i="31"/>
  <c r="P286"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48" i="31"/>
  <c r="P212" i="31" l="1"/>
  <c r="P213" i="31"/>
  <c r="P211" i="31"/>
  <c r="P215" i="31"/>
  <c r="P216" i="31"/>
  <c r="P228" i="31"/>
  <c r="P232" i="31"/>
  <c r="P214" i="31"/>
  <c r="P217" i="31"/>
  <c r="P219" i="31"/>
  <c r="P218" i="31"/>
  <c r="P220" i="31"/>
  <c r="P227" i="31"/>
  <c r="P224" i="31"/>
  <c r="P230" i="31"/>
  <c r="P223" i="31"/>
  <c r="P222" i="31"/>
  <c r="P225" i="31"/>
  <c r="P229" i="31"/>
  <c r="P226" i="31"/>
  <c r="P231" i="31"/>
  <c r="P233" i="31"/>
  <c r="P234" i="31"/>
  <c r="P221" i="31"/>
  <c r="M1481" i="31"/>
  <c r="V1454" i="31" l="1"/>
  <c r="O1125" i="31"/>
  <c r="N1125" i="31"/>
  <c r="P1124" i="31"/>
  <c r="P1123" i="31"/>
  <c r="P1122" i="31"/>
  <c r="P1121" i="31"/>
  <c r="P1120" i="31"/>
  <c r="P1119" i="31"/>
  <c r="P1118" i="31"/>
  <c r="P1117" i="31"/>
  <c r="P1116" i="31"/>
  <c r="P1115" i="31"/>
  <c r="P1114" i="31"/>
  <c r="P1113" i="31"/>
  <c r="P1112" i="31"/>
  <c r="P1111" i="31"/>
  <c r="P1110" i="31"/>
  <c r="P1109" i="31"/>
  <c r="P1108" i="31"/>
  <c r="P1107" i="31"/>
  <c r="P1106" i="31"/>
  <c r="P1105" i="31"/>
  <c r="Q191" i="31"/>
  <c r="R191" i="31" s="1"/>
  <c r="O191" i="31"/>
  <c r="P1125" i="31" l="1"/>
  <c r="E1177" i="58"/>
  <c r="D1177" i="58"/>
  <c r="E1176" i="58"/>
  <c r="D1176" i="58"/>
  <c r="E1175" i="58"/>
  <c r="D1175" i="58"/>
  <c r="E1174" i="58"/>
  <c r="D1174" i="58"/>
  <c r="E1173" i="58"/>
  <c r="D1173" i="58"/>
  <c r="E1172" i="58"/>
  <c r="D1172" i="58"/>
  <c r="E1171" i="58"/>
  <c r="D1171" i="58"/>
  <c r="E1170" i="58"/>
  <c r="D1170" i="58"/>
  <c r="E1169" i="58"/>
  <c r="D1169" i="58"/>
  <c r="E1168" i="58"/>
  <c r="D1168" i="58"/>
  <c r="E1167" i="58"/>
  <c r="D1167" i="58"/>
  <c r="E1166" i="58"/>
  <c r="D1166" i="58"/>
  <c r="D3" i="10" l="1"/>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5"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O1213" i="31" l="1"/>
  <c r="P1212" i="31"/>
  <c r="Q111" i="31"/>
  <c r="D1043" i="58"/>
  <c r="E1043" i="58"/>
  <c r="D1044" i="58"/>
  <c r="E1044" i="58"/>
  <c r="D3" i="58" l="1"/>
  <c r="E3" i="58"/>
  <c r="D4" i="58"/>
  <c r="E4" i="58"/>
  <c r="D5" i="58"/>
  <c r="E5" i="58"/>
  <c r="D6" i="58"/>
  <c r="E6" i="58"/>
  <c r="D7" i="58"/>
  <c r="E7" i="58"/>
  <c r="D8" i="58"/>
  <c r="E8" i="58"/>
  <c r="D9" i="58"/>
  <c r="E9" i="58"/>
  <c r="D10" i="58"/>
  <c r="E10" i="58"/>
  <c r="D11" i="58"/>
  <c r="E11" i="58"/>
  <c r="D12" i="58"/>
  <c r="E12" i="58"/>
  <c r="D13" i="58"/>
  <c r="E13" i="58"/>
  <c r="D14" i="58"/>
  <c r="E14" i="58"/>
  <c r="D15" i="58"/>
  <c r="E15" i="58"/>
  <c r="D16" i="58"/>
  <c r="E16" i="58"/>
  <c r="D17" i="58"/>
  <c r="E17" i="58"/>
  <c r="D18" i="58"/>
  <c r="E18" i="58"/>
  <c r="D19" i="58"/>
  <c r="E19" i="58"/>
  <c r="D20" i="58"/>
  <c r="E20" i="58"/>
  <c r="D21" i="58"/>
  <c r="E21" i="58"/>
  <c r="D22" i="58"/>
  <c r="E22" i="58"/>
  <c r="D23" i="58"/>
  <c r="E23" i="58"/>
  <c r="D24" i="58"/>
  <c r="E24" i="58"/>
  <c r="D25" i="58"/>
  <c r="E25" i="58"/>
  <c r="D26" i="58"/>
  <c r="E26" i="58"/>
  <c r="D27" i="58"/>
  <c r="E27" i="58"/>
  <c r="D28" i="58"/>
  <c r="E28" i="58"/>
  <c r="D29" i="58"/>
  <c r="E29" i="58"/>
  <c r="D30" i="58"/>
  <c r="E30" i="58"/>
  <c r="D31" i="58"/>
  <c r="E31" i="58"/>
  <c r="D32" i="58"/>
  <c r="E32" i="58"/>
  <c r="D33" i="58"/>
  <c r="E33" i="58"/>
  <c r="D34" i="58"/>
  <c r="E34" i="58"/>
  <c r="D35" i="58"/>
  <c r="E35" i="58"/>
  <c r="D36" i="58"/>
  <c r="E36" i="58"/>
  <c r="D37" i="58"/>
  <c r="E37" i="58"/>
  <c r="D38" i="58"/>
  <c r="E38" i="58"/>
  <c r="D39" i="58"/>
  <c r="E39" i="58"/>
  <c r="D40" i="58"/>
  <c r="E40" i="58"/>
  <c r="D41" i="58"/>
  <c r="E41" i="58"/>
  <c r="D42" i="58"/>
  <c r="E42" i="58"/>
  <c r="D43" i="58"/>
  <c r="E43" i="58"/>
  <c r="D44" i="58"/>
  <c r="E44" i="58"/>
  <c r="D45" i="58"/>
  <c r="E45" i="58"/>
  <c r="D46" i="58"/>
  <c r="E46" i="58"/>
  <c r="D47" i="58"/>
  <c r="E47" i="58"/>
  <c r="D48" i="58"/>
  <c r="E48" i="58"/>
  <c r="D49" i="58"/>
  <c r="E49" i="58"/>
  <c r="D50" i="58"/>
  <c r="E50" i="58"/>
  <c r="D51" i="58"/>
  <c r="E51" i="58"/>
  <c r="D52" i="58"/>
  <c r="E52" i="58"/>
  <c r="D53" i="58"/>
  <c r="E53" i="58"/>
  <c r="D54" i="58"/>
  <c r="E54" i="58"/>
  <c r="D55" i="58"/>
  <c r="E55" i="58"/>
  <c r="D56" i="58"/>
  <c r="E56" i="58"/>
  <c r="D57" i="58"/>
  <c r="E57" i="58"/>
  <c r="D58" i="58"/>
  <c r="E58" i="58"/>
  <c r="D59" i="58"/>
  <c r="E59" i="58"/>
  <c r="D60" i="58"/>
  <c r="E60" i="58"/>
  <c r="D61" i="58"/>
  <c r="E61" i="58"/>
  <c r="D62" i="58"/>
  <c r="E62" i="58"/>
  <c r="D63" i="58"/>
  <c r="E63" i="58"/>
  <c r="D64" i="58"/>
  <c r="E64" i="58"/>
  <c r="D65" i="58"/>
  <c r="E65" i="58"/>
  <c r="D66" i="58"/>
  <c r="E66" i="58"/>
  <c r="D67" i="58"/>
  <c r="E67" i="58"/>
  <c r="D68" i="58"/>
  <c r="E68" i="58"/>
  <c r="D69" i="58"/>
  <c r="E69" i="58"/>
  <c r="D70" i="58"/>
  <c r="E70" i="58"/>
  <c r="D71" i="58"/>
  <c r="E71" i="58"/>
  <c r="D72" i="58"/>
  <c r="E72" i="58"/>
  <c r="D73" i="58"/>
  <c r="E73" i="58"/>
  <c r="D74" i="58"/>
  <c r="E74" i="58"/>
  <c r="D75" i="58"/>
  <c r="E75" i="58"/>
  <c r="D76" i="58"/>
  <c r="E76" i="58"/>
  <c r="D77" i="58"/>
  <c r="E77" i="58"/>
  <c r="D78" i="58"/>
  <c r="E78" i="58"/>
  <c r="D79" i="58"/>
  <c r="E79" i="58"/>
  <c r="D80" i="58"/>
  <c r="E80" i="58"/>
  <c r="D81" i="58"/>
  <c r="E81" i="58"/>
  <c r="D82" i="58"/>
  <c r="E82" i="58"/>
  <c r="D83" i="58"/>
  <c r="E83" i="58"/>
  <c r="D84" i="58"/>
  <c r="E84" i="58"/>
  <c r="D85" i="58"/>
  <c r="E85" i="58"/>
  <c r="D86" i="58"/>
  <c r="E86" i="58"/>
  <c r="D87" i="58"/>
  <c r="E87" i="58"/>
  <c r="D88" i="58"/>
  <c r="E88" i="58"/>
  <c r="D89" i="58"/>
  <c r="E89" i="58"/>
  <c r="D90" i="58"/>
  <c r="E90" i="58"/>
  <c r="D91" i="58"/>
  <c r="E91" i="58"/>
  <c r="D92" i="58"/>
  <c r="E92" i="58"/>
  <c r="D93" i="58"/>
  <c r="E93" i="58"/>
  <c r="D94" i="58"/>
  <c r="E94" i="58"/>
  <c r="D95" i="58"/>
  <c r="E95" i="58"/>
  <c r="D96" i="58"/>
  <c r="E96" i="58"/>
  <c r="D97" i="58"/>
  <c r="E97" i="58"/>
  <c r="D98" i="58"/>
  <c r="E98" i="58"/>
  <c r="D99" i="58"/>
  <c r="E99" i="58"/>
  <c r="D100" i="58"/>
  <c r="E100" i="58"/>
  <c r="D101" i="58"/>
  <c r="E101" i="58"/>
  <c r="D102" i="58"/>
  <c r="E102" i="58"/>
  <c r="D103" i="58"/>
  <c r="E103" i="58"/>
  <c r="D104" i="58"/>
  <c r="E104" i="58"/>
  <c r="D105" i="58"/>
  <c r="E105" i="58"/>
  <c r="D106" i="58"/>
  <c r="E106" i="58"/>
  <c r="D107" i="58"/>
  <c r="E107" i="58"/>
  <c r="D108" i="58"/>
  <c r="E108" i="58"/>
  <c r="D109" i="58"/>
  <c r="E109" i="58"/>
  <c r="D110" i="58"/>
  <c r="E110" i="58"/>
  <c r="D111" i="58"/>
  <c r="E111" i="58"/>
  <c r="D112" i="58"/>
  <c r="E112" i="58"/>
  <c r="D113" i="58"/>
  <c r="E113" i="58"/>
  <c r="D114" i="58"/>
  <c r="E114" i="58"/>
  <c r="D115" i="58"/>
  <c r="E115" i="58"/>
  <c r="D116" i="58"/>
  <c r="E116" i="58"/>
  <c r="D117" i="58"/>
  <c r="E117" i="58"/>
  <c r="D118" i="58"/>
  <c r="E118" i="58"/>
  <c r="D119" i="58"/>
  <c r="E119" i="58"/>
  <c r="D120" i="58"/>
  <c r="E120" i="58"/>
  <c r="D121" i="58"/>
  <c r="E121" i="58"/>
  <c r="D122" i="58"/>
  <c r="E122" i="58"/>
  <c r="D123" i="58"/>
  <c r="E123" i="58"/>
  <c r="D124" i="58"/>
  <c r="E124" i="58"/>
  <c r="D125" i="58"/>
  <c r="E125" i="58"/>
  <c r="D126" i="58"/>
  <c r="E126" i="58"/>
  <c r="D127" i="58"/>
  <c r="E127" i="58"/>
  <c r="D128" i="58"/>
  <c r="E128" i="58"/>
  <c r="D129" i="58"/>
  <c r="E129" i="58"/>
  <c r="D130" i="58"/>
  <c r="E130" i="58"/>
  <c r="D131" i="58"/>
  <c r="E131" i="58"/>
  <c r="D132" i="58"/>
  <c r="E132" i="58"/>
  <c r="D133" i="58"/>
  <c r="E133" i="58"/>
  <c r="D134" i="58"/>
  <c r="E134" i="58"/>
  <c r="D135" i="58"/>
  <c r="E135" i="58"/>
  <c r="D136" i="58"/>
  <c r="E136" i="58"/>
  <c r="D137" i="58"/>
  <c r="E137" i="58"/>
  <c r="D138" i="58"/>
  <c r="E138" i="58"/>
  <c r="D139" i="58"/>
  <c r="E139" i="58"/>
  <c r="D140" i="58"/>
  <c r="E140" i="58"/>
  <c r="D141" i="58"/>
  <c r="E141" i="58"/>
  <c r="D142" i="58"/>
  <c r="E142" i="58"/>
  <c r="D143" i="58"/>
  <c r="E143" i="58"/>
  <c r="D144" i="58"/>
  <c r="E144" i="58"/>
  <c r="D145" i="58"/>
  <c r="E145" i="58"/>
  <c r="D146" i="58"/>
  <c r="E146" i="58"/>
  <c r="D147" i="58"/>
  <c r="E147" i="58"/>
  <c r="D148" i="58"/>
  <c r="E148" i="58"/>
  <c r="D149" i="58"/>
  <c r="E149" i="58"/>
  <c r="D150" i="58"/>
  <c r="E150" i="58"/>
  <c r="D151" i="58"/>
  <c r="E151" i="58"/>
  <c r="D152" i="58"/>
  <c r="E152" i="58"/>
  <c r="D153" i="58"/>
  <c r="E153" i="58"/>
  <c r="D154" i="58"/>
  <c r="E154" i="58"/>
  <c r="D155" i="58"/>
  <c r="E155" i="58"/>
  <c r="D156" i="58"/>
  <c r="E156" i="58"/>
  <c r="D157" i="58"/>
  <c r="E157" i="58"/>
  <c r="D158" i="58"/>
  <c r="E158" i="58"/>
  <c r="D159" i="58"/>
  <c r="E159" i="58"/>
  <c r="D160" i="58"/>
  <c r="E160" i="58"/>
  <c r="D161" i="58"/>
  <c r="E161" i="58"/>
  <c r="D162" i="58"/>
  <c r="E162" i="58"/>
  <c r="D163" i="58"/>
  <c r="E163" i="58"/>
  <c r="D164" i="58"/>
  <c r="E164" i="58"/>
  <c r="D165" i="58"/>
  <c r="E165" i="58"/>
  <c r="D166" i="58"/>
  <c r="E166" i="58"/>
  <c r="D167" i="58"/>
  <c r="E167" i="58"/>
  <c r="D168" i="58"/>
  <c r="E168" i="58"/>
  <c r="D169" i="58"/>
  <c r="E169" i="58"/>
  <c r="D170" i="58"/>
  <c r="E170" i="58"/>
  <c r="D171" i="58"/>
  <c r="E171" i="58"/>
  <c r="D172" i="58"/>
  <c r="E172" i="58"/>
  <c r="D173" i="58"/>
  <c r="E173" i="58"/>
  <c r="D174" i="58"/>
  <c r="E174" i="58"/>
  <c r="D175" i="58"/>
  <c r="E175" i="58"/>
  <c r="D176" i="58"/>
  <c r="E176" i="58"/>
  <c r="D177" i="58"/>
  <c r="E177" i="58"/>
  <c r="D178" i="58"/>
  <c r="E178" i="58"/>
  <c r="D179" i="58"/>
  <c r="E179" i="58"/>
  <c r="D180" i="58"/>
  <c r="E180" i="58"/>
  <c r="D181" i="58"/>
  <c r="E181" i="58"/>
  <c r="D182" i="58"/>
  <c r="E182" i="58"/>
  <c r="D183" i="58"/>
  <c r="E183" i="58"/>
  <c r="D184" i="58"/>
  <c r="E184" i="58"/>
  <c r="D185" i="58"/>
  <c r="E185" i="58"/>
  <c r="D186" i="58"/>
  <c r="E186" i="58"/>
  <c r="D187" i="58"/>
  <c r="E187" i="58"/>
  <c r="D188" i="58"/>
  <c r="E188" i="58"/>
  <c r="D189" i="58"/>
  <c r="E189" i="58"/>
  <c r="D190" i="58"/>
  <c r="E190" i="58"/>
  <c r="D191" i="58"/>
  <c r="E191" i="58"/>
  <c r="D192" i="58"/>
  <c r="E192" i="58"/>
  <c r="D193" i="58"/>
  <c r="E193" i="58"/>
  <c r="D194" i="58"/>
  <c r="E194" i="58"/>
  <c r="D195" i="58"/>
  <c r="E195" i="58"/>
  <c r="D196" i="58"/>
  <c r="E196" i="58"/>
  <c r="D197" i="58"/>
  <c r="E197" i="58"/>
  <c r="D198" i="58"/>
  <c r="E198" i="58"/>
  <c r="D199" i="58"/>
  <c r="E199" i="58"/>
  <c r="D200" i="58"/>
  <c r="E200" i="58"/>
  <c r="D201" i="58"/>
  <c r="E201" i="58"/>
  <c r="D202" i="58"/>
  <c r="E202" i="58"/>
  <c r="D203" i="58"/>
  <c r="E203" i="58"/>
  <c r="D204" i="58"/>
  <c r="E204" i="58"/>
  <c r="D205" i="58"/>
  <c r="E205" i="58"/>
  <c r="D206" i="58"/>
  <c r="E206" i="58"/>
  <c r="D207" i="58"/>
  <c r="E207" i="58"/>
  <c r="D208" i="58"/>
  <c r="E208" i="58"/>
  <c r="D209" i="58"/>
  <c r="E209" i="58"/>
  <c r="D210" i="58"/>
  <c r="E210" i="58"/>
  <c r="D211" i="58"/>
  <c r="E211" i="58"/>
  <c r="D212" i="58"/>
  <c r="E212" i="58"/>
  <c r="D213" i="58"/>
  <c r="E213" i="58"/>
  <c r="D214" i="58"/>
  <c r="E214" i="58"/>
  <c r="D215" i="58"/>
  <c r="E215" i="58"/>
  <c r="D216" i="58"/>
  <c r="E216" i="58"/>
  <c r="D217" i="58"/>
  <c r="E217" i="58"/>
  <c r="D218" i="58"/>
  <c r="E218" i="58"/>
  <c r="D219" i="58"/>
  <c r="E219" i="58"/>
  <c r="D220" i="58"/>
  <c r="E220" i="58"/>
  <c r="D221" i="58"/>
  <c r="E221" i="58"/>
  <c r="D222" i="58"/>
  <c r="E222" i="58"/>
  <c r="D223" i="58"/>
  <c r="E223" i="58"/>
  <c r="D224" i="58"/>
  <c r="E224" i="58"/>
  <c r="D225" i="58"/>
  <c r="E225" i="58"/>
  <c r="D226" i="58"/>
  <c r="E226" i="58"/>
  <c r="D227" i="58"/>
  <c r="E227" i="58"/>
  <c r="D228" i="58"/>
  <c r="E228" i="58"/>
  <c r="D229" i="58"/>
  <c r="E229" i="58"/>
  <c r="D230" i="58"/>
  <c r="E230" i="58"/>
  <c r="D231" i="58"/>
  <c r="E231" i="58"/>
  <c r="D232" i="58"/>
  <c r="E232" i="58"/>
  <c r="D233" i="58"/>
  <c r="E233" i="58"/>
  <c r="D234" i="58"/>
  <c r="E234" i="58"/>
  <c r="D235" i="58"/>
  <c r="E235" i="58"/>
  <c r="D236" i="58"/>
  <c r="E236" i="58"/>
  <c r="D237" i="58"/>
  <c r="E237" i="58"/>
  <c r="D238" i="58"/>
  <c r="E238" i="58"/>
  <c r="D239" i="58"/>
  <c r="E239" i="58"/>
  <c r="D240" i="58"/>
  <c r="E240" i="58"/>
  <c r="D241" i="58"/>
  <c r="E241" i="58"/>
  <c r="D242" i="58"/>
  <c r="E242" i="58"/>
  <c r="D243" i="58"/>
  <c r="E243" i="58"/>
  <c r="D244" i="58"/>
  <c r="E244" i="58"/>
  <c r="D245" i="58"/>
  <c r="E245" i="58"/>
  <c r="D246" i="58"/>
  <c r="E246" i="58"/>
  <c r="D247" i="58"/>
  <c r="E247" i="58"/>
  <c r="D248" i="58"/>
  <c r="E248" i="58"/>
  <c r="D249" i="58"/>
  <c r="E249" i="58"/>
  <c r="D250" i="58"/>
  <c r="E250" i="58"/>
  <c r="D251" i="58"/>
  <c r="E251" i="58"/>
  <c r="D252" i="58"/>
  <c r="E252" i="58"/>
  <c r="D253" i="58"/>
  <c r="E253" i="58"/>
  <c r="D254" i="58"/>
  <c r="E254" i="58"/>
  <c r="D255" i="58"/>
  <c r="E255" i="58"/>
  <c r="D256" i="58"/>
  <c r="E256" i="58"/>
  <c r="D257" i="58"/>
  <c r="E257" i="58"/>
  <c r="D258" i="58"/>
  <c r="E258" i="58"/>
  <c r="D259" i="58"/>
  <c r="E259" i="58"/>
  <c r="D260" i="58"/>
  <c r="E260" i="58"/>
  <c r="D261" i="58"/>
  <c r="E261" i="58"/>
  <c r="D262" i="58"/>
  <c r="E262" i="58"/>
  <c r="D263" i="58"/>
  <c r="E263" i="58"/>
  <c r="D264" i="58"/>
  <c r="E264" i="58"/>
  <c r="D265" i="58"/>
  <c r="E265" i="58"/>
  <c r="D266" i="58"/>
  <c r="E266" i="58"/>
  <c r="D267" i="58"/>
  <c r="E267" i="58"/>
  <c r="D268" i="58"/>
  <c r="E268" i="58"/>
  <c r="D269" i="58"/>
  <c r="E269" i="58"/>
  <c r="D270" i="58"/>
  <c r="E270" i="58"/>
  <c r="D271" i="58"/>
  <c r="E271" i="58"/>
  <c r="D272" i="58"/>
  <c r="E272" i="58"/>
  <c r="D273" i="58"/>
  <c r="E273" i="58"/>
  <c r="D274" i="58"/>
  <c r="E274" i="58"/>
  <c r="D275" i="58"/>
  <c r="E275" i="58"/>
  <c r="D276" i="58"/>
  <c r="E276" i="58"/>
  <c r="D277" i="58"/>
  <c r="E277" i="58"/>
  <c r="D278" i="58"/>
  <c r="E278" i="58"/>
  <c r="D279" i="58"/>
  <c r="E279" i="58"/>
  <c r="D280" i="58"/>
  <c r="E280" i="58"/>
  <c r="D281" i="58"/>
  <c r="E281" i="58"/>
  <c r="D282" i="58"/>
  <c r="E282" i="58"/>
  <c r="D283" i="58"/>
  <c r="E283" i="58"/>
  <c r="D284" i="58"/>
  <c r="E284" i="58"/>
  <c r="D285" i="58"/>
  <c r="E285" i="58"/>
  <c r="D286" i="58"/>
  <c r="E286" i="58"/>
  <c r="D287" i="58"/>
  <c r="E287" i="58"/>
  <c r="D288" i="58"/>
  <c r="E288" i="58"/>
  <c r="D289" i="58"/>
  <c r="E289" i="58"/>
  <c r="D290" i="58"/>
  <c r="E290" i="58"/>
  <c r="D291" i="58"/>
  <c r="E291" i="58"/>
  <c r="D292" i="58"/>
  <c r="E292" i="58"/>
  <c r="D293" i="58"/>
  <c r="E293" i="58"/>
  <c r="D294" i="58"/>
  <c r="E294" i="58"/>
  <c r="D295" i="58"/>
  <c r="E295" i="58"/>
  <c r="D296" i="58"/>
  <c r="E296" i="58"/>
  <c r="D297" i="58"/>
  <c r="E297" i="58"/>
  <c r="D298" i="58"/>
  <c r="E298" i="58"/>
  <c r="D299" i="58"/>
  <c r="E299" i="58"/>
  <c r="D300" i="58"/>
  <c r="E300" i="58"/>
  <c r="D301" i="58"/>
  <c r="E301" i="58"/>
  <c r="D302" i="58"/>
  <c r="E302" i="58"/>
  <c r="D303" i="58"/>
  <c r="E303" i="58"/>
  <c r="D304" i="58"/>
  <c r="E304" i="58"/>
  <c r="D305" i="58"/>
  <c r="E305" i="58"/>
  <c r="D306" i="58"/>
  <c r="E306" i="58"/>
  <c r="D307" i="58"/>
  <c r="E307" i="58"/>
  <c r="D308" i="58"/>
  <c r="E308" i="58"/>
  <c r="D309" i="58"/>
  <c r="E309" i="58"/>
  <c r="D310" i="58"/>
  <c r="E310" i="58"/>
  <c r="D311" i="58"/>
  <c r="E311" i="58"/>
  <c r="D312" i="58"/>
  <c r="E312" i="58"/>
  <c r="D313" i="58"/>
  <c r="E313" i="58"/>
  <c r="D314" i="58"/>
  <c r="E314" i="58"/>
  <c r="D315" i="58"/>
  <c r="E315" i="58"/>
  <c r="D316" i="58"/>
  <c r="E316" i="58"/>
  <c r="D317" i="58"/>
  <c r="E317" i="58"/>
  <c r="D318" i="58"/>
  <c r="E318" i="58"/>
  <c r="D319" i="58"/>
  <c r="E319" i="58"/>
  <c r="D320" i="58"/>
  <c r="E320" i="58"/>
  <c r="D321" i="58"/>
  <c r="E321" i="58"/>
  <c r="D322" i="58"/>
  <c r="E322" i="58"/>
  <c r="D323" i="58"/>
  <c r="E323" i="58"/>
  <c r="D324" i="58"/>
  <c r="E324" i="58"/>
  <c r="D325" i="58"/>
  <c r="E325" i="58"/>
  <c r="D326" i="58"/>
  <c r="E326" i="58"/>
  <c r="D327" i="58"/>
  <c r="E327" i="58"/>
  <c r="D328" i="58"/>
  <c r="E328" i="58"/>
  <c r="D329" i="58"/>
  <c r="E329" i="58"/>
  <c r="D330" i="58"/>
  <c r="E330" i="58"/>
  <c r="D331" i="58"/>
  <c r="E331" i="58"/>
  <c r="D332" i="58"/>
  <c r="E332" i="58"/>
  <c r="D333" i="58"/>
  <c r="E333" i="58"/>
  <c r="D334" i="58"/>
  <c r="E334" i="58"/>
  <c r="D335" i="58"/>
  <c r="E335" i="58"/>
  <c r="D336" i="58"/>
  <c r="E336" i="58"/>
  <c r="D337" i="58"/>
  <c r="E337" i="58"/>
  <c r="D338" i="58"/>
  <c r="E338" i="58"/>
  <c r="D339" i="58"/>
  <c r="E339" i="58"/>
  <c r="D340" i="58"/>
  <c r="E340" i="58"/>
  <c r="D341" i="58"/>
  <c r="E341" i="58"/>
  <c r="D342" i="58"/>
  <c r="E342" i="58"/>
  <c r="D343" i="58"/>
  <c r="E343" i="58"/>
  <c r="D344" i="58"/>
  <c r="E344" i="58"/>
  <c r="D345" i="58"/>
  <c r="E345" i="58"/>
  <c r="D346" i="58"/>
  <c r="E346" i="58"/>
  <c r="D347" i="58"/>
  <c r="E347" i="58"/>
  <c r="D348" i="58"/>
  <c r="E348" i="58"/>
  <c r="D349" i="58"/>
  <c r="E349" i="58"/>
  <c r="D350" i="58"/>
  <c r="E350" i="58"/>
  <c r="D351" i="58"/>
  <c r="E351" i="58"/>
  <c r="D352" i="58"/>
  <c r="E352" i="58"/>
  <c r="D353" i="58"/>
  <c r="E353" i="58"/>
  <c r="D354" i="58"/>
  <c r="E354" i="58"/>
  <c r="D355" i="58"/>
  <c r="E355" i="58"/>
  <c r="D356" i="58"/>
  <c r="E356" i="58"/>
  <c r="D357" i="58"/>
  <c r="E357" i="58"/>
  <c r="D358" i="58"/>
  <c r="E358" i="58"/>
  <c r="D359" i="58"/>
  <c r="E359" i="58"/>
  <c r="D360" i="58"/>
  <c r="E360" i="58"/>
  <c r="D361" i="58"/>
  <c r="E361" i="58"/>
  <c r="D362" i="58"/>
  <c r="E362" i="58"/>
  <c r="D363" i="58"/>
  <c r="E363" i="58"/>
  <c r="D364" i="58"/>
  <c r="E364" i="58"/>
  <c r="D365" i="58"/>
  <c r="E365" i="58"/>
  <c r="D366" i="58"/>
  <c r="E366" i="58"/>
  <c r="D367" i="58"/>
  <c r="E367" i="58"/>
  <c r="D368" i="58"/>
  <c r="E368" i="58"/>
  <c r="D369" i="58"/>
  <c r="E369" i="58"/>
  <c r="D370" i="58"/>
  <c r="E370" i="58"/>
  <c r="D371" i="58"/>
  <c r="E371" i="58"/>
  <c r="D372" i="58"/>
  <c r="E372" i="58"/>
  <c r="D373" i="58"/>
  <c r="E373" i="58"/>
  <c r="D374" i="58"/>
  <c r="E374" i="58"/>
  <c r="D375" i="58"/>
  <c r="E375" i="58"/>
  <c r="D376" i="58"/>
  <c r="E376" i="58"/>
  <c r="D377" i="58"/>
  <c r="E377" i="58"/>
  <c r="D378" i="58"/>
  <c r="E378" i="58"/>
  <c r="D379" i="58"/>
  <c r="E379" i="58"/>
  <c r="D380" i="58"/>
  <c r="E380" i="58"/>
  <c r="D381" i="58"/>
  <c r="E381" i="58"/>
  <c r="D382" i="58"/>
  <c r="E382" i="58"/>
  <c r="D383" i="58"/>
  <c r="E383" i="58"/>
  <c r="D384" i="58"/>
  <c r="E384" i="58"/>
  <c r="D385" i="58"/>
  <c r="E385" i="58"/>
  <c r="D386" i="58"/>
  <c r="E386" i="58"/>
  <c r="D387" i="58"/>
  <c r="E387" i="58"/>
  <c r="D388" i="58"/>
  <c r="E388" i="58"/>
  <c r="D389" i="58"/>
  <c r="E389" i="58"/>
  <c r="D390" i="58"/>
  <c r="E390" i="58"/>
  <c r="D391" i="58"/>
  <c r="E391" i="58"/>
  <c r="D392" i="58"/>
  <c r="E392" i="58"/>
  <c r="D393" i="58"/>
  <c r="E393" i="58"/>
  <c r="D394" i="58"/>
  <c r="E394" i="58"/>
  <c r="D395" i="58"/>
  <c r="E395" i="58"/>
  <c r="D396" i="58"/>
  <c r="E396" i="58"/>
  <c r="D397" i="58"/>
  <c r="E397" i="58"/>
  <c r="D398" i="58"/>
  <c r="E398" i="58"/>
  <c r="D399" i="58"/>
  <c r="E399" i="58"/>
  <c r="D400" i="58"/>
  <c r="E400" i="58"/>
  <c r="D401" i="58"/>
  <c r="E401" i="58"/>
  <c r="D402" i="58"/>
  <c r="E402" i="58"/>
  <c r="D403" i="58"/>
  <c r="E403" i="58"/>
  <c r="D404" i="58"/>
  <c r="E404" i="58"/>
  <c r="D405" i="58"/>
  <c r="E405" i="58"/>
  <c r="D406" i="58"/>
  <c r="E406" i="58"/>
  <c r="D407" i="58"/>
  <c r="E407" i="58"/>
  <c r="D408" i="58"/>
  <c r="E408" i="58"/>
  <c r="D409" i="58"/>
  <c r="E409" i="58"/>
  <c r="D410" i="58"/>
  <c r="E410" i="58"/>
  <c r="D411" i="58"/>
  <c r="E411" i="58"/>
  <c r="D412" i="58"/>
  <c r="E412" i="58"/>
  <c r="D413" i="58"/>
  <c r="E413" i="58"/>
  <c r="D414" i="58"/>
  <c r="E414" i="58"/>
  <c r="D415" i="58"/>
  <c r="E415" i="58"/>
  <c r="D416" i="58"/>
  <c r="E416" i="58"/>
  <c r="D417" i="58"/>
  <c r="E417" i="58"/>
  <c r="D418" i="58"/>
  <c r="E418" i="58"/>
  <c r="D419" i="58"/>
  <c r="E419" i="58"/>
  <c r="D420" i="58"/>
  <c r="E420" i="58"/>
  <c r="D421" i="58"/>
  <c r="E421" i="58"/>
  <c r="D422" i="58"/>
  <c r="E422" i="58"/>
  <c r="D423" i="58"/>
  <c r="E423" i="58"/>
  <c r="D424" i="58"/>
  <c r="E424" i="58"/>
  <c r="D425" i="58"/>
  <c r="E425" i="58"/>
  <c r="D426" i="58"/>
  <c r="E426" i="58"/>
  <c r="D427" i="58"/>
  <c r="E427" i="58"/>
  <c r="D428" i="58"/>
  <c r="E428" i="58"/>
  <c r="D429" i="58"/>
  <c r="E429" i="58"/>
  <c r="D430" i="58"/>
  <c r="E430" i="58"/>
  <c r="D431" i="58"/>
  <c r="E431" i="58"/>
  <c r="D432" i="58"/>
  <c r="E432" i="58"/>
  <c r="D433" i="58"/>
  <c r="E433" i="58"/>
  <c r="D434" i="58"/>
  <c r="E434" i="58"/>
  <c r="D435" i="58"/>
  <c r="E435" i="58"/>
  <c r="D436" i="58"/>
  <c r="E436" i="58"/>
  <c r="D437" i="58"/>
  <c r="E437" i="58"/>
  <c r="D438" i="58"/>
  <c r="E438" i="58"/>
  <c r="D439" i="58"/>
  <c r="E439" i="58"/>
  <c r="D440" i="58"/>
  <c r="E440" i="58"/>
  <c r="D441" i="58"/>
  <c r="E441" i="58"/>
  <c r="D442" i="58"/>
  <c r="E442" i="58"/>
  <c r="D443" i="58"/>
  <c r="E443" i="58"/>
  <c r="D444" i="58"/>
  <c r="E444" i="58"/>
  <c r="D445" i="58"/>
  <c r="E445" i="58"/>
  <c r="D446" i="58"/>
  <c r="E446" i="58"/>
  <c r="D447" i="58"/>
  <c r="E447" i="58"/>
  <c r="D448" i="58"/>
  <c r="E448" i="58"/>
  <c r="D449" i="58"/>
  <c r="E449" i="58"/>
  <c r="D450" i="58"/>
  <c r="E450" i="58"/>
  <c r="D451" i="58"/>
  <c r="E451" i="58"/>
  <c r="D452" i="58"/>
  <c r="E452" i="58"/>
  <c r="D453" i="58"/>
  <c r="E453" i="58"/>
  <c r="D454" i="58"/>
  <c r="E454" i="58"/>
  <c r="D455" i="58"/>
  <c r="E455" i="58"/>
  <c r="D456" i="58"/>
  <c r="E456" i="58"/>
  <c r="D457" i="58"/>
  <c r="E457" i="58"/>
  <c r="D458" i="58"/>
  <c r="E458" i="58"/>
  <c r="D459" i="58"/>
  <c r="E459" i="58"/>
  <c r="D460" i="58"/>
  <c r="E460" i="58"/>
  <c r="D461" i="58"/>
  <c r="E461" i="58"/>
  <c r="D462" i="58"/>
  <c r="E462" i="58"/>
  <c r="D463" i="58"/>
  <c r="E463" i="58"/>
  <c r="D464" i="58"/>
  <c r="E464" i="58"/>
  <c r="D465" i="58"/>
  <c r="E465" i="58"/>
  <c r="D466" i="58"/>
  <c r="E466" i="58"/>
  <c r="D467" i="58"/>
  <c r="E467" i="58"/>
  <c r="D468" i="58"/>
  <c r="E468" i="58"/>
  <c r="D469" i="58"/>
  <c r="E469" i="58"/>
  <c r="D470" i="58"/>
  <c r="E470" i="58"/>
  <c r="D471" i="58"/>
  <c r="E471" i="58"/>
  <c r="D472" i="58"/>
  <c r="E472" i="58"/>
  <c r="D473" i="58"/>
  <c r="E473" i="58"/>
  <c r="D474" i="58"/>
  <c r="E474" i="58"/>
  <c r="D475" i="58"/>
  <c r="E475" i="58"/>
  <c r="D476" i="58"/>
  <c r="E476" i="58"/>
  <c r="D477" i="58"/>
  <c r="E477" i="58"/>
  <c r="D478" i="58"/>
  <c r="E478" i="58"/>
  <c r="D479" i="58"/>
  <c r="E479" i="58"/>
  <c r="D480" i="58"/>
  <c r="E480" i="58"/>
  <c r="D481" i="58"/>
  <c r="E481" i="58"/>
  <c r="D482" i="58"/>
  <c r="E482" i="58"/>
  <c r="D483" i="58"/>
  <c r="E483" i="58"/>
  <c r="D484" i="58"/>
  <c r="E484" i="58"/>
  <c r="D485" i="58"/>
  <c r="E485" i="58"/>
  <c r="D486" i="58"/>
  <c r="E486" i="58"/>
  <c r="D487" i="58"/>
  <c r="E487" i="58"/>
  <c r="D488" i="58"/>
  <c r="E488" i="58"/>
  <c r="D489" i="58"/>
  <c r="E489" i="58"/>
  <c r="D490" i="58"/>
  <c r="E490" i="58"/>
  <c r="D491" i="58"/>
  <c r="E491" i="58"/>
  <c r="D492" i="58"/>
  <c r="E492" i="58"/>
  <c r="D493" i="58"/>
  <c r="E493" i="58"/>
  <c r="D494" i="58"/>
  <c r="E494" i="58"/>
  <c r="D495" i="58"/>
  <c r="E495" i="58"/>
  <c r="D496" i="58"/>
  <c r="E496" i="58"/>
  <c r="D497" i="58"/>
  <c r="E497" i="58"/>
  <c r="D498" i="58"/>
  <c r="E498" i="58"/>
  <c r="D499" i="58"/>
  <c r="E499" i="58"/>
  <c r="D500" i="58"/>
  <c r="E500" i="58"/>
  <c r="D501" i="58"/>
  <c r="E501" i="58"/>
  <c r="D502" i="58"/>
  <c r="E502" i="58"/>
  <c r="D503" i="58"/>
  <c r="E503" i="58"/>
  <c r="D504" i="58"/>
  <c r="E504" i="58"/>
  <c r="D505" i="58"/>
  <c r="E505" i="58"/>
  <c r="D506" i="58"/>
  <c r="E506" i="58"/>
  <c r="D507" i="58"/>
  <c r="E507" i="58"/>
  <c r="D508" i="58"/>
  <c r="E508" i="58"/>
  <c r="D509" i="58"/>
  <c r="E509" i="58"/>
  <c r="D510" i="58"/>
  <c r="E510" i="58"/>
  <c r="D511" i="58"/>
  <c r="E511" i="58"/>
  <c r="D512" i="58"/>
  <c r="E512" i="58"/>
  <c r="D513" i="58"/>
  <c r="E513" i="58"/>
  <c r="D514" i="58"/>
  <c r="E514" i="58"/>
  <c r="D515" i="58"/>
  <c r="E515" i="58"/>
  <c r="D516" i="58"/>
  <c r="E516" i="58"/>
  <c r="D517" i="58"/>
  <c r="E517" i="58"/>
  <c r="D518" i="58"/>
  <c r="E518" i="58"/>
  <c r="D519" i="58"/>
  <c r="E519" i="58"/>
  <c r="D520" i="58"/>
  <c r="E520" i="58"/>
  <c r="D521" i="58"/>
  <c r="E521" i="58"/>
  <c r="D522" i="58"/>
  <c r="E522" i="58"/>
  <c r="D523" i="58"/>
  <c r="E523" i="58"/>
  <c r="D524" i="58"/>
  <c r="E524" i="58"/>
  <c r="D525" i="58"/>
  <c r="E525" i="58"/>
  <c r="D526" i="58"/>
  <c r="E526" i="58"/>
  <c r="D527" i="58"/>
  <c r="E527" i="58"/>
  <c r="D528" i="58"/>
  <c r="E528" i="58"/>
  <c r="D529" i="58"/>
  <c r="E529" i="58"/>
  <c r="D530" i="58"/>
  <c r="E530" i="58"/>
  <c r="D531" i="58"/>
  <c r="E531" i="58"/>
  <c r="D532" i="58"/>
  <c r="E532" i="58"/>
  <c r="D533" i="58"/>
  <c r="E533" i="58"/>
  <c r="D534" i="58"/>
  <c r="E534" i="58"/>
  <c r="D535" i="58"/>
  <c r="E535" i="58"/>
  <c r="D536" i="58"/>
  <c r="E536" i="58"/>
  <c r="D537" i="58"/>
  <c r="E537" i="58"/>
  <c r="D538" i="58"/>
  <c r="E538" i="58"/>
  <c r="D539" i="58"/>
  <c r="E539" i="58"/>
  <c r="D540" i="58"/>
  <c r="E540" i="58"/>
  <c r="D541" i="58"/>
  <c r="E541" i="58"/>
  <c r="D542" i="58"/>
  <c r="E542" i="58"/>
  <c r="D543" i="58"/>
  <c r="E543" i="58"/>
  <c r="D544" i="58"/>
  <c r="E544" i="58"/>
  <c r="D545" i="58"/>
  <c r="E545" i="58"/>
  <c r="D546" i="58"/>
  <c r="E546" i="58"/>
  <c r="D547" i="58"/>
  <c r="E547" i="58"/>
  <c r="D548" i="58"/>
  <c r="E548" i="58"/>
  <c r="D549" i="58"/>
  <c r="E549" i="58"/>
  <c r="D550" i="58"/>
  <c r="E550" i="58"/>
  <c r="D551" i="58"/>
  <c r="E551" i="58"/>
  <c r="D552" i="58"/>
  <c r="E552" i="58"/>
  <c r="D553" i="58"/>
  <c r="E553" i="58"/>
  <c r="D554" i="58"/>
  <c r="E554" i="58"/>
  <c r="D555" i="58"/>
  <c r="E555" i="58"/>
  <c r="D556" i="58"/>
  <c r="E556" i="58"/>
  <c r="D557" i="58"/>
  <c r="E557" i="58"/>
  <c r="D558" i="58"/>
  <c r="E558" i="58"/>
  <c r="D559" i="58"/>
  <c r="E559" i="58"/>
  <c r="D560" i="58"/>
  <c r="E560" i="58"/>
  <c r="D561" i="58"/>
  <c r="E561" i="58"/>
  <c r="D562" i="58"/>
  <c r="E562" i="58"/>
  <c r="D563" i="58"/>
  <c r="E563" i="58"/>
  <c r="D564" i="58"/>
  <c r="E564" i="58"/>
  <c r="D565" i="58"/>
  <c r="E565" i="58"/>
  <c r="D566" i="58"/>
  <c r="E566" i="58"/>
  <c r="D567" i="58"/>
  <c r="E567" i="58"/>
  <c r="D568" i="58"/>
  <c r="E568" i="58"/>
  <c r="D569" i="58"/>
  <c r="E569" i="58"/>
  <c r="D570" i="58"/>
  <c r="E570" i="58"/>
  <c r="D571" i="58"/>
  <c r="E571" i="58"/>
  <c r="D572" i="58"/>
  <c r="E572" i="58"/>
  <c r="D573" i="58"/>
  <c r="E573" i="58"/>
  <c r="D574" i="58"/>
  <c r="E574" i="58"/>
  <c r="D575" i="58"/>
  <c r="E575" i="58"/>
  <c r="D576" i="58"/>
  <c r="E576" i="58"/>
  <c r="D577" i="58"/>
  <c r="E577" i="58"/>
  <c r="D578" i="58"/>
  <c r="E578" i="58"/>
  <c r="D579" i="58"/>
  <c r="E579" i="58"/>
  <c r="D580" i="58"/>
  <c r="E580" i="58"/>
  <c r="D581" i="58"/>
  <c r="E581" i="58"/>
  <c r="D582" i="58"/>
  <c r="E582" i="58"/>
  <c r="D583" i="58"/>
  <c r="E583" i="58"/>
  <c r="D584" i="58"/>
  <c r="E584" i="58"/>
  <c r="D585" i="58"/>
  <c r="E585" i="58"/>
  <c r="D586" i="58"/>
  <c r="E586" i="58"/>
  <c r="D587" i="58"/>
  <c r="E587" i="58"/>
  <c r="D588" i="58"/>
  <c r="E588" i="58"/>
  <c r="D589" i="58"/>
  <c r="E589" i="58"/>
  <c r="D590" i="58"/>
  <c r="E590" i="58"/>
  <c r="D591" i="58"/>
  <c r="E591" i="58"/>
  <c r="D592" i="58"/>
  <c r="E592" i="58"/>
  <c r="D593" i="58"/>
  <c r="E593" i="58"/>
  <c r="D594" i="58"/>
  <c r="E594" i="58"/>
  <c r="D595" i="58"/>
  <c r="E595" i="58"/>
  <c r="D596" i="58"/>
  <c r="E596" i="58"/>
  <c r="D597" i="58"/>
  <c r="E597" i="58"/>
  <c r="D598" i="58"/>
  <c r="E598" i="58"/>
  <c r="D599" i="58"/>
  <c r="E599" i="58"/>
  <c r="D600" i="58"/>
  <c r="E600" i="58"/>
  <c r="D601" i="58"/>
  <c r="E601" i="58"/>
  <c r="D602" i="58"/>
  <c r="E602" i="58"/>
  <c r="D603" i="58"/>
  <c r="E603" i="58"/>
  <c r="D604" i="58"/>
  <c r="E604" i="58"/>
  <c r="D605" i="58"/>
  <c r="E605" i="58"/>
  <c r="D606" i="58"/>
  <c r="E606" i="58"/>
  <c r="D607" i="58"/>
  <c r="E607" i="58"/>
  <c r="D608" i="58"/>
  <c r="E608" i="58"/>
  <c r="D609" i="58"/>
  <c r="E609" i="58"/>
  <c r="D610" i="58"/>
  <c r="E610" i="58"/>
  <c r="D611" i="58"/>
  <c r="E611" i="58"/>
  <c r="D612" i="58"/>
  <c r="E612" i="58"/>
  <c r="D613" i="58"/>
  <c r="E613" i="58"/>
  <c r="D614" i="58"/>
  <c r="E614" i="58"/>
  <c r="D615" i="58"/>
  <c r="E615" i="58"/>
  <c r="D616" i="58"/>
  <c r="E616" i="58"/>
  <c r="D617" i="58"/>
  <c r="E617" i="58"/>
  <c r="D618" i="58"/>
  <c r="E618" i="58"/>
  <c r="D619" i="58"/>
  <c r="E619" i="58"/>
  <c r="D620" i="58"/>
  <c r="E620" i="58"/>
  <c r="D621" i="58"/>
  <c r="E621" i="58"/>
  <c r="D622" i="58"/>
  <c r="E622" i="58"/>
  <c r="D623" i="58"/>
  <c r="E623" i="58"/>
  <c r="D624" i="58"/>
  <c r="E624" i="58"/>
  <c r="D625" i="58"/>
  <c r="E625" i="58"/>
  <c r="D626" i="58"/>
  <c r="E626" i="58"/>
  <c r="D627" i="58"/>
  <c r="E627" i="58"/>
  <c r="D628" i="58"/>
  <c r="E628" i="58"/>
  <c r="D629" i="58"/>
  <c r="E629" i="58"/>
  <c r="D630" i="58"/>
  <c r="E630" i="58"/>
  <c r="D631" i="58"/>
  <c r="E631" i="58"/>
  <c r="D632" i="58"/>
  <c r="E632" i="58"/>
  <c r="D633" i="58"/>
  <c r="E633" i="58"/>
  <c r="D634" i="58"/>
  <c r="E634" i="58"/>
  <c r="D635" i="58"/>
  <c r="E635" i="58"/>
  <c r="D636" i="58"/>
  <c r="E636" i="58"/>
  <c r="D637" i="58"/>
  <c r="E637" i="58"/>
  <c r="D638" i="58"/>
  <c r="E638" i="58"/>
  <c r="D639" i="58"/>
  <c r="E639" i="58"/>
  <c r="D640" i="58"/>
  <c r="E640" i="58"/>
  <c r="D641" i="58"/>
  <c r="E641" i="58"/>
  <c r="D642" i="58"/>
  <c r="E642" i="58"/>
  <c r="D643" i="58"/>
  <c r="E643" i="58"/>
  <c r="D644" i="58"/>
  <c r="E644" i="58"/>
  <c r="D645" i="58"/>
  <c r="E645" i="58"/>
  <c r="D646" i="58"/>
  <c r="E646" i="58"/>
  <c r="D647" i="58"/>
  <c r="E647" i="58"/>
  <c r="D648" i="58"/>
  <c r="E648" i="58"/>
  <c r="D649" i="58"/>
  <c r="E649" i="58"/>
  <c r="D650" i="58"/>
  <c r="E650" i="58"/>
  <c r="D651" i="58"/>
  <c r="E651" i="58"/>
  <c r="D652" i="58"/>
  <c r="E652" i="58"/>
  <c r="D653" i="58"/>
  <c r="E653" i="58"/>
  <c r="D654" i="58"/>
  <c r="E654" i="58"/>
  <c r="D655" i="58"/>
  <c r="E655" i="58"/>
  <c r="D656" i="58"/>
  <c r="E656" i="58"/>
  <c r="D657" i="58"/>
  <c r="E657" i="58"/>
  <c r="D658" i="58"/>
  <c r="E658" i="58"/>
  <c r="D659" i="58"/>
  <c r="E659" i="58"/>
  <c r="D660" i="58"/>
  <c r="E660" i="58"/>
  <c r="D661" i="58"/>
  <c r="E661" i="58"/>
  <c r="D662" i="58"/>
  <c r="E662" i="58"/>
  <c r="D663" i="58"/>
  <c r="E663" i="58"/>
  <c r="D664" i="58"/>
  <c r="E664" i="58"/>
  <c r="D665" i="58"/>
  <c r="E665" i="58"/>
  <c r="D666" i="58"/>
  <c r="E666" i="58"/>
  <c r="D667" i="58"/>
  <c r="E667" i="58"/>
  <c r="D668" i="58"/>
  <c r="E668" i="58"/>
  <c r="D669" i="58"/>
  <c r="E669" i="58"/>
  <c r="D670" i="58"/>
  <c r="E670" i="58"/>
  <c r="D671" i="58"/>
  <c r="E671" i="58"/>
  <c r="D672" i="58"/>
  <c r="E672" i="58"/>
  <c r="D673" i="58"/>
  <c r="E673" i="58"/>
  <c r="D674" i="58"/>
  <c r="E674" i="58"/>
  <c r="D675" i="58"/>
  <c r="E675" i="58"/>
  <c r="D676" i="58"/>
  <c r="E676" i="58"/>
  <c r="D677" i="58"/>
  <c r="E677" i="58"/>
  <c r="D678" i="58"/>
  <c r="E678" i="58"/>
  <c r="D679" i="58"/>
  <c r="E679" i="58"/>
  <c r="D680" i="58"/>
  <c r="E680" i="58"/>
  <c r="D681" i="58"/>
  <c r="E681" i="58"/>
  <c r="D682" i="58"/>
  <c r="E682" i="58"/>
  <c r="D683" i="58"/>
  <c r="E683" i="58"/>
  <c r="D684" i="58"/>
  <c r="E684" i="58"/>
  <c r="D685" i="58"/>
  <c r="E685" i="58"/>
  <c r="D686" i="58"/>
  <c r="E686" i="58"/>
  <c r="D687" i="58"/>
  <c r="E687" i="58"/>
  <c r="D688" i="58"/>
  <c r="E688" i="58"/>
  <c r="D689" i="58"/>
  <c r="E689" i="58"/>
  <c r="D690" i="58"/>
  <c r="E690" i="58"/>
  <c r="D691" i="58"/>
  <c r="E691" i="58"/>
  <c r="D692" i="58"/>
  <c r="E692" i="58"/>
  <c r="D693" i="58"/>
  <c r="E693" i="58"/>
  <c r="D694" i="58"/>
  <c r="E694" i="58"/>
  <c r="D695" i="58"/>
  <c r="E695" i="58"/>
  <c r="D696" i="58"/>
  <c r="E696" i="58"/>
  <c r="D697" i="58"/>
  <c r="E697" i="58"/>
  <c r="D698" i="58"/>
  <c r="E698" i="58"/>
  <c r="D699" i="58"/>
  <c r="E699" i="58"/>
  <c r="D700" i="58"/>
  <c r="E700" i="58"/>
  <c r="D701" i="58"/>
  <c r="E701" i="58"/>
  <c r="D702" i="58"/>
  <c r="E702" i="58"/>
  <c r="D703" i="58"/>
  <c r="E703" i="58"/>
  <c r="D704" i="58"/>
  <c r="E704" i="58"/>
  <c r="D705" i="58"/>
  <c r="E705" i="58"/>
  <c r="D706" i="58"/>
  <c r="E706" i="58"/>
  <c r="D707" i="58"/>
  <c r="E707" i="58"/>
  <c r="D708" i="58"/>
  <c r="E708" i="58"/>
  <c r="D709" i="58"/>
  <c r="E709" i="58"/>
  <c r="D710" i="58"/>
  <c r="E710" i="58"/>
  <c r="D711" i="58"/>
  <c r="E711" i="58"/>
  <c r="D712" i="58"/>
  <c r="E712" i="58"/>
  <c r="D713" i="58"/>
  <c r="E713" i="58"/>
  <c r="D714" i="58"/>
  <c r="E714" i="58"/>
  <c r="D715" i="58"/>
  <c r="E715" i="58"/>
  <c r="D716" i="58"/>
  <c r="E716" i="58"/>
  <c r="D717" i="58"/>
  <c r="E717" i="58"/>
  <c r="D718" i="58"/>
  <c r="E718" i="58"/>
  <c r="D719" i="58"/>
  <c r="E719" i="58"/>
  <c r="D720" i="58"/>
  <c r="E720" i="58"/>
  <c r="D721" i="58"/>
  <c r="E721" i="58"/>
  <c r="D722" i="58"/>
  <c r="E722" i="58"/>
  <c r="D723" i="58"/>
  <c r="E723" i="58"/>
  <c r="D724" i="58"/>
  <c r="E724" i="58"/>
  <c r="D725" i="58"/>
  <c r="E725" i="58"/>
  <c r="D726" i="58"/>
  <c r="E726" i="58"/>
  <c r="D727" i="58"/>
  <c r="E727" i="58"/>
  <c r="D728" i="58"/>
  <c r="E728" i="58"/>
  <c r="D729" i="58"/>
  <c r="E729" i="58"/>
  <c r="D730" i="58"/>
  <c r="E730" i="58"/>
  <c r="D731" i="58"/>
  <c r="E731" i="58"/>
  <c r="D732" i="58"/>
  <c r="E732" i="58"/>
  <c r="D733" i="58"/>
  <c r="E733" i="58"/>
  <c r="D734" i="58"/>
  <c r="E734" i="58"/>
  <c r="D735" i="58"/>
  <c r="E735" i="58"/>
  <c r="D736" i="58"/>
  <c r="E736" i="58"/>
  <c r="D737" i="58"/>
  <c r="E737" i="58"/>
  <c r="D738" i="58"/>
  <c r="E738" i="58"/>
  <c r="D739" i="58"/>
  <c r="E739" i="58"/>
  <c r="D740" i="58"/>
  <c r="E740" i="58"/>
  <c r="D741" i="58"/>
  <c r="E741" i="58"/>
  <c r="D742" i="58"/>
  <c r="E742" i="58"/>
  <c r="D743" i="58"/>
  <c r="E743" i="58"/>
  <c r="D744" i="58"/>
  <c r="E744" i="58"/>
  <c r="D745" i="58"/>
  <c r="E745" i="58"/>
  <c r="D746" i="58"/>
  <c r="E746" i="58"/>
  <c r="D747" i="58"/>
  <c r="E747" i="58"/>
  <c r="D748" i="58"/>
  <c r="E748" i="58"/>
  <c r="D749" i="58"/>
  <c r="E749" i="58"/>
  <c r="D750" i="58"/>
  <c r="E750" i="58"/>
  <c r="D751" i="58"/>
  <c r="E751" i="58"/>
  <c r="D752" i="58"/>
  <c r="E752" i="58"/>
  <c r="D753" i="58"/>
  <c r="E753" i="58"/>
  <c r="D754" i="58"/>
  <c r="E754" i="58"/>
  <c r="D755" i="58"/>
  <c r="E755" i="58"/>
  <c r="D756" i="58"/>
  <c r="E756" i="58"/>
  <c r="D757" i="58"/>
  <c r="E757" i="58"/>
  <c r="D758" i="58"/>
  <c r="E758" i="58"/>
  <c r="D759" i="58"/>
  <c r="E759" i="58"/>
  <c r="D760" i="58"/>
  <c r="E760" i="58"/>
  <c r="D761" i="58"/>
  <c r="E761" i="58"/>
  <c r="D762" i="58"/>
  <c r="E762" i="58"/>
  <c r="D763" i="58"/>
  <c r="E763" i="58"/>
  <c r="D764" i="58"/>
  <c r="E764" i="58"/>
  <c r="D765" i="58"/>
  <c r="E765" i="58"/>
  <c r="D766" i="58"/>
  <c r="E766" i="58"/>
  <c r="D767" i="58"/>
  <c r="E767" i="58"/>
  <c r="D768" i="58"/>
  <c r="E768" i="58"/>
  <c r="D769" i="58"/>
  <c r="E769" i="58"/>
  <c r="D770" i="58"/>
  <c r="E770" i="58"/>
  <c r="D771" i="58"/>
  <c r="E771" i="58"/>
  <c r="D772" i="58"/>
  <c r="E772" i="58"/>
  <c r="D773" i="58"/>
  <c r="E773" i="58"/>
  <c r="D774" i="58"/>
  <c r="E774" i="58"/>
  <c r="D775" i="58"/>
  <c r="E775" i="58"/>
  <c r="D776" i="58"/>
  <c r="E776" i="58"/>
  <c r="D777" i="58"/>
  <c r="E777" i="58"/>
  <c r="D778" i="58"/>
  <c r="E778" i="58"/>
  <c r="D779" i="58"/>
  <c r="E779" i="58"/>
  <c r="D780" i="58"/>
  <c r="E780" i="58"/>
  <c r="D781" i="58"/>
  <c r="E781" i="58"/>
  <c r="D782" i="58"/>
  <c r="E782" i="58"/>
  <c r="D783" i="58"/>
  <c r="E783" i="58"/>
  <c r="D784" i="58"/>
  <c r="E784" i="58"/>
  <c r="D785" i="58"/>
  <c r="E785" i="58"/>
  <c r="D786" i="58"/>
  <c r="E786" i="58"/>
  <c r="D787" i="58"/>
  <c r="E787" i="58"/>
  <c r="D788" i="58"/>
  <c r="E788" i="58"/>
  <c r="D789" i="58"/>
  <c r="E789" i="58"/>
  <c r="D790" i="58"/>
  <c r="E790" i="58"/>
  <c r="D791" i="58"/>
  <c r="E791" i="58"/>
  <c r="D792" i="58"/>
  <c r="E792" i="58"/>
  <c r="D793" i="58"/>
  <c r="E793" i="58"/>
  <c r="D794" i="58"/>
  <c r="E794" i="58"/>
  <c r="D795" i="58"/>
  <c r="E795" i="58"/>
  <c r="D796" i="58"/>
  <c r="E796" i="58"/>
  <c r="D797" i="58"/>
  <c r="E797" i="58"/>
  <c r="D798" i="58"/>
  <c r="E798" i="58"/>
  <c r="D799" i="58"/>
  <c r="E799" i="58"/>
  <c r="D800" i="58"/>
  <c r="E800" i="58"/>
  <c r="D801" i="58"/>
  <c r="E801" i="58"/>
  <c r="D802" i="58"/>
  <c r="E802" i="58"/>
  <c r="D803" i="58"/>
  <c r="E803" i="58"/>
  <c r="D804" i="58"/>
  <c r="E804" i="58"/>
  <c r="D805" i="58"/>
  <c r="E805" i="58"/>
  <c r="D806" i="58"/>
  <c r="E806" i="58"/>
  <c r="D807" i="58"/>
  <c r="E807" i="58"/>
  <c r="D808" i="58"/>
  <c r="E808" i="58"/>
  <c r="D809" i="58"/>
  <c r="E809" i="58"/>
  <c r="D810" i="58"/>
  <c r="E810" i="58"/>
  <c r="D811" i="58"/>
  <c r="E811" i="58"/>
  <c r="D812" i="58"/>
  <c r="E812" i="58"/>
  <c r="D813" i="58"/>
  <c r="E813" i="58"/>
  <c r="D814" i="58"/>
  <c r="E814" i="58"/>
  <c r="D815" i="58"/>
  <c r="E815" i="58"/>
  <c r="D816" i="58"/>
  <c r="E816" i="58"/>
  <c r="D817" i="58"/>
  <c r="E817" i="58"/>
  <c r="D818" i="58"/>
  <c r="E818" i="58"/>
  <c r="D819" i="58"/>
  <c r="E819" i="58"/>
  <c r="D820" i="58"/>
  <c r="E820" i="58"/>
  <c r="D821" i="58"/>
  <c r="E821" i="58"/>
  <c r="D822" i="58"/>
  <c r="E822" i="58"/>
  <c r="D823" i="58"/>
  <c r="E823" i="58"/>
  <c r="D824" i="58"/>
  <c r="E824" i="58"/>
  <c r="D825" i="58"/>
  <c r="E825" i="58"/>
  <c r="D826" i="58"/>
  <c r="E826" i="58"/>
  <c r="D827" i="58"/>
  <c r="E827" i="58"/>
  <c r="D828" i="58"/>
  <c r="E828" i="58"/>
  <c r="D829" i="58"/>
  <c r="E829" i="58"/>
  <c r="D830" i="58"/>
  <c r="E830" i="58"/>
  <c r="D831" i="58"/>
  <c r="E831" i="58"/>
  <c r="D832" i="58"/>
  <c r="E832" i="58"/>
  <c r="D833" i="58"/>
  <c r="E833" i="58"/>
  <c r="D834" i="58"/>
  <c r="E834" i="58"/>
  <c r="D835" i="58"/>
  <c r="E835" i="58"/>
  <c r="D836" i="58"/>
  <c r="E836" i="58"/>
  <c r="D837" i="58"/>
  <c r="E837" i="58"/>
  <c r="D838" i="58"/>
  <c r="E838" i="58"/>
  <c r="D839" i="58"/>
  <c r="E839" i="58"/>
  <c r="D840" i="58"/>
  <c r="E840" i="58"/>
  <c r="D841" i="58"/>
  <c r="E841" i="58"/>
  <c r="D842" i="58"/>
  <c r="E842" i="58"/>
  <c r="D843" i="58"/>
  <c r="E843" i="58"/>
  <c r="D844" i="58"/>
  <c r="E844" i="58"/>
  <c r="D845" i="58"/>
  <c r="E845" i="58"/>
  <c r="D846" i="58"/>
  <c r="E846" i="58"/>
  <c r="D847" i="58"/>
  <c r="E847" i="58"/>
  <c r="D848" i="58"/>
  <c r="E848" i="58"/>
  <c r="D849" i="58"/>
  <c r="E849" i="58"/>
  <c r="D850" i="58"/>
  <c r="E850" i="58"/>
  <c r="D851" i="58"/>
  <c r="E851" i="58"/>
  <c r="D852" i="58"/>
  <c r="E852" i="58"/>
  <c r="D853" i="58"/>
  <c r="E853" i="58"/>
  <c r="D854" i="58"/>
  <c r="E854" i="58"/>
  <c r="D855" i="58"/>
  <c r="E855" i="58"/>
  <c r="D856" i="58"/>
  <c r="E856" i="58"/>
  <c r="D857" i="58"/>
  <c r="E857" i="58"/>
  <c r="D858" i="58"/>
  <c r="E858" i="58"/>
  <c r="D859" i="58"/>
  <c r="E859" i="58"/>
  <c r="D860" i="58"/>
  <c r="E860" i="58"/>
  <c r="D861" i="58"/>
  <c r="E861" i="58"/>
  <c r="D862" i="58"/>
  <c r="E862" i="58"/>
  <c r="D863" i="58"/>
  <c r="E863" i="58"/>
  <c r="D864" i="58"/>
  <c r="E864" i="58"/>
  <c r="D865" i="58"/>
  <c r="E865" i="58"/>
  <c r="D866" i="58"/>
  <c r="E866" i="58"/>
  <c r="D867" i="58"/>
  <c r="E867" i="58"/>
  <c r="D868" i="58"/>
  <c r="E868" i="58"/>
  <c r="D869" i="58"/>
  <c r="E869" i="58"/>
  <c r="D870" i="58"/>
  <c r="E870" i="58"/>
  <c r="D871" i="58"/>
  <c r="E871" i="58"/>
  <c r="D872" i="58"/>
  <c r="E872" i="58"/>
  <c r="D873" i="58"/>
  <c r="E873" i="58"/>
  <c r="D874" i="58"/>
  <c r="E874" i="58"/>
  <c r="D875" i="58"/>
  <c r="E875" i="58"/>
  <c r="D876" i="58"/>
  <c r="E876" i="58"/>
  <c r="D877" i="58"/>
  <c r="E877" i="58"/>
  <c r="D878" i="58"/>
  <c r="E878" i="58"/>
  <c r="D879" i="58"/>
  <c r="E879" i="58"/>
  <c r="D880" i="58"/>
  <c r="E880" i="58"/>
  <c r="D881" i="58"/>
  <c r="E881" i="58"/>
  <c r="D882" i="58"/>
  <c r="E882" i="58"/>
  <c r="D883" i="58"/>
  <c r="E883" i="58"/>
  <c r="D884" i="58"/>
  <c r="E884" i="58"/>
  <c r="D885" i="58"/>
  <c r="E885" i="58"/>
  <c r="D886" i="58"/>
  <c r="E886" i="58"/>
  <c r="D887" i="58"/>
  <c r="E887" i="58"/>
  <c r="D888" i="58"/>
  <c r="E888" i="58"/>
  <c r="D889" i="58"/>
  <c r="E889" i="58"/>
  <c r="D890" i="58"/>
  <c r="E890" i="58"/>
  <c r="D891" i="58"/>
  <c r="E891" i="58"/>
  <c r="D892" i="58"/>
  <c r="E892" i="58"/>
  <c r="D893" i="58"/>
  <c r="E893" i="58"/>
  <c r="D894" i="58"/>
  <c r="E894" i="58"/>
  <c r="D895" i="58"/>
  <c r="E895" i="58"/>
  <c r="D896" i="58"/>
  <c r="E896" i="58"/>
  <c r="D897" i="58"/>
  <c r="E897" i="58"/>
  <c r="D898" i="58"/>
  <c r="E898" i="58"/>
  <c r="D899" i="58"/>
  <c r="E899" i="58"/>
  <c r="D900" i="58"/>
  <c r="E900" i="58"/>
  <c r="D901" i="58"/>
  <c r="E901" i="58"/>
  <c r="D902" i="58"/>
  <c r="E902" i="58"/>
  <c r="D903" i="58"/>
  <c r="E903" i="58"/>
  <c r="D904" i="58"/>
  <c r="E904" i="58"/>
  <c r="D905" i="58"/>
  <c r="E905" i="58"/>
  <c r="D906" i="58"/>
  <c r="E906" i="58"/>
  <c r="D907" i="58"/>
  <c r="E907" i="58"/>
  <c r="D908" i="58"/>
  <c r="E908" i="58"/>
  <c r="D909" i="58"/>
  <c r="E909" i="58"/>
  <c r="D910" i="58"/>
  <c r="E910" i="58"/>
  <c r="D911" i="58"/>
  <c r="E911" i="58"/>
  <c r="D912" i="58"/>
  <c r="E912" i="58"/>
  <c r="D913" i="58"/>
  <c r="E913" i="58"/>
  <c r="D914" i="58"/>
  <c r="E914" i="58"/>
  <c r="D915" i="58"/>
  <c r="E915" i="58"/>
  <c r="D916" i="58"/>
  <c r="E916" i="58"/>
  <c r="D917" i="58"/>
  <c r="E917" i="58"/>
  <c r="D918" i="58"/>
  <c r="E918" i="58"/>
  <c r="D919" i="58"/>
  <c r="E919" i="58"/>
  <c r="D920" i="58"/>
  <c r="E920" i="58"/>
  <c r="D921" i="58"/>
  <c r="E921" i="58"/>
  <c r="D922" i="58"/>
  <c r="E922" i="58"/>
  <c r="D923" i="58"/>
  <c r="E923" i="58"/>
  <c r="D924" i="58"/>
  <c r="E924" i="58"/>
  <c r="D925" i="58"/>
  <c r="E925" i="58"/>
  <c r="D926" i="58"/>
  <c r="E926" i="58"/>
  <c r="D927" i="58"/>
  <c r="E927" i="58"/>
  <c r="D928" i="58"/>
  <c r="E928" i="58"/>
  <c r="D929" i="58"/>
  <c r="E929" i="58"/>
  <c r="D930" i="58"/>
  <c r="E930" i="58"/>
  <c r="D931" i="58"/>
  <c r="E931" i="58"/>
  <c r="D932" i="58"/>
  <c r="E932" i="58"/>
  <c r="D933" i="58"/>
  <c r="E933" i="58"/>
  <c r="D934" i="58"/>
  <c r="E934" i="58"/>
  <c r="D935" i="58"/>
  <c r="E935" i="58"/>
  <c r="D936" i="58"/>
  <c r="E936" i="58"/>
  <c r="D937" i="58"/>
  <c r="E937" i="58"/>
  <c r="D938" i="58"/>
  <c r="E938" i="58"/>
  <c r="D939" i="58"/>
  <c r="E939" i="58"/>
  <c r="D940" i="58"/>
  <c r="E940" i="58"/>
  <c r="D941" i="58"/>
  <c r="E941" i="58"/>
  <c r="D942" i="58"/>
  <c r="E942" i="58"/>
  <c r="D943" i="58"/>
  <c r="E943" i="58"/>
  <c r="D944" i="58"/>
  <c r="E944" i="58"/>
  <c r="D945" i="58"/>
  <c r="E945" i="58"/>
  <c r="D946" i="58"/>
  <c r="E946" i="58"/>
  <c r="D947" i="58"/>
  <c r="E947" i="58"/>
  <c r="D948" i="58"/>
  <c r="E948" i="58"/>
  <c r="D949" i="58"/>
  <c r="E949" i="58"/>
  <c r="D950" i="58"/>
  <c r="E950" i="58"/>
  <c r="D951" i="58"/>
  <c r="E951" i="58"/>
  <c r="D952" i="58"/>
  <c r="E952" i="58"/>
  <c r="D953" i="58"/>
  <c r="E953" i="58"/>
  <c r="D954" i="58"/>
  <c r="E954" i="58"/>
  <c r="D955" i="58"/>
  <c r="E955" i="58"/>
  <c r="D956" i="58"/>
  <c r="E956" i="58"/>
  <c r="D957" i="58"/>
  <c r="E957" i="58"/>
  <c r="D958" i="58"/>
  <c r="E958" i="58"/>
  <c r="D959" i="58"/>
  <c r="E959" i="58"/>
  <c r="D960" i="58"/>
  <c r="E960" i="58"/>
  <c r="D961" i="58"/>
  <c r="E961" i="58"/>
  <c r="D962" i="58"/>
  <c r="E962" i="58"/>
  <c r="D963" i="58"/>
  <c r="E963" i="58"/>
  <c r="D964" i="58"/>
  <c r="E964" i="58"/>
  <c r="D965" i="58"/>
  <c r="E965" i="58"/>
  <c r="D966" i="58"/>
  <c r="E966" i="58"/>
  <c r="D967" i="58"/>
  <c r="E967" i="58"/>
  <c r="D968" i="58"/>
  <c r="E968" i="58"/>
  <c r="D969" i="58"/>
  <c r="E969" i="58"/>
  <c r="D970" i="58"/>
  <c r="E970" i="58"/>
  <c r="D971" i="58"/>
  <c r="E971" i="58"/>
  <c r="D972" i="58"/>
  <c r="E972" i="58"/>
  <c r="D973" i="58"/>
  <c r="E973" i="58"/>
  <c r="D974" i="58"/>
  <c r="E974" i="58"/>
  <c r="D975" i="58"/>
  <c r="E975" i="58"/>
  <c r="D976" i="58"/>
  <c r="E976" i="58"/>
  <c r="D977" i="58"/>
  <c r="E977" i="58"/>
  <c r="D978" i="58"/>
  <c r="E978" i="58"/>
  <c r="D979" i="58"/>
  <c r="E979" i="58"/>
  <c r="D980" i="58"/>
  <c r="E980" i="58"/>
  <c r="D981" i="58"/>
  <c r="E981" i="58"/>
  <c r="D982" i="58"/>
  <c r="E982" i="58"/>
  <c r="D983" i="58"/>
  <c r="E983" i="58"/>
  <c r="D984" i="58"/>
  <c r="E984" i="58"/>
  <c r="D985" i="58"/>
  <c r="E985" i="58"/>
  <c r="D986" i="58"/>
  <c r="E986" i="58"/>
  <c r="D987" i="58"/>
  <c r="E987" i="58"/>
  <c r="D988" i="58"/>
  <c r="E988" i="58"/>
  <c r="D989" i="58"/>
  <c r="E989" i="58"/>
  <c r="D990" i="58"/>
  <c r="E990" i="58"/>
  <c r="D991" i="58"/>
  <c r="E991" i="58"/>
  <c r="D992" i="58"/>
  <c r="E992" i="58"/>
  <c r="D993" i="58"/>
  <c r="E993" i="58"/>
  <c r="D994" i="58"/>
  <c r="E994" i="58"/>
  <c r="D995" i="58"/>
  <c r="E995" i="58"/>
  <c r="D996" i="58"/>
  <c r="E996" i="58"/>
  <c r="D997" i="58"/>
  <c r="E997" i="58"/>
  <c r="D998" i="58"/>
  <c r="E998" i="58"/>
  <c r="D999" i="58"/>
  <c r="E999" i="58"/>
  <c r="D1000" i="58"/>
  <c r="E1000" i="58"/>
  <c r="D1001" i="58"/>
  <c r="E1001" i="58"/>
  <c r="D1002" i="58"/>
  <c r="E1002" i="58"/>
  <c r="D1003" i="58"/>
  <c r="E1003" i="58"/>
  <c r="D1004" i="58"/>
  <c r="E1004" i="58"/>
  <c r="D1005" i="58"/>
  <c r="E1005" i="58"/>
  <c r="D1006" i="58"/>
  <c r="E1006" i="58"/>
  <c r="D1007" i="58"/>
  <c r="E1007" i="58"/>
  <c r="D1008" i="58"/>
  <c r="E1008" i="58"/>
  <c r="D1009" i="58"/>
  <c r="E1009" i="58"/>
  <c r="D1010" i="58"/>
  <c r="E1010" i="58"/>
  <c r="D1011" i="58"/>
  <c r="E1011" i="58"/>
  <c r="D1012" i="58"/>
  <c r="E1012" i="58"/>
  <c r="D1013" i="58"/>
  <c r="E1013" i="58"/>
  <c r="D1014" i="58"/>
  <c r="E1014" i="58"/>
  <c r="D1015" i="58"/>
  <c r="E1015" i="58"/>
  <c r="D1016" i="58"/>
  <c r="E1016" i="58"/>
  <c r="D1017" i="58"/>
  <c r="E1017" i="58"/>
  <c r="D1018" i="58"/>
  <c r="E1018" i="58"/>
  <c r="D1019" i="58"/>
  <c r="E1019" i="58"/>
  <c r="D1020" i="58"/>
  <c r="E1020" i="58"/>
  <c r="D1021" i="58"/>
  <c r="E1021" i="58"/>
  <c r="D1022" i="58"/>
  <c r="E1022" i="58"/>
  <c r="D1023" i="58"/>
  <c r="E1023" i="58"/>
  <c r="D1024" i="58"/>
  <c r="E1024" i="58"/>
  <c r="D1025" i="58"/>
  <c r="E1025" i="58"/>
  <c r="D1026" i="58"/>
  <c r="E1026" i="58"/>
  <c r="D1027" i="58"/>
  <c r="E1027" i="58"/>
  <c r="D1028" i="58"/>
  <c r="E1028" i="58"/>
  <c r="D1029" i="58"/>
  <c r="E1029" i="58"/>
  <c r="D1030" i="58"/>
  <c r="E1030" i="58"/>
  <c r="D1031" i="58"/>
  <c r="E1031" i="58"/>
  <c r="D1032" i="58"/>
  <c r="E1032" i="58"/>
  <c r="D1033" i="58"/>
  <c r="E1033" i="58"/>
  <c r="D1034" i="58"/>
  <c r="E1034" i="58"/>
  <c r="D1035" i="58"/>
  <c r="E1035" i="58"/>
  <c r="D1036" i="58"/>
  <c r="E1036" i="58"/>
  <c r="D1037" i="58"/>
  <c r="E1037" i="58"/>
  <c r="D1038" i="58"/>
  <c r="E1038" i="58"/>
  <c r="D1039" i="58"/>
  <c r="E1039" i="58"/>
  <c r="D1040" i="58"/>
  <c r="E1040" i="58"/>
  <c r="D1041" i="58"/>
  <c r="E1041" i="58"/>
  <c r="D1042" i="58"/>
  <c r="E1042" i="58"/>
  <c r="D1045" i="58"/>
  <c r="E1045" i="58"/>
  <c r="D1046" i="58"/>
  <c r="E1046" i="58"/>
  <c r="D1047" i="58"/>
  <c r="E1047" i="58"/>
  <c r="D1048" i="58"/>
  <c r="E1048" i="58"/>
  <c r="D1049" i="58"/>
  <c r="E1049" i="58"/>
  <c r="D1050" i="58"/>
  <c r="E1050" i="58"/>
  <c r="D1051" i="58"/>
  <c r="E1051" i="58"/>
  <c r="D1052" i="58"/>
  <c r="E1052" i="58"/>
  <c r="D1053" i="58"/>
  <c r="E1053" i="58"/>
  <c r="D1054" i="58"/>
  <c r="E1054" i="58"/>
  <c r="D1055" i="58"/>
  <c r="E1055" i="58"/>
  <c r="D1056" i="58"/>
  <c r="E1056" i="58"/>
  <c r="D1057" i="58"/>
  <c r="E1057" i="58"/>
  <c r="D1058" i="58"/>
  <c r="E1058" i="58"/>
  <c r="D1059" i="58"/>
  <c r="E1059" i="58"/>
  <c r="D1060" i="58"/>
  <c r="E1060" i="58"/>
  <c r="D1061" i="58"/>
  <c r="E1061" i="58"/>
  <c r="D1062" i="58"/>
  <c r="E1062" i="58"/>
  <c r="D1063" i="58"/>
  <c r="E1063" i="58"/>
  <c r="D1064" i="58"/>
  <c r="E1064" i="58"/>
  <c r="D1065" i="58"/>
  <c r="E1065" i="58"/>
  <c r="D1066" i="58"/>
  <c r="E1066" i="58"/>
  <c r="D1067" i="58"/>
  <c r="E1067" i="58"/>
  <c r="D1068" i="58"/>
  <c r="E1068" i="58"/>
  <c r="D1069" i="58"/>
  <c r="E1069" i="58"/>
  <c r="D1070" i="58"/>
  <c r="E1070" i="58"/>
  <c r="D1071" i="58"/>
  <c r="E1071" i="58"/>
  <c r="D1072" i="58"/>
  <c r="E1072" i="58"/>
  <c r="D1073" i="58"/>
  <c r="E1073" i="58"/>
  <c r="D1074" i="58"/>
  <c r="E1074" i="58"/>
  <c r="D1075" i="58"/>
  <c r="E1075" i="58"/>
  <c r="D1076" i="58"/>
  <c r="E1076" i="58"/>
  <c r="D1077" i="58"/>
  <c r="E1077" i="58"/>
  <c r="D1078" i="58"/>
  <c r="E1078" i="58"/>
  <c r="D1079" i="58"/>
  <c r="E1079" i="58"/>
  <c r="D1080" i="58"/>
  <c r="E1080" i="58"/>
  <c r="D1081" i="58"/>
  <c r="E1081" i="58"/>
  <c r="D1082" i="58"/>
  <c r="E1082" i="58"/>
  <c r="D1083" i="58"/>
  <c r="E1083" i="58"/>
  <c r="D1084" i="58"/>
  <c r="E1084" i="58"/>
  <c r="D1085" i="58"/>
  <c r="E1085" i="58"/>
  <c r="D1086" i="58"/>
  <c r="E1086" i="58"/>
  <c r="D1087" i="58"/>
  <c r="E1087" i="58"/>
  <c r="D1088" i="58"/>
  <c r="E1088" i="58"/>
  <c r="D1089" i="58"/>
  <c r="E1089" i="58"/>
  <c r="D1090" i="58"/>
  <c r="E1090" i="58"/>
  <c r="D1091" i="58"/>
  <c r="E1091" i="58"/>
  <c r="D1092" i="58"/>
  <c r="E1092" i="58"/>
  <c r="D1093" i="58"/>
  <c r="E1093" i="58"/>
  <c r="D1094" i="58"/>
  <c r="E1094" i="58"/>
  <c r="D1095" i="58"/>
  <c r="E1095" i="58"/>
  <c r="D1096" i="58"/>
  <c r="E1096" i="58"/>
  <c r="D1097" i="58"/>
  <c r="E1097" i="58"/>
  <c r="D1098" i="58"/>
  <c r="E1098" i="58"/>
  <c r="D1099" i="58"/>
  <c r="E1099" i="58"/>
  <c r="D1100" i="58"/>
  <c r="E1100" i="58"/>
  <c r="D1101" i="58"/>
  <c r="E1101" i="58"/>
  <c r="D1102" i="58"/>
  <c r="E1102" i="58"/>
  <c r="D1103" i="58"/>
  <c r="E1103" i="58"/>
  <c r="D1104" i="58"/>
  <c r="E1104" i="58"/>
  <c r="D1105" i="58"/>
  <c r="E1105" i="58"/>
  <c r="D1106" i="58"/>
  <c r="E1106" i="58"/>
  <c r="D1107" i="58"/>
  <c r="E1107" i="58"/>
  <c r="D1108" i="58"/>
  <c r="E1108" i="58"/>
  <c r="D1109" i="58"/>
  <c r="E1109" i="58"/>
  <c r="D1110" i="58"/>
  <c r="E1110" i="58"/>
  <c r="D1111" i="58"/>
  <c r="E1111" i="58"/>
  <c r="D1112" i="58"/>
  <c r="E1112" i="58"/>
  <c r="D1113" i="58"/>
  <c r="E1113" i="58"/>
  <c r="D1114" i="58"/>
  <c r="E1114" i="58"/>
  <c r="D1115" i="58"/>
  <c r="E1115" i="58"/>
  <c r="D1116" i="58"/>
  <c r="E1116" i="58"/>
  <c r="D1117" i="58"/>
  <c r="E1117" i="58"/>
  <c r="D1118" i="58"/>
  <c r="E1118" i="58"/>
  <c r="D1119" i="58"/>
  <c r="E1119" i="58"/>
  <c r="D1120" i="58"/>
  <c r="E1120" i="58"/>
  <c r="D1121" i="58"/>
  <c r="E1121" i="58"/>
  <c r="D1122" i="58"/>
  <c r="E1122" i="58"/>
  <c r="D1123" i="58"/>
  <c r="E1123" i="58"/>
  <c r="D1124" i="58"/>
  <c r="E1124" i="58"/>
  <c r="D1125" i="58"/>
  <c r="E1125" i="58"/>
  <c r="D1126" i="58"/>
  <c r="E1126" i="58"/>
  <c r="D1127" i="58"/>
  <c r="E1127" i="58"/>
  <c r="D1128" i="58"/>
  <c r="E1128" i="58"/>
  <c r="D1129" i="58"/>
  <c r="E1129" i="58"/>
  <c r="D1130" i="58"/>
  <c r="E1130" i="58"/>
  <c r="D1131" i="58"/>
  <c r="E1131" i="58"/>
  <c r="D1132" i="58"/>
  <c r="E1132" i="58"/>
  <c r="D1133" i="58"/>
  <c r="E1133" i="58"/>
  <c r="D1134" i="58"/>
  <c r="E1134" i="58"/>
  <c r="D1135" i="58"/>
  <c r="E1135" i="58"/>
  <c r="D1136" i="58"/>
  <c r="E1136" i="58"/>
  <c r="D1137" i="58"/>
  <c r="E1137" i="58"/>
  <c r="D1138" i="58"/>
  <c r="E1138" i="58"/>
  <c r="D1139" i="58"/>
  <c r="E1139" i="58"/>
  <c r="D1140" i="58"/>
  <c r="E1140" i="58"/>
  <c r="D1141" i="58"/>
  <c r="E1141" i="58"/>
  <c r="D1142" i="58"/>
  <c r="E1142" i="58"/>
  <c r="D1143" i="58"/>
  <c r="E1143" i="58"/>
  <c r="D1144" i="58"/>
  <c r="E1144" i="58"/>
  <c r="D1145" i="58"/>
  <c r="E1145" i="58"/>
  <c r="D1146" i="58"/>
  <c r="E1146" i="58"/>
  <c r="D1147" i="58"/>
  <c r="E1147" i="58"/>
  <c r="D1148" i="58"/>
  <c r="E1148" i="58"/>
  <c r="D1149" i="58"/>
  <c r="E1149" i="58"/>
  <c r="D1150" i="58"/>
  <c r="E1150" i="58"/>
  <c r="D1151" i="58"/>
  <c r="E1151" i="58"/>
  <c r="D1152" i="58"/>
  <c r="E1152" i="58"/>
  <c r="D1153" i="58"/>
  <c r="E1153" i="58"/>
  <c r="D1154" i="58"/>
  <c r="E1154" i="58"/>
  <c r="D1155" i="58"/>
  <c r="E1155" i="58"/>
  <c r="D1156" i="58"/>
  <c r="E1156" i="58"/>
  <c r="D1157" i="58"/>
  <c r="E1157" i="58"/>
  <c r="D1158" i="58"/>
  <c r="E1158" i="58"/>
  <c r="D1159" i="58"/>
  <c r="E1159" i="58"/>
  <c r="D1160" i="58"/>
  <c r="E1160" i="58"/>
  <c r="D1161" i="58"/>
  <c r="E1161" i="58"/>
  <c r="D1162" i="58"/>
  <c r="E1162" i="58"/>
  <c r="D1163" i="58" l="1"/>
  <c r="D1164" i="58"/>
  <c r="D1165" i="58"/>
  <c r="N1403" i="31" l="1"/>
  <c r="O1336" i="31"/>
  <c r="P1335" i="31"/>
  <c r="N1336" i="31"/>
  <c r="O1288" i="31"/>
  <c r="P1287" i="31"/>
  <c r="N1288" i="31"/>
  <c r="O1260" i="31"/>
  <c r="P1259" i="31"/>
  <c r="N1260" i="31"/>
  <c r="P1258" i="31"/>
  <c r="P1253" i="31"/>
  <c r="P1252" i="31"/>
  <c r="P1250" i="31"/>
  <c r="P1248" i="31"/>
  <c r="P1247" i="31"/>
  <c r="P1245" i="31"/>
  <c r="P1244" i="31"/>
  <c r="P1243" i="31"/>
  <c r="P1242" i="31"/>
  <c r="P1241" i="31"/>
  <c r="P1240" i="31"/>
  <c r="N1213" i="31"/>
  <c r="N1185" i="31"/>
  <c r="P1184" i="31"/>
  <c r="O1185" i="31"/>
  <c r="O1077" i="31"/>
  <c r="P1076" i="31"/>
  <c r="N1077" i="31"/>
  <c r="O1030" i="31"/>
  <c r="P1029" i="31"/>
  <c r="N1030" i="31"/>
  <c r="O983" i="31"/>
  <c r="P982" i="31"/>
  <c r="N983" i="31"/>
  <c r="N944" i="31"/>
  <c r="O941" i="31" s="1"/>
  <c r="O882" i="31"/>
  <c r="P881" i="31"/>
  <c r="N882" i="31"/>
  <c r="P1260" i="31" l="1"/>
  <c r="O942" i="31"/>
  <c r="O943" i="31"/>
  <c r="O940" i="31"/>
  <c r="N843" i="31"/>
  <c r="O842" i="31" s="1"/>
  <c r="O768" i="31"/>
  <c r="P767" i="31"/>
  <c r="N768" i="31"/>
  <c r="O679" i="31"/>
  <c r="P678" i="31"/>
  <c r="N679" i="31"/>
  <c r="O840" i="31" l="1"/>
  <c r="O944" i="31"/>
  <c r="O841" i="31"/>
  <c r="P590" i="31"/>
  <c r="O591" i="31"/>
  <c r="N591" i="31"/>
  <c r="P556" i="31"/>
  <c r="O557" i="31"/>
  <c r="N557" i="31"/>
  <c r="P527" i="31"/>
  <c r="P526" i="31"/>
  <c r="P525" i="31"/>
  <c r="P420" i="31"/>
  <c r="P419" i="31"/>
  <c r="O843" i="31" l="1"/>
  <c r="Q182" i="31" l="1"/>
  <c r="R182" i="31" s="1"/>
  <c r="Q183" i="31"/>
  <c r="R183" i="31" s="1"/>
  <c r="Q184" i="31"/>
  <c r="R184" i="31" s="1"/>
  <c r="Q185" i="31"/>
  <c r="R185" i="31" s="1"/>
  <c r="Q186" i="31"/>
  <c r="R186" i="31" s="1"/>
  <c r="Q187" i="31"/>
  <c r="R187" i="31" s="1"/>
  <c r="Q188" i="31"/>
  <c r="R188" i="31" s="1"/>
  <c r="Q189" i="31"/>
  <c r="R189" i="31" s="1"/>
  <c r="Q190" i="31"/>
  <c r="R190" i="31" s="1"/>
  <c r="Q192" i="31"/>
  <c r="R192" i="31" s="1"/>
  <c r="Q193" i="31"/>
  <c r="R193" i="31" s="1"/>
  <c r="Q181" i="31"/>
  <c r="O182" i="31"/>
  <c r="O183" i="31"/>
  <c r="O184" i="31"/>
  <c r="O185" i="31"/>
  <c r="O186" i="31"/>
  <c r="O187" i="31"/>
  <c r="O188" i="31"/>
  <c r="O189" i="31"/>
  <c r="O190" i="31"/>
  <c r="O192" i="31"/>
  <c r="O193" i="31"/>
  <c r="O181" i="31"/>
  <c r="R111" i="31"/>
  <c r="N27" i="31"/>
  <c r="O27" i="31"/>
  <c r="W1462" i="31"/>
  <c r="R149" i="31" l="1"/>
  <c r="Q149" i="31"/>
  <c r="P149" i="31"/>
  <c r="O149" i="31"/>
  <c r="N149" i="31"/>
  <c r="P26" i="31" l="1"/>
  <c r="V1442" i="31"/>
  <c r="V1443" i="31"/>
  <c r="V1444" i="31"/>
  <c r="V1445" i="31"/>
  <c r="V1446" i="31"/>
  <c r="V1447" i="31"/>
  <c r="V1448" i="31"/>
  <c r="V1449" i="31"/>
  <c r="V1450" i="31"/>
  <c r="V1451" i="31"/>
  <c r="V1453" i="31"/>
  <c r="V1455" i="31"/>
  <c r="V1456" i="31"/>
  <c r="V1457" i="31"/>
  <c r="V1458" i="31"/>
  <c r="V1459" i="31"/>
  <c r="V1460" i="31"/>
  <c r="V1461" i="31"/>
  <c r="V1441" i="31"/>
  <c r="X1462" i="31"/>
  <c r="V1462" i="31" s="1"/>
  <c r="V1463" i="31" l="1"/>
  <c r="E2" i="58" l="1"/>
  <c r="D2" i="58"/>
  <c r="P1564" i="31" l="1"/>
  <c r="Q1564" i="31" s="1"/>
  <c r="O1564" i="31" s="1"/>
  <c r="P1565" i="31"/>
  <c r="Q1565" i="31" s="1"/>
  <c r="O1565" i="31" s="1"/>
  <c r="P1566" i="31"/>
  <c r="Q1566" i="31" s="1"/>
  <c r="O1566" i="31" s="1"/>
  <c r="P1567" i="31"/>
  <c r="Q1567" i="31" s="1"/>
  <c r="O1567" i="31" s="1"/>
  <c r="P1568" i="31"/>
  <c r="Q1568" i="31" s="1"/>
  <c r="O1568" i="31" s="1"/>
  <c r="P1569" i="31"/>
  <c r="Q1569" i="31" s="1"/>
  <c r="O1569" i="31" s="1"/>
  <c r="P1570" i="31"/>
  <c r="Q1570" i="31" s="1"/>
  <c r="O1570" i="31" s="1"/>
  <c r="P1571" i="31"/>
  <c r="Q1571" i="31" s="1"/>
  <c r="O1571" i="31" s="1"/>
  <c r="P1572" i="31"/>
  <c r="Q1572" i="31" s="1"/>
  <c r="O1572" i="31" s="1"/>
  <c r="P1573" i="31"/>
  <c r="Q1573" i="31" s="1"/>
  <c r="O1573" i="31" s="1"/>
  <c r="P1574" i="31"/>
  <c r="Q1574" i="31" s="1"/>
  <c r="O1574" i="31" s="1"/>
  <c r="P1575" i="31"/>
  <c r="Q1575" i="31" s="1"/>
  <c r="O1575" i="31" s="1"/>
  <c r="P1576" i="31"/>
  <c r="Q1576" i="31" s="1"/>
  <c r="O1576" i="31" s="1"/>
  <c r="P1577" i="31"/>
  <c r="Q1577" i="31" s="1"/>
  <c r="O1577" i="31" s="1"/>
  <c r="P1578" i="31"/>
  <c r="Q1578" i="31" s="1"/>
  <c r="O1578" i="31" s="1"/>
  <c r="P1579" i="31"/>
  <c r="Q1579" i="31" s="1"/>
  <c r="O1579" i="31" s="1"/>
  <c r="P1580" i="31"/>
  <c r="Q1580" i="31" s="1"/>
  <c r="O1580" i="31" s="1"/>
  <c r="P1581" i="31"/>
  <c r="Q1581" i="31" s="1"/>
  <c r="O1581" i="31" s="1"/>
  <c r="P1582" i="31"/>
  <c r="Q1582" i="31" s="1"/>
  <c r="O1582" i="31" s="1"/>
  <c r="P1583" i="31"/>
  <c r="Q1583" i="31" s="1"/>
  <c r="O1583" i="31" s="1"/>
  <c r="P1584" i="31"/>
  <c r="Q1584" i="31" s="1"/>
  <c r="O1584" i="31" s="1"/>
  <c r="P1585" i="31"/>
  <c r="Q1585" i="31" s="1"/>
  <c r="O1585" i="31" s="1"/>
  <c r="P1586" i="31"/>
  <c r="Q1586" i="31" s="1"/>
  <c r="O1586" i="31" s="1"/>
  <c r="P1587" i="31"/>
  <c r="Q1587" i="31" s="1"/>
  <c r="O1587" i="31" s="1"/>
  <c r="P1588" i="31"/>
  <c r="Q1588" i="31" s="1"/>
  <c r="O1588" i="31" s="1"/>
  <c r="P1589" i="31"/>
  <c r="Q1589" i="31" s="1"/>
  <c r="O1589" i="31" s="1"/>
  <c r="P1590" i="31"/>
  <c r="Q1590" i="31" s="1"/>
  <c r="O1590" i="31" s="1"/>
  <c r="P1591" i="31"/>
  <c r="Q1591" i="31" s="1"/>
  <c r="O1591" i="31" s="1"/>
  <c r="P1592" i="31"/>
  <c r="Q1592" i="31" s="1"/>
  <c r="O1592" i="31" s="1"/>
  <c r="P1593" i="31"/>
  <c r="Q1593" i="31" s="1"/>
  <c r="O1593" i="31" s="1"/>
  <c r="P1594" i="31"/>
  <c r="Q1594" i="31" s="1"/>
  <c r="O1594" i="31" s="1"/>
  <c r="P1595" i="31"/>
  <c r="Q1595" i="31" s="1"/>
  <c r="O1595" i="31" s="1"/>
  <c r="P1596" i="31"/>
  <c r="Q1596" i="31" s="1"/>
  <c r="O1596" i="31" s="1"/>
  <c r="P1597" i="31"/>
  <c r="Q1597" i="31" s="1"/>
  <c r="O1597" i="31" s="1"/>
  <c r="P1598" i="31"/>
  <c r="Q1598" i="31" s="1"/>
  <c r="O1598" i="31" s="1"/>
  <c r="P1599" i="31"/>
  <c r="Q1599" i="31" s="1"/>
  <c r="O1599" i="31" s="1"/>
  <c r="P1600" i="31"/>
  <c r="Q1600" i="31" s="1"/>
  <c r="O1600" i="31" s="1"/>
  <c r="P1601" i="31"/>
  <c r="Q1601" i="31" s="1"/>
  <c r="O1601" i="31" s="1"/>
  <c r="P1602" i="31"/>
  <c r="Q1602" i="31" s="1"/>
  <c r="O1602" i="31" s="1"/>
  <c r="P1603" i="31"/>
  <c r="Q1603" i="31" s="1"/>
  <c r="O1603" i="31" s="1"/>
  <c r="P1604" i="31"/>
  <c r="Q1604" i="31" s="1"/>
  <c r="O1604" i="31" s="1"/>
  <c r="P1605" i="31"/>
  <c r="Q1605" i="31" s="1"/>
  <c r="O1605" i="31" s="1"/>
  <c r="P1606" i="31"/>
  <c r="Q1606" i="31" s="1"/>
  <c r="O1606" i="31" s="1"/>
  <c r="P1607" i="31"/>
  <c r="Q1607" i="31" s="1"/>
  <c r="O1607" i="31" s="1"/>
  <c r="P1608" i="31"/>
  <c r="Q1608" i="31" s="1"/>
  <c r="O1608" i="31" s="1"/>
  <c r="P1563" i="31"/>
  <c r="O1367" i="31" l="1"/>
  <c r="O1374" i="31"/>
  <c r="Q1563" i="31" l="1"/>
  <c r="O1563" i="31" s="1"/>
  <c r="O1393" i="31" l="1"/>
  <c r="O1347" i="31"/>
  <c r="G30" i="55"/>
  <c r="F12" i="54"/>
  <c r="F11" i="54"/>
  <c r="F10" i="54"/>
  <c r="F9" i="54"/>
  <c r="F8" i="54"/>
  <c r="F7" i="54"/>
  <c r="F6" i="54"/>
  <c r="F5" i="54"/>
  <c r="F4" i="54"/>
  <c r="F3" i="54"/>
  <c r="H2" i="54"/>
  <c r="F2" i="54"/>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4" i="55"/>
  <c r="F3" i="55"/>
  <c r="F2" i="55"/>
  <c r="F31" i="55" s="1"/>
  <c r="G31" i="55" s="1"/>
  <c r="D2" i="10"/>
  <c r="O1392" i="31" l="1"/>
  <c r="O1400" i="31"/>
  <c r="O1396" i="31"/>
  <c r="O1403" i="31"/>
  <c r="O1399" i="31"/>
  <c r="O1395" i="31"/>
  <c r="O1402" i="31"/>
  <c r="O1398" i="31"/>
  <c r="O1394" i="31"/>
  <c r="O1401" i="31"/>
  <c r="O1397" i="31"/>
  <c r="O1370" i="31"/>
  <c r="O1366" i="31"/>
  <c r="O1362" i="31"/>
  <c r="O1358" i="31"/>
  <c r="O1354" i="31"/>
  <c r="O1350" i="31"/>
  <c r="O1373" i="31"/>
  <c r="O1369" i="31"/>
  <c r="O1365" i="31"/>
  <c r="O1361" i="31"/>
  <c r="O1357" i="31"/>
  <c r="O1353" i="31"/>
  <c r="O1349" i="31"/>
  <c r="O1372" i="31"/>
  <c r="O1368" i="31"/>
  <c r="O1364" i="31"/>
  <c r="O1360" i="31"/>
  <c r="O1356" i="31"/>
  <c r="O1352" i="31"/>
  <c r="O1348" i="31"/>
  <c r="O1346" i="31"/>
  <c r="O1371" i="31"/>
  <c r="O1363" i="31"/>
  <c r="O1359" i="31"/>
  <c r="O1355" i="31"/>
  <c r="O1351" i="31"/>
  <c r="G7" i="54"/>
  <c r="G11" i="54"/>
  <c r="F13" i="54"/>
  <c r="G4" i="54" s="1"/>
  <c r="G3" i="55"/>
  <c r="G7" i="55"/>
  <c r="G11" i="55"/>
  <c r="G15" i="55"/>
  <c r="G19" i="55"/>
  <c r="G23" i="55"/>
  <c r="G27" i="55"/>
  <c r="G13" i="54"/>
  <c r="G12" i="54"/>
  <c r="G10" i="54"/>
  <c r="G6" i="54"/>
  <c r="G2" i="54"/>
  <c r="G5" i="54"/>
  <c r="G4" i="55"/>
  <c r="G8" i="55"/>
  <c r="G12" i="55"/>
  <c r="G16" i="55"/>
  <c r="G20" i="55"/>
  <c r="G24" i="55"/>
  <c r="G28" i="55"/>
  <c r="G5" i="55"/>
  <c r="G9" i="55"/>
  <c r="G13" i="55"/>
  <c r="G17" i="55"/>
  <c r="G21" i="55"/>
  <c r="G25" i="55"/>
  <c r="G29" i="55"/>
  <c r="G6" i="55"/>
  <c r="G10" i="55"/>
  <c r="G14" i="55"/>
  <c r="G18" i="55"/>
  <c r="G22" i="55"/>
  <c r="G26" i="55"/>
  <c r="G2" i="55"/>
  <c r="G3" i="54" l="1"/>
  <c r="G9" i="54"/>
  <c r="G8" i="54"/>
  <c r="P591" i="31" l="1"/>
  <c r="P25" i="31" l="1"/>
  <c r="P880" i="31" l="1"/>
  <c r="P766" i="31" l="1"/>
  <c r="P1333" i="31" l="1"/>
  <c r="P1285" i="31" l="1"/>
  <c r="P1075" i="31" l="1"/>
  <c r="P1074" i="31"/>
  <c r="P1183" i="31" l="1"/>
  <c r="P1211" i="31"/>
  <c r="O529" i="31"/>
  <c r="P528" i="31"/>
  <c r="N529" i="31"/>
  <c r="P555" i="31"/>
  <c r="P981" i="31"/>
  <c r="N421" i="31" l="1"/>
  <c r="O421" i="31" l="1"/>
  <c r="N324" i="31" l="1"/>
  <c r="P323" i="31"/>
  <c r="O324" i="31"/>
  <c r="P1028" i="31" l="1"/>
  <c r="P677" i="31" l="1"/>
  <c r="P589" i="31"/>
  <c r="P588" i="31"/>
  <c r="P304" i="31"/>
  <c r="P305" i="31"/>
  <c r="P306" i="31"/>
  <c r="P307" i="31"/>
  <c r="P308" i="31"/>
  <c r="P309" i="31"/>
  <c r="P310" i="31"/>
  <c r="P311" i="31"/>
  <c r="P312" i="31"/>
  <c r="P313" i="31"/>
  <c r="P314" i="31"/>
  <c r="P315" i="31"/>
  <c r="P316" i="31"/>
  <c r="P317" i="31"/>
  <c r="P318" i="31"/>
  <c r="P319" i="31"/>
  <c r="P320" i="31"/>
  <c r="P321" i="31"/>
  <c r="N728" i="31"/>
  <c r="O727" i="31" s="1"/>
  <c r="R181" i="31"/>
  <c r="P24" i="31"/>
  <c r="P879" i="31"/>
  <c r="P765" i="31"/>
  <c r="P565" i="31"/>
  <c r="P1286" i="31"/>
  <c r="P7" i="31"/>
  <c r="P8" i="31"/>
  <c r="P9" i="31"/>
  <c r="P10" i="31"/>
  <c r="P11" i="31"/>
  <c r="P12" i="31"/>
  <c r="P13" i="31"/>
  <c r="P14" i="31"/>
  <c r="P15" i="31"/>
  <c r="P16" i="31"/>
  <c r="P17" i="31"/>
  <c r="P18" i="31"/>
  <c r="P19" i="31"/>
  <c r="P20" i="31"/>
  <c r="P21" i="31"/>
  <c r="P22" i="31"/>
  <c r="P23" i="31"/>
  <c r="N171" i="31"/>
  <c r="N381" i="31"/>
  <c r="P401" i="31"/>
  <c r="P402" i="31"/>
  <c r="P403" i="31"/>
  <c r="P404" i="31"/>
  <c r="P405" i="31"/>
  <c r="P406" i="31"/>
  <c r="P407" i="31"/>
  <c r="P408" i="31"/>
  <c r="P409" i="31"/>
  <c r="P410" i="31"/>
  <c r="P411" i="31"/>
  <c r="P412" i="31"/>
  <c r="P413" i="31"/>
  <c r="P414" i="31"/>
  <c r="P415" i="31"/>
  <c r="P416" i="31"/>
  <c r="P417" i="31"/>
  <c r="P418" i="31"/>
  <c r="N493" i="31"/>
  <c r="O491" i="31" s="1"/>
  <c r="P509" i="31"/>
  <c r="P510" i="31"/>
  <c r="P511" i="31"/>
  <c r="P512" i="31"/>
  <c r="P513" i="31"/>
  <c r="P514" i="31"/>
  <c r="P515" i="31"/>
  <c r="P516" i="31"/>
  <c r="P517" i="31"/>
  <c r="P518" i="31"/>
  <c r="P519" i="31"/>
  <c r="P520" i="31"/>
  <c r="P521" i="31"/>
  <c r="P522" i="31"/>
  <c r="P523" i="31"/>
  <c r="P524" i="31"/>
  <c r="P564" i="31"/>
  <c r="P566" i="31"/>
  <c r="P567" i="31"/>
  <c r="P568" i="31"/>
  <c r="P569" i="31"/>
  <c r="P570" i="31"/>
  <c r="P571" i="31"/>
  <c r="P572" i="31"/>
  <c r="P573" i="31"/>
  <c r="P574" i="31"/>
  <c r="P575" i="31"/>
  <c r="P576" i="31"/>
  <c r="P577" i="31"/>
  <c r="P578" i="31"/>
  <c r="P579" i="31"/>
  <c r="P580" i="31"/>
  <c r="P581" i="31"/>
  <c r="P582" i="31"/>
  <c r="P583" i="31"/>
  <c r="P584" i="31"/>
  <c r="P585" i="31"/>
  <c r="P586" i="31"/>
  <c r="P587" i="31"/>
  <c r="N641" i="31"/>
  <c r="O637" i="31" s="1"/>
  <c r="P659" i="31"/>
  <c r="P660" i="31"/>
  <c r="P661" i="31"/>
  <c r="P662" i="31"/>
  <c r="P663" i="31"/>
  <c r="P664" i="31"/>
  <c r="P665" i="31"/>
  <c r="P666" i="31"/>
  <c r="P667" i="31"/>
  <c r="P668" i="31"/>
  <c r="P669" i="31"/>
  <c r="P670" i="31"/>
  <c r="P671" i="31"/>
  <c r="P672" i="31"/>
  <c r="P673" i="31"/>
  <c r="P674" i="31"/>
  <c r="P675" i="31"/>
  <c r="P676" i="31"/>
  <c r="P748" i="31"/>
  <c r="P749" i="31"/>
  <c r="P750" i="31"/>
  <c r="P751" i="31"/>
  <c r="P752" i="31"/>
  <c r="P753" i="31"/>
  <c r="P754" i="31"/>
  <c r="P755" i="31"/>
  <c r="P756" i="31"/>
  <c r="P757" i="31"/>
  <c r="P758" i="31"/>
  <c r="P759" i="31"/>
  <c r="P760" i="31"/>
  <c r="P761" i="31"/>
  <c r="P762" i="31"/>
  <c r="P763" i="31"/>
  <c r="P764" i="31"/>
  <c r="P862" i="31"/>
  <c r="P863" i="31"/>
  <c r="P864" i="31"/>
  <c r="P865" i="31"/>
  <c r="P866" i="31"/>
  <c r="P867" i="31"/>
  <c r="P868" i="31"/>
  <c r="P869" i="31"/>
  <c r="P870" i="31"/>
  <c r="P871" i="31"/>
  <c r="P872" i="31"/>
  <c r="P873" i="31"/>
  <c r="P874" i="31"/>
  <c r="P875" i="31"/>
  <c r="P876" i="31"/>
  <c r="P877" i="31"/>
  <c r="P878" i="31"/>
  <c r="P963" i="31"/>
  <c r="P964" i="31"/>
  <c r="P965" i="31"/>
  <c r="P966" i="31"/>
  <c r="P967" i="31"/>
  <c r="P968" i="31"/>
  <c r="P969" i="31"/>
  <c r="P970" i="31"/>
  <c r="P971" i="31"/>
  <c r="P972" i="31"/>
  <c r="P973" i="31"/>
  <c r="P974" i="31"/>
  <c r="P975" i="31"/>
  <c r="P976" i="31"/>
  <c r="P977" i="31"/>
  <c r="P978" i="31"/>
  <c r="P979" i="31"/>
  <c r="P980" i="31"/>
  <c r="P1010" i="31"/>
  <c r="P1011" i="31"/>
  <c r="P1012" i="31"/>
  <c r="P1013" i="31"/>
  <c r="P1014" i="31"/>
  <c r="P1015" i="31"/>
  <c r="P1016" i="31"/>
  <c r="P1017" i="31"/>
  <c r="P1018" i="31"/>
  <c r="P1019" i="31"/>
  <c r="P1020" i="31"/>
  <c r="P1021" i="31"/>
  <c r="P1022" i="31"/>
  <c r="P1023" i="31"/>
  <c r="P1024" i="31"/>
  <c r="P1025" i="31"/>
  <c r="P1026" i="31"/>
  <c r="P1027" i="31"/>
  <c r="P1057" i="31"/>
  <c r="P1058" i="31"/>
  <c r="P1059" i="31"/>
  <c r="P1060" i="31"/>
  <c r="P1061" i="31"/>
  <c r="P1062" i="31"/>
  <c r="P1063" i="31"/>
  <c r="P1064" i="31"/>
  <c r="P1065" i="31"/>
  <c r="P1066" i="31"/>
  <c r="P1067" i="31"/>
  <c r="P1068" i="31"/>
  <c r="P1069" i="31"/>
  <c r="P1070" i="31"/>
  <c r="P1071" i="31"/>
  <c r="P1072" i="31"/>
  <c r="P1073" i="31"/>
  <c r="P1165" i="31"/>
  <c r="P1166" i="31"/>
  <c r="P1167" i="31"/>
  <c r="P1168" i="31"/>
  <c r="P1169" i="31"/>
  <c r="P1170" i="31"/>
  <c r="P1171" i="31"/>
  <c r="P1172" i="31"/>
  <c r="P1173" i="31"/>
  <c r="P1174" i="31"/>
  <c r="P1175" i="31"/>
  <c r="P1176" i="31"/>
  <c r="P1177" i="31"/>
  <c r="P1178" i="31"/>
  <c r="P1179" i="31"/>
  <c r="P1180" i="31"/>
  <c r="P1182" i="31"/>
  <c r="P1268" i="31"/>
  <c r="P1269" i="31"/>
  <c r="P1270" i="31"/>
  <c r="P1271" i="31"/>
  <c r="P1272" i="31"/>
  <c r="P1273" i="31"/>
  <c r="P1274" i="31"/>
  <c r="P1275" i="31"/>
  <c r="P1276" i="31"/>
  <c r="P1277" i="31"/>
  <c r="P1278" i="31"/>
  <c r="P1279" i="31"/>
  <c r="P1280" i="31"/>
  <c r="P1281" i="31"/>
  <c r="P1282" i="31"/>
  <c r="P1283" i="31"/>
  <c r="P1284" i="31"/>
  <c r="P537" i="31"/>
  <c r="P538" i="31"/>
  <c r="P539" i="31"/>
  <c r="P540" i="31"/>
  <c r="P541" i="31"/>
  <c r="P542" i="31"/>
  <c r="P543" i="31"/>
  <c r="P544" i="31"/>
  <c r="P545" i="31"/>
  <c r="P546" i="31"/>
  <c r="P547" i="31"/>
  <c r="P548" i="31"/>
  <c r="P549" i="31"/>
  <c r="P550" i="31"/>
  <c r="P551" i="31"/>
  <c r="P552" i="31"/>
  <c r="P553" i="31"/>
  <c r="P554" i="31"/>
  <c r="P1193" i="31"/>
  <c r="P1194" i="31"/>
  <c r="P1195" i="31"/>
  <c r="P1196" i="31"/>
  <c r="P1197" i="31"/>
  <c r="P1198" i="31"/>
  <c r="P1199" i="31"/>
  <c r="P1200" i="31"/>
  <c r="P1201" i="31"/>
  <c r="P1202" i="31"/>
  <c r="P1203" i="31"/>
  <c r="P1204" i="31"/>
  <c r="P1205" i="31"/>
  <c r="P1206" i="31"/>
  <c r="P1207" i="31"/>
  <c r="P1208" i="31"/>
  <c r="P1209" i="31"/>
  <c r="P1210" i="31"/>
  <c r="P1316" i="31"/>
  <c r="P1317" i="31"/>
  <c r="P1318" i="31"/>
  <c r="P1319" i="31"/>
  <c r="P1320" i="31"/>
  <c r="P1321" i="31"/>
  <c r="P1322" i="31"/>
  <c r="P1323" i="31"/>
  <c r="P1324" i="31"/>
  <c r="P1325" i="31"/>
  <c r="P1326" i="31"/>
  <c r="P1327" i="31"/>
  <c r="P1328" i="31"/>
  <c r="P1329" i="31"/>
  <c r="P1330" i="31"/>
  <c r="P1331" i="31"/>
  <c r="P1332" i="31"/>
  <c r="P1334" i="31"/>
  <c r="P768" i="31"/>
  <c r="P1030" i="31"/>
  <c r="O726" i="31" l="1"/>
  <c r="Q1508" i="31"/>
  <c r="Q1512" i="31"/>
  <c r="Q1516" i="31"/>
  <c r="Q1520" i="31"/>
  <c r="Q1524" i="31"/>
  <c r="Q1528" i="31"/>
  <c r="Q1532" i="31"/>
  <c r="Q1536" i="31"/>
  <c r="Q1540" i="31"/>
  <c r="Q1544" i="31"/>
  <c r="Q1548" i="31"/>
  <c r="Q1552" i="31"/>
  <c r="Q1509" i="31"/>
  <c r="Q1513" i="31"/>
  <c r="Q1517" i="31"/>
  <c r="Q1521" i="31"/>
  <c r="Q1525" i="31"/>
  <c r="Q1529" i="31"/>
  <c r="Q1533" i="31"/>
  <c r="Q1541" i="31"/>
  <c r="Q1553" i="31"/>
  <c r="Q1510" i="31"/>
  <c r="Q1514" i="31"/>
  <c r="Q1518" i="31"/>
  <c r="Q1522" i="31"/>
  <c r="Q1526" i="31"/>
  <c r="Q1530" i="31"/>
  <c r="Q1534" i="31"/>
  <c r="Q1538" i="31"/>
  <c r="Q1542" i="31"/>
  <c r="Q1546" i="31"/>
  <c r="Q1550" i="31"/>
  <c r="Q1511" i="31"/>
  <c r="Q1515" i="31"/>
  <c r="Q1519" i="31"/>
  <c r="Q1523" i="31"/>
  <c r="Q1527" i="31"/>
  <c r="Q1531" i="31"/>
  <c r="Q1535" i="31"/>
  <c r="Q1539" i="31"/>
  <c r="Q1543" i="31"/>
  <c r="Q1547" i="31"/>
  <c r="Q1551" i="31"/>
  <c r="Q1537" i="31"/>
  <c r="Q1545" i="31"/>
  <c r="Q1549" i="31"/>
  <c r="P27" i="31"/>
  <c r="O725" i="31"/>
  <c r="O724" i="31"/>
  <c r="P679" i="31"/>
  <c r="O378" i="31"/>
  <c r="O379" i="31"/>
  <c r="O640" i="31"/>
  <c r="O380" i="31"/>
  <c r="O377" i="31"/>
  <c r="O492" i="31"/>
  <c r="O489" i="31"/>
  <c r="P882" i="31"/>
  <c r="P1336" i="31"/>
  <c r="P1213" i="31"/>
  <c r="P529" i="31"/>
  <c r="O490" i="31"/>
  <c r="P324" i="31"/>
  <c r="O639" i="31"/>
  <c r="P1185" i="31"/>
  <c r="P983" i="31"/>
  <c r="P421" i="31"/>
  <c r="P557" i="31"/>
  <c r="P1288" i="31"/>
  <c r="P1077" i="31"/>
  <c r="O638" i="31"/>
  <c r="O728" i="31" l="1"/>
  <c r="O381" i="31"/>
  <c r="O493" i="31"/>
  <c r="O641" i="31"/>
</calcChain>
</file>

<file path=xl/comments1.xml><?xml version="1.0" encoding="utf-8"?>
<comments xmlns="http://schemas.openxmlformats.org/spreadsheetml/2006/main">
  <authors>
    <author>Author</author>
  </authors>
  <commentList>
    <comment ref="A1" authorId="0">
      <text>
        <r>
          <rPr>
            <b/>
            <sz val="9"/>
            <color indexed="81"/>
            <rFont val="Tahoma"/>
            <family val="2"/>
          </rPr>
          <t>WTO: Entry number</t>
        </r>
        <r>
          <rPr>
            <sz val="9"/>
            <color indexed="81"/>
            <rFont val="Tahoma"/>
            <family val="2"/>
          </rPr>
          <t xml:space="preserve">
</t>
        </r>
      </text>
    </comment>
    <comment ref="B1" authorId="0">
      <text>
        <r>
          <rPr>
            <b/>
            <sz val="9"/>
            <color indexed="81"/>
            <rFont val="Tahoma"/>
            <family val="2"/>
          </rPr>
          <t>WTO: Relevant WTO Agreement.</t>
        </r>
        <r>
          <rPr>
            <sz val="9"/>
            <color indexed="81"/>
            <rFont val="Tahoma"/>
            <family val="2"/>
          </rPr>
          <t xml:space="preserve">
</t>
        </r>
      </text>
    </comment>
    <comment ref="C1" authorId="0">
      <text>
        <r>
          <rPr>
            <b/>
            <sz val="9"/>
            <color indexed="81"/>
            <rFont val="Tahoma"/>
            <family val="2"/>
          </rPr>
          <t>WTO: Symbol of the notification document.</t>
        </r>
        <r>
          <rPr>
            <sz val="9"/>
            <color indexed="81"/>
            <rFont val="Tahoma"/>
            <family val="2"/>
          </rPr>
          <t xml:space="preserve">
</t>
        </r>
      </text>
    </comment>
    <comment ref="D1" authorId="0">
      <text>
        <r>
          <rPr>
            <b/>
            <sz val="9"/>
            <color indexed="81"/>
            <rFont val="Tahoma"/>
            <family val="2"/>
          </rPr>
          <t>WTO: Web link to the notification document through WTO docsonline.</t>
        </r>
        <r>
          <rPr>
            <sz val="9"/>
            <color indexed="81"/>
            <rFont val="Tahoma"/>
            <family val="2"/>
          </rPr>
          <t xml:space="preserve">
</t>
        </r>
      </text>
    </comment>
    <comment ref="E1" authorId="0">
      <text>
        <r>
          <rPr>
            <b/>
            <sz val="9"/>
            <color indexed="81"/>
            <rFont val="Tahoma"/>
            <family val="2"/>
          </rPr>
          <t>WTO: Web link to the 2nd notification document through WTO docsonline.</t>
        </r>
      </text>
    </comment>
    <comment ref="F1" authorId="0">
      <text>
        <r>
          <rPr>
            <b/>
            <sz val="9"/>
            <color indexed="81"/>
            <rFont val="Tahoma"/>
            <family val="2"/>
          </rPr>
          <t>WTO: Member who made the notification.</t>
        </r>
        <r>
          <rPr>
            <sz val="9"/>
            <color indexed="81"/>
            <rFont val="Tahoma"/>
            <family val="2"/>
          </rPr>
          <t xml:space="preserve">
</t>
        </r>
      </text>
    </comment>
    <comment ref="G1" authorId="0">
      <text>
        <r>
          <rPr>
            <b/>
            <sz val="9"/>
            <color indexed="81"/>
            <rFont val="Tahoma"/>
            <family val="2"/>
          </rPr>
          <t>WTO: Region of the notifying Member according to International Trade Statistics 2015 (https://www.wto.org/english/res_e/statis_e/its2015_e/its2015_e.pdf)</t>
        </r>
        <r>
          <rPr>
            <sz val="9"/>
            <color indexed="81"/>
            <rFont val="Tahoma"/>
            <family val="2"/>
          </rPr>
          <t xml:space="preserve">
</t>
        </r>
      </text>
    </comment>
    <comment ref="H1" authorId="0">
      <text>
        <r>
          <rPr>
            <b/>
            <sz val="9"/>
            <color indexed="81"/>
            <rFont val="Tahoma"/>
            <family val="2"/>
          </rPr>
          <t>WTO: Development status of the notifying Member according to International Trade Statistics 2015 (https://www.wto.org/english/res_e/statis_e/its2015_e/its2015_e.pdf)</t>
        </r>
        <r>
          <rPr>
            <sz val="9"/>
            <color indexed="81"/>
            <rFont val="Tahoma"/>
            <family val="2"/>
          </rPr>
          <t xml:space="preserve">
</t>
        </r>
      </text>
    </comment>
    <comment ref="I1" authorId="0">
      <text>
        <r>
          <rPr>
            <b/>
            <sz val="9"/>
            <color indexed="81"/>
            <rFont val="Tahoma"/>
            <family val="2"/>
          </rPr>
          <t>WTO: Year of notification.</t>
        </r>
        <r>
          <rPr>
            <sz val="9"/>
            <color indexed="81"/>
            <rFont val="Tahoma"/>
            <family val="2"/>
          </rPr>
          <t xml:space="preserve">
</t>
        </r>
      </text>
    </comment>
    <comment ref="J1" authorId="0">
      <text>
        <r>
          <rPr>
            <b/>
            <sz val="9"/>
            <color indexed="81"/>
            <rFont val="Tahoma"/>
            <family val="2"/>
          </rPr>
          <t>WTO: Relevant disposition associated with the notification.</t>
        </r>
        <r>
          <rPr>
            <sz val="9"/>
            <color indexed="81"/>
            <rFont val="Tahoma"/>
            <family val="2"/>
          </rPr>
          <t xml:space="preserve">
</t>
        </r>
      </text>
    </comment>
    <comment ref="K1" authorId="0">
      <text>
        <r>
          <rPr>
            <b/>
            <sz val="9"/>
            <color indexed="81"/>
            <rFont val="Tahoma"/>
            <family val="2"/>
          </rPr>
          <t>WTO: Definition of the measure as provided in the notification.</t>
        </r>
        <r>
          <rPr>
            <sz val="9"/>
            <color indexed="81"/>
            <rFont val="Tahoma"/>
            <family val="2"/>
          </rPr>
          <t xml:space="preserve">
</t>
        </r>
      </text>
    </comment>
    <comment ref="L1" authorId="0">
      <text>
        <r>
          <rPr>
            <b/>
            <sz val="9"/>
            <color indexed="81"/>
            <rFont val="Tahoma"/>
            <family val="2"/>
          </rPr>
          <t>WTO: Type of measure as stated in the notification.</t>
        </r>
      </text>
    </comment>
    <comment ref="M1" authorId="0">
      <text>
        <r>
          <rPr>
            <b/>
            <sz val="9"/>
            <color indexed="81"/>
            <rFont val="Tahoma"/>
            <family val="2"/>
          </rPr>
          <t>WTO: Products or activities covered by the notified measure.</t>
        </r>
      </text>
    </comment>
    <comment ref="N1" authorId="0">
      <text>
        <r>
          <rPr>
            <b/>
            <sz val="9"/>
            <color indexed="81"/>
            <rFont val="Tahoma"/>
            <family val="2"/>
          </rPr>
          <t>WTO: ICS and/or HS classification provided in TBT/SPS notifications (when available).</t>
        </r>
      </text>
    </comment>
    <comment ref="O1" authorId="0">
      <text>
        <r>
          <rPr>
            <b/>
            <sz val="9"/>
            <color indexed="81"/>
            <rFont val="Tahoma"/>
            <family val="2"/>
          </rPr>
          <t>WTO: implementation period or date of entry into force of notified measure.</t>
        </r>
        <r>
          <rPr>
            <sz val="9"/>
            <color indexed="81"/>
            <rFont val="Tahoma"/>
            <family val="2"/>
          </rPr>
          <t xml:space="preserve">
</t>
        </r>
      </text>
    </comment>
    <comment ref="P1" authorId="0">
      <text>
        <r>
          <rPr>
            <b/>
            <sz val="9"/>
            <color indexed="81"/>
            <rFont val="Tahoma"/>
            <family val="2"/>
          </rPr>
          <t>WTO: Environment-related objective of the notified measure.</t>
        </r>
        <r>
          <rPr>
            <sz val="9"/>
            <color indexed="81"/>
            <rFont val="Tahoma"/>
            <family val="2"/>
          </rPr>
          <t xml:space="preserve">
</t>
        </r>
      </text>
    </comment>
    <comment ref="Q1" authorId="0">
      <text>
        <r>
          <rPr>
            <b/>
            <sz val="9"/>
            <color indexed="81"/>
            <rFont val="Tahoma"/>
            <family val="2"/>
          </rPr>
          <t>WTO: Search keywords included in the notification.</t>
        </r>
        <r>
          <rPr>
            <sz val="9"/>
            <color indexed="81"/>
            <rFont val="Tahoma"/>
            <family val="2"/>
          </rPr>
          <t xml:space="preserve">
</t>
        </r>
      </text>
    </comment>
    <comment ref="R1" authorId="0">
      <text>
        <r>
          <rPr>
            <b/>
            <sz val="9"/>
            <color indexed="81"/>
            <rFont val="Tahoma"/>
            <family val="2"/>
          </rPr>
          <t>WTO: Harmonized categories of the type of environment-related objective.</t>
        </r>
      </text>
    </comment>
    <comment ref="S1" authorId="0">
      <text>
        <r>
          <rPr>
            <b/>
            <sz val="9"/>
            <color indexed="81"/>
            <rFont val="Tahoma"/>
            <family val="2"/>
          </rPr>
          <t>WTO: Harmonized categories of the type of notified measure.</t>
        </r>
      </text>
    </comment>
    <comment ref="T1" authorId="0">
      <text>
        <r>
          <rPr>
            <b/>
            <sz val="9"/>
            <color indexed="81"/>
            <rFont val="Tahoma"/>
            <family val="2"/>
          </rPr>
          <t>WTO: Harmonized categories of the products/activities subject to the measure.</t>
        </r>
      </text>
    </comment>
  </commentList>
</comments>
</file>

<file path=xl/comments2.xml><?xml version="1.0" encoding="utf-8"?>
<comments xmlns="http://schemas.openxmlformats.org/spreadsheetml/2006/main">
  <authors>
    <author>Author</author>
  </authors>
  <commentList>
    <comment ref="A1" authorId="0">
      <text>
        <r>
          <rPr>
            <b/>
            <sz val="9"/>
            <color indexed="81"/>
            <rFont val="Tahoma"/>
            <family val="2"/>
          </rPr>
          <t>Merged cells indicate a single entry</t>
        </r>
        <r>
          <rPr>
            <sz val="9"/>
            <color indexed="81"/>
            <rFont val="Tahoma"/>
            <family val="2"/>
          </rPr>
          <t xml:space="preserve">
</t>
        </r>
      </text>
    </comment>
    <comment ref="B1" authorId="0">
      <text>
        <r>
          <rPr>
            <b/>
            <sz val="9"/>
            <color indexed="81"/>
            <rFont val="Tahoma"/>
            <family val="2"/>
          </rPr>
          <t>WTO: TPR undertaken by the Secretariat (S) or the Government Member (M).</t>
        </r>
        <r>
          <rPr>
            <sz val="9"/>
            <color indexed="81"/>
            <rFont val="Tahoma"/>
            <family val="2"/>
          </rPr>
          <t xml:space="preserve">
</t>
        </r>
      </text>
    </comment>
    <comment ref="C1" authorId="0">
      <text>
        <r>
          <rPr>
            <b/>
            <sz val="9"/>
            <color indexed="81"/>
            <rFont val="Tahoma"/>
            <family val="2"/>
          </rPr>
          <t>WTO: Symbol of the notification document.</t>
        </r>
        <r>
          <rPr>
            <sz val="9"/>
            <color indexed="81"/>
            <rFont val="Tahoma"/>
            <family val="2"/>
          </rPr>
          <t xml:space="preserve">
</t>
        </r>
      </text>
    </comment>
    <comment ref="D1" authorId="0">
      <text>
        <r>
          <rPr>
            <b/>
            <sz val="9"/>
            <color indexed="81"/>
            <rFont val="Tahoma"/>
            <family val="2"/>
          </rPr>
          <t>WTO: Web link to the notification document through WTO docsonline.</t>
        </r>
        <r>
          <rPr>
            <sz val="9"/>
            <color indexed="81"/>
            <rFont val="Tahoma"/>
            <family val="2"/>
          </rPr>
          <t xml:space="preserve">
</t>
        </r>
      </text>
    </comment>
    <comment ref="E1" authorId="0">
      <text>
        <r>
          <rPr>
            <b/>
            <sz val="9"/>
            <color indexed="81"/>
            <rFont val="Tahoma"/>
            <family val="2"/>
          </rPr>
          <t>WTO: Reference is made to the chapter "I, II, III ..." and paragraph number "§" of the original TPR document, with the Secretariat report indicted with "S" and the Government report with "G".</t>
        </r>
      </text>
    </comment>
    <comment ref="F1" authorId="0">
      <text>
        <r>
          <rPr>
            <b/>
            <sz val="9"/>
            <color indexed="81"/>
            <rFont val="Tahoma"/>
            <family val="2"/>
          </rPr>
          <t>WTO: Member subject to the TPR.</t>
        </r>
        <r>
          <rPr>
            <sz val="9"/>
            <color indexed="81"/>
            <rFont val="Tahoma"/>
            <family val="2"/>
          </rPr>
          <t xml:space="preserve">
</t>
        </r>
      </text>
    </comment>
    <comment ref="G1" authorId="0">
      <text>
        <r>
          <rPr>
            <b/>
            <sz val="9"/>
            <color indexed="81"/>
            <rFont val="Tahoma"/>
            <family val="2"/>
          </rPr>
          <t>WTO: Region of the notifying Member.</t>
        </r>
        <r>
          <rPr>
            <sz val="9"/>
            <color indexed="81"/>
            <rFont val="Tahoma"/>
            <family val="2"/>
          </rPr>
          <t xml:space="preserve">
</t>
        </r>
        <r>
          <rPr>
            <b/>
            <sz val="9"/>
            <color indexed="81"/>
            <rFont val="Tahoma"/>
            <family val="2"/>
          </rPr>
          <t>Source: WTO International Trade Statistics</t>
        </r>
      </text>
    </comment>
    <comment ref="H1" authorId="0">
      <text>
        <r>
          <rPr>
            <b/>
            <sz val="9"/>
            <color indexed="81"/>
            <rFont val="Tahoma"/>
            <family val="2"/>
          </rPr>
          <t>WTO: Development status of the notifying Member. Source: WTO International Trade Statistics</t>
        </r>
        <r>
          <rPr>
            <sz val="9"/>
            <color indexed="81"/>
            <rFont val="Tahoma"/>
            <family val="2"/>
          </rPr>
          <t xml:space="preserve">
</t>
        </r>
      </text>
    </comment>
    <comment ref="I1" authorId="0">
      <text>
        <r>
          <rPr>
            <b/>
            <sz val="9"/>
            <color indexed="81"/>
            <rFont val="Tahoma"/>
            <family val="2"/>
          </rPr>
          <t>WTO: Year of publication of the TPR.</t>
        </r>
      </text>
    </comment>
    <comment ref="J1" authorId="0">
      <text>
        <r>
          <rPr>
            <b/>
            <sz val="9"/>
            <color indexed="81"/>
            <rFont val="Tahoma"/>
            <family val="2"/>
          </rPr>
          <t xml:space="preserve">WTO: Type of environment-related information. </t>
        </r>
      </text>
    </comment>
    <comment ref="L1" authorId="0">
      <text>
        <r>
          <rPr>
            <b/>
            <sz val="9"/>
            <color indexed="81"/>
            <rFont val="Tahoma"/>
            <family val="2"/>
          </rPr>
          <t xml:space="preserve">WTO: Type of measures or sectors associated with the environment-related information. </t>
        </r>
        <r>
          <rPr>
            <sz val="9"/>
            <color indexed="81"/>
            <rFont val="Tahoma"/>
            <family val="2"/>
          </rPr>
          <t xml:space="preserve">
</t>
        </r>
      </text>
    </comment>
    <comment ref="M1" authorId="0">
      <text>
        <r>
          <rPr>
            <b/>
            <sz val="9"/>
            <color indexed="81"/>
            <rFont val="Tahoma"/>
            <family val="2"/>
          </rPr>
          <t>WTO: Description of the environment-related measures, provisions or programmes.</t>
        </r>
      </text>
    </comment>
    <comment ref="N1" authorId="0">
      <text>
        <r>
          <rPr>
            <b/>
            <sz val="9"/>
            <color indexed="81"/>
            <rFont val="Tahoma"/>
            <family val="2"/>
          </rPr>
          <t>WTO:Annex I: Environment-related Search Words as Agreed by Members in 1999</t>
        </r>
      </text>
    </comment>
  </commentList>
</comments>
</file>

<file path=xl/comments3.xml><?xml version="1.0" encoding="utf-8"?>
<comments xmlns="http://schemas.openxmlformats.org/spreadsheetml/2006/main">
  <authors>
    <author>Author</author>
  </authors>
  <commentList>
    <comment ref="A1" authorId="0">
      <text>
        <r>
          <rPr>
            <b/>
            <sz val="9"/>
            <color indexed="81"/>
            <rFont val="Tahoma"/>
            <family val="2"/>
          </rPr>
          <t>Merged cells indicate a single entry</t>
        </r>
        <r>
          <rPr>
            <sz val="9"/>
            <color indexed="81"/>
            <rFont val="Tahoma"/>
            <family val="2"/>
          </rPr>
          <t xml:space="preserve">
</t>
        </r>
      </text>
    </comment>
    <comment ref="B1" authorId="0">
      <text>
        <r>
          <rPr>
            <b/>
            <sz val="9"/>
            <color indexed="81"/>
            <rFont val="Tahoma"/>
            <family val="2"/>
          </rPr>
          <t>WTO: Member subject to the TPR.</t>
        </r>
        <r>
          <rPr>
            <sz val="9"/>
            <color indexed="81"/>
            <rFont val="Tahoma"/>
            <family val="2"/>
          </rPr>
          <t xml:space="preserve">
</t>
        </r>
      </text>
    </comment>
    <comment ref="E1" authorId="0">
      <text>
        <r>
          <rPr>
            <b/>
            <sz val="9"/>
            <color indexed="81"/>
            <rFont val="Tahoma"/>
            <family val="2"/>
          </rPr>
          <t xml:space="preserve">WTO: Type of measures or sectors associated with the environment-related information. </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A1" authorId="0">
      <text>
        <r>
          <rPr>
            <b/>
            <sz val="9"/>
            <color indexed="81"/>
            <rFont val="Tahoma"/>
            <family val="2"/>
          </rPr>
          <t>Merged cells indicate a single entry</t>
        </r>
        <r>
          <rPr>
            <sz val="9"/>
            <color indexed="81"/>
            <rFont val="Tahoma"/>
            <family val="2"/>
          </rPr>
          <t xml:space="preserve">
</t>
        </r>
      </text>
    </comment>
    <comment ref="B1" authorId="0">
      <text>
        <r>
          <rPr>
            <b/>
            <sz val="9"/>
            <color indexed="81"/>
            <rFont val="Tahoma"/>
            <family val="2"/>
          </rPr>
          <t>WTO: Member subject to the TPR.</t>
        </r>
        <r>
          <rPr>
            <sz val="9"/>
            <color indexed="81"/>
            <rFont val="Tahoma"/>
            <family val="2"/>
          </rPr>
          <t xml:space="preserve">
</t>
        </r>
      </text>
    </comment>
    <comment ref="C1" authorId="0">
      <text>
        <r>
          <rPr>
            <b/>
            <sz val="9"/>
            <color indexed="81"/>
            <rFont val="Tahoma"/>
            <family val="2"/>
          </rPr>
          <t xml:space="preserve">WTO: Type of measures or sectors associated with the environment-related information. </t>
        </r>
        <r>
          <rPr>
            <sz val="9"/>
            <color indexed="81"/>
            <rFont val="Tahoma"/>
            <family val="2"/>
          </rPr>
          <t xml:space="preserve">
</t>
        </r>
      </text>
    </comment>
    <comment ref="E1" authorId="0">
      <text>
        <r>
          <rPr>
            <b/>
            <sz val="9"/>
            <color indexed="81"/>
            <rFont val="Tahoma"/>
            <family val="2"/>
          </rPr>
          <t xml:space="preserve">WTO: Type of measures or sectors associated with the environment-related information. </t>
        </r>
        <r>
          <rPr>
            <sz val="9"/>
            <color indexed="81"/>
            <rFont val="Tahoma"/>
            <family val="2"/>
          </rPr>
          <t xml:space="preserve">
</t>
        </r>
      </text>
    </comment>
  </commentList>
</comments>
</file>

<file path=xl/sharedStrings.xml><?xml version="1.0" encoding="utf-8"?>
<sst xmlns="http://schemas.openxmlformats.org/spreadsheetml/2006/main" count="36942" uniqueCount="7871">
  <si>
    <t xml:space="preserve"> </t>
  </si>
  <si>
    <t>Developed</t>
  </si>
  <si>
    <t>Japan</t>
  </si>
  <si>
    <t>North America</t>
  </si>
  <si>
    <t>Natural resources conservation</t>
  </si>
  <si>
    <t>Developing</t>
  </si>
  <si>
    <t>India</t>
  </si>
  <si>
    <t>Sustainable forestry management</t>
  </si>
  <si>
    <t>Forest</t>
  </si>
  <si>
    <t>Korea, Republic of</t>
  </si>
  <si>
    <t>Chemicals</t>
  </si>
  <si>
    <t>Environment; Hazardous</t>
  </si>
  <si>
    <t>Hong Kong, China</t>
  </si>
  <si>
    <t>Air pollution reduction</t>
  </si>
  <si>
    <t>Organic</t>
  </si>
  <si>
    <t>Flora</t>
  </si>
  <si>
    <t>Animal protection; Biodiversity and ecosystem</t>
  </si>
  <si>
    <t>Wildlife</t>
  </si>
  <si>
    <t>Fauna</t>
  </si>
  <si>
    <t>Energy</t>
  </si>
  <si>
    <t>General environmental protection</t>
  </si>
  <si>
    <t>Environment</t>
  </si>
  <si>
    <t>Colombia</t>
  </si>
  <si>
    <t>Energy; Environment</t>
  </si>
  <si>
    <t>Bio</t>
  </si>
  <si>
    <t>European Union</t>
  </si>
  <si>
    <t>Sustainable fisheries management</t>
  </si>
  <si>
    <t>Fish</t>
  </si>
  <si>
    <t>Chemical, toxic and hazardous substances management; Waste management and recycling</t>
  </si>
  <si>
    <t>Chemical, toxic and hazardous substances management</t>
  </si>
  <si>
    <t>Ukraine</t>
  </si>
  <si>
    <t>Turkey</t>
  </si>
  <si>
    <t>Thailand</t>
  </si>
  <si>
    <t>Switzerland</t>
  </si>
  <si>
    <t>LDC</t>
  </si>
  <si>
    <t>Waste</t>
  </si>
  <si>
    <t>Ozone layer protection</t>
  </si>
  <si>
    <t>Waste management and recycling</t>
  </si>
  <si>
    <t>Canada</t>
  </si>
  <si>
    <t>Animal protection</t>
  </si>
  <si>
    <t>Plant protection</t>
  </si>
  <si>
    <t>Agriculture</t>
  </si>
  <si>
    <t>Grants and direct payments</t>
  </si>
  <si>
    <t>Sustainable agriculture management</t>
  </si>
  <si>
    <t>(Soil) erosion</t>
  </si>
  <si>
    <t>Biodiversity and ecosystem</t>
  </si>
  <si>
    <t>Loans</t>
  </si>
  <si>
    <t>Conserv(ation)</t>
  </si>
  <si>
    <t>Energy; Renewable</t>
  </si>
  <si>
    <t>Non-monetary support</t>
  </si>
  <si>
    <t>Pollution</t>
  </si>
  <si>
    <t>Afforestation/reforestation</t>
  </si>
  <si>
    <t>Environment; Sustainable</t>
  </si>
  <si>
    <t>Natural resources</t>
  </si>
  <si>
    <t>Sustainable</t>
  </si>
  <si>
    <t>Mexico</t>
  </si>
  <si>
    <t>Israel</t>
  </si>
  <si>
    <t>Clean</t>
  </si>
  <si>
    <t>Environment; Forest</t>
  </si>
  <si>
    <t>Chile</t>
  </si>
  <si>
    <t>Brazil</t>
  </si>
  <si>
    <t>Australia</t>
  </si>
  <si>
    <t>Climate</t>
  </si>
  <si>
    <t>Bio; Environment</t>
  </si>
  <si>
    <t>Tax concessions</t>
  </si>
  <si>
    <t>Clean; Energy</t>
  </si>
  <si>
    <t>Alternative and renewable energy</t>
  </si>
  <si>
    <t>Energy; Green (house)</t>
  </si>
  <si>
    <t>Mining</t>
  </si>
  <si>
    <t>Recycle</t>
  </si>
  <si>
    <t>Emissions</t>
  </si>
  <si>
    <t>Manufacturing</t>
  </si>
  <si>
    <t>Energy conservation and efficiency</t>
  </si>
  <si>
    <t>Fish; Sustainable</t>
  </si>
  <si>
    <t>Services</t>
  </si>
  <si>
    <t>Sustainable and environmentally friendly production</t>
  </si>
  <si>
    <t>Environment; Pollution</t>
  </si>
  <si>
    <t>Viet Nam</t>
  </si>
  <si>
    <t>Green (house)</t>
  </si>
  <si>
    <t>Singapore</t>
  </si>
  <si>
    <t>Species</t>
  </si>
  <si>
    <t>New Zealand</t>
  </si>
  <si>
    <t>Kenya</t>
  </si>
  <si>
    <t>Genetic</t>
  </si>
  <si>
    <t>Environmental protection from pests and diseases</t>
  </si>
  <si>
    <t>Article 2.9.2 of the TBT Agreement</t>
  </si>
  <si>
    <t>Technical Barriers to Trade</t>
  </si>
  <si>
    <t>Environment; Toxic</t>
  </si>
  <si>
    <t>Other</t>
  </si>
  <si>
    <t>Article 5.6.2 of the TBT Agreement</t>
  </si>
  <si>
    <t>United Arab Emirates</t>
  </si>
  <si>
    <t>Energy; Saving</t>
  </si>
  <si>
    <t>Emergency technical regulation</t>
  </si>
  <si>
    <t>Article 2.10.1 of the TBT Agreement</t>
  </si>
  <si>
    <t>Environment; Waste</t>
  </si>
  <si>
    <t>Georgia</t>
  </si>
  <si>
    <t>Hazardous</t>
  </si>
  <si>
    <t>Carbon</t>
  </si>
  <si>
    <t>France</t>
  </si>
  <si>
    <t>Biocidal products</t>
  </si>
  <si>
    <t>Entry into force to be determined</t>
  </si>
  <si>
    <t>Hazardous; Waste</t>
  </si>
  <si>
    <t>Ecuador</t>
  </si>
  <si>
    <t>Albania</t>
  </si>
  <si>
    <t>Keywords</t>
  </si>
  <si>
    <t>Environment-related objective</t>
  </si>
  <si>
    <t>Implementation period</t>
  </si>
  <si>
    <t>ICS - HS code</t>
  </si>
  <si>
    <t>Coverage of the measure</t>
  </si>
  <si>
    <t>Type of measure</t>
  </si>
  <si>
    <t>Measure description</t>
  </si>
  <si>
    <t>Notification pursuant to</t>
  </si>
  <si>
    <t>Year</t>
  </si>
  <si>
    <t>Development status</t>
  </si>
  <si>
    <t>Region group</t>
  </si>
  <si>
    <t>Notifying Member</t>
  </si>
  <si>
    <t>Document link (2)</t>
  </si>
  <si>
    <t>Document link (1)</t>
  </si>
  <si>
    <t>Document symbol</t>
  </si>
  <si>
    <t>Agreement</t>
  </si>
  <si>
    <t>Nr</t>
  </si>
  <si>
    <t>Sectors</t>
  </si>
  <si>
    <t>Measures</t>
  </si>
  <si>
    <t>Ozone</t>
  </si>
  <si>
    <t>Toxic</t>
  </si>
  <si>
    <t>Energy; Sustainable</t>
  </si>
  <si>
    <t>Forestry</t>
  </si>
  <si>
    <t>Fisheries</t>
  </si>
  <si>
    <t>Conserv(ation); Environment</t>
  </si>
  <si>
    <t>Environment; Natural resources</t>
  </si>
  <si>
    <t>Montreal Protocol; Ozone</t>
  </si>
  <si>
    <t>Relevant Information</t>
  </si>
  <si>
    <t>Type of measures or sectors</t>
  </si>
  <si>
    <t>Type of Information</t>
  </si>
  <si>
    <t>Year of publication</t>
  </si>
  <si>
    <t>Member</t>
  </si>
  <si>
    <t>Document reference</t>
  </si>
  <si>
    <t>Type of TPR</t>
  </si>
  <si>
    <r>
      <t>1.</t>
    </r>
    <r>
      <rPr>
        <sz val="7"/>
        <color indexed="8"/>
        <rFont val="Times New Roman"/>
        <family val="1"/>
      </rPr>
      <t xml:space="preserve"> </t>
    </r>
    <r>
      <rPr>
        <sz val="9"/>
        <color indexed="8"/>
        <rFont val="Verdana"/>
        <family val="2"/>
      </rPr>
      <t>click on the bottom-right arrow icon of the heading of the variable "Category of environment-related objective" and select the "Select All" box;</t>
    </r>
  </si>
  <si>
    <r>
      <t>1.</t>
    </r>
    <r>
      <rPr>
        <sz val="7"/>
        <color indexed="8"/>
        <rFont val="Times New Roman"/>
        <family val="1"/>
      </rPr>
      <t xml:space="preserve"> </t>
    </r>
    <r>
      <rPr>
        <sz val="9"/>
        <color indexed="8"/>
        <rFont val="Verdana"/>
        <family val="2"/>
      </rPr>
      <t>select the "Notifications" spreadsheet;</t>
    </r>
  </si>
  <si>
    <t xml:space="preserve">1.8.  Multiple criteria search is also possible, for instance, to search all notifications made by a given country or region/development status group with a specific environment-related objective or a specific type of measure. </t>
  </si>
  <si>
    <t>II.  How to use the electronic EDB?</t>
  </si>
  <si>
    <t>C.  "Summary" worksheet</t>
  </si>
  <si>
    <r>
      <t>-</t>
    </r>
    <r>
      <rPr>
        <sz val="7"/>
        <color indexed="8"/>
        <rFont val="Times New Roman"/>
        <family val="1"/>
      </rPr>
      <t xml:space="preserve">        </t>
    </r>
    <r>
      <rPr>
        <u/>
        <sz val="9"/>
        <color indexed="8"/>
        <rFont val="Verdana"/>
        <family val="2"/>
      </rPr>
      <t>Year</t>
    </r>
    <r>
      <rPr>
        <sz val="9"/>
        <color indexed="8"/>
        <rFont val="Verdana"/>
        <family val="2"/>
      </rPr>
      <t>: the year of publication of the TPR;</t>
    </r>
  </si>
  <si>
    <t>1.5.  The "TPRs" worksheet displays the following information:</t>
  </si>
  <si>
    <t>B.  "TPRs" worksheet</t>
  </si>
  <si>
    <t>1.4.  Three harmonized categories have also been created to facilitate research:</t>
  </si>
  <si>
    <r>
      <t>-</t>
    </r>
    <r>
      <rPr>
        <sz val="7"/>
        <color indexed="8"/>
        <rFont val="Times New Roman"/>
        <family val="1"/>
      </rPr>
      <t xml:space="preserve">         </t>
    </r>
    <r>
      <rPr>
        <u/>
        <sz val="9"/>
        <color indexed="8"/>
        <rFont val="Verdana"/>
        <family val="2"/>
      </rPr>
      <t>Implementation period</t>
    </r>
    <r>
      <rPr>
        <sz val="9"/>
        <color indexed="8"/>
        <rFont val="Verdana"/>
        <family val="2"/>
      </rPr>
      <t>:  implementation period or date of entry into force of the 
      notified measure;</t>
    </r>
  </si>
  <si>
    <r>
      <t>-</t>
    </r>
    <r>
      <rPr>
        <sz val="7"/>
        <color indexed="8"/>
        <rFont val="Times New Roman"/>
        <family val="1"/>
      </rPr>
      <t xml:space="preserve">         </t>
    </r>
    <r>
      <rPr>
        <u/>
        <sz val="9"/>
        <color indexed="8"/>
        <rFont val="Verdana"/>
        <family val="2"/>
      </rPr>
      <t>Measure description</t>
    </r>
    <r>
      <rPr>
        <sz val="9"/>
        <color indexed="8"/>
        <rFont val="Verdana"/>
        <family val="2"/>
      </rPr>
      <t>:  a description of the measure as indicated in the notification;</t>
    </r>
  </si>
  <si>
    <r>
      <t>-</t>
    </r>
    <r>
      <rPr>
        <sz val="7"/>
        <color indexed="8"/>
        <rFont val="Times New Roman"/>
        <family val="1"/>
      </rPr>
      <t xml:space="preserve">         </t>
    </r>
    <r>
      <rPr>
        <u/>
        <sz val="9"/>
        <color indexed="8"/>
        <rFont val="Verdana"/>
        <family val="2"/>
      </rPr>
      <t>Notification pursuant to</t>
    </r>
    <r>
      <rPr>
        <sz val="9"/>
        <color indexed="8"/>
        <rFont val="Verdana"/>
        <family val="2"/>
      </rPr>
      <t>:  the provisions of the relevant Agreement;</t>
    </r>
  </si>
  <si>
    <r>
      <t>-</t>
    </r>
    <r>
      <rPr>
        <sz val="7"/>
        <color indexed="8"/>
        <rFont val="Times New Roman"/>
        <family val="1"/>
      </rPr>
      <t xml:space="preserve">         </t>
    </r>
    <r>
      <rPr>
        <u/>
        <sz val="9"/>
        <color indexed="8"/>
        <rFont val="Verdana"/>
        <family val="2"/>
      </rPr>
      <t>Year</t>
    </r>
    <r>
      <rPr>
        <sz val="9"/>
        <color indexed="8"/>
        <rFont val="Verdana"/>
        <family val="2"/>
      </rPr>
      <t>:  the year of notification;</t>
    </r>
  </si>
  <si>
    <r>
      <t>-</t>
    </r>
    <r>
      <rPr>
        <sz val="7"/>
        <color indexed="8"/>
        <rFont val="Times New Roman"/>
        <family val="1"/>
      </rPr>
      <t xml:space="preserve">         </t>
    </r>
    <r>
      <rPr>
        <u/>
        <sz val="9"/>
        <color indexed="8"/>
        <rFont val="Verdana"/>
        <family val="2"/>
      </rPr>
      <t>Development status</t>
    </r>
    <r>
      <rPr>
        <sz val="9"/>
        <color indexed="8"/>
        <rFont val="Verdana"/>
        <family val="2"/>
      </rPr>
      <t>:  the development status of the notifying Member;</t>
    </r>
  </si>
  <si>
    <r>
      <t>-</t>
    </r>
    <r>
      <rPr>
        <sz val="7"/>
        <color indexed="8"/>
        <rFont val="Times New Roman"/>
        <family val="1"/>
      </rPr>
      <t xml:space="preserve">         </t>
    </r>
    <r>
      <rPr>
        <u/>
        <sz val="9"/>
        <color indexed="8"/>
        <rFont val="Verdana"/>
        <family val="2"/>
      </rPr>
      <t>Region group</t>
    </r>
    <r>
      <rPr>
        <sz val="9"/>
        <color indexed="8"/>
        <rFont val="Verdana"/>
        <family val="2"/>
      </rPr>
      <t>:  the region of the notifying Member;</t>
    </r>
  </si>
  <si>
    <r>
      <t>-</t>
    </r>
    <r>
      <rPr>
        <sz val="7"/>
        <color indexed="8"/>
        <rFont val="Times New Roman"/>
        <family val="1"/>
      </rPr>
      <t xml:space="preserve">         </t>
    </r>
    <r>
      <rPr>
        <u/>
        <sz val="9"/>
        <color indexed="8"/>
        <rFont val="Verdana"/>
        <family val="2"/>
      </rPr>
      <t>Notifying Member</t>
    </r>
    <r>
      <rPr>
        <sz val="9"/>
        <color indexed="8"/>
        <rFont val="Verdana"/>
        <family val="2"/>
      </rPr>
      <t>:  the Member notifying the environment-related measure;</t>
    </r>
  </si>
  <si>
    <r>
      <t>-</t>
    </r>
    <r>
      <rPr>
        <sz val="7"/>
        <color indexed="8"/>
        <rFont val="Times New Roman"/>
        <family val="1"/>
      </rPr>
      <t xml:space="preserve">         </t>
    </r>
    <r>
      <rPr>
        <u/>
        <sz val="9"/>
        <color indexed="8"/>
        <rFont val="Verdana"/>
        <family val="2"/>
      </rPr>
      <t>Agreement</t>
    </r>
    <r>
      <rPr>
        <sz val="9"/>
        <color indexed="8"/>
        <rFont val="Verdana"/>
        <family val="2"/>
      </rPr>
      <t>:  the WTO Agreement being notified;</t>
    </r>
  </si>
  <si>
    <t>1.3.  The "Notifications" worksheet displays the following information:</t>
  </si>
  <si>
    <t>A. "Notifications" worksheet</t>
  </si>
  <si>
    <t>I. What information is available in the Electronic EDB?</t>
  </si>
  <si>
    <t>Electronic EDB User's Guide</t>
  </si>
  <si>
    <t>Note by the Secretariat</t>
  </si>
  <si>
    <t>Committee on Trade and Environment</t>
  </si>
  <si>
    <t>(00-0000)</t>
  </si>
  <si>
    <t>Annex IV</t>
  </si>
  <si>
    <t>Total</t>
  </si>
  <si>
    <t>share</t>
  </si>
  <si>
    <t>one</t>
  </si>
  <si>
    <t>categ</t>
  </si>
  <si>
    <t>Share of environment-related other notifications</t>
  </si>
  <si>
    <t xml:space="preserve">Number of environment-related other notifications  </t>
  </si>
  <si>
    <t>Total number of other notifications</t>
  </si>
  <si>
    <t>Share of environment-related GPA notifications</t>
  </si>
  <si>
    <t xml:space="preserve">Number of environment-related GPA notifications  </t>
  </si>
  <si>
    <t>Total number of GPA notifications</t>
  </si>
  <si>
    <t>MEAs implementation and compliance</t>
  </si>
  <si>
    <t>Type of Objective</t>
  </si>
  <si>
    <t>QRs</t>
  </si>
  <si>
    <t>ID</t>
  </si>
  <si>
    <t>Share of environment-related GATS notifications</t>
  </si>
  <si>
    <t xml:space="preserve">Number of environment-related GATS notifications  </t>
  </si>
  <si>
    <t>Total number of GATS notifications</t>
  </si>
  <si>
    <t>TRIPS</t>
  </si>
  <si>
    <t>Share of environment-related TRIPS notifications</t>
  </si>
  <si>
    <t xml:space="preserve">Number of environment-related TRIPS notifications  </t>
  </si>
  <si>
    <t>Total number of TRIPS notifications</t>
  </si>
  <si>
    <t>RTA</t>
  </si>
  <si>
    <t>Share of environment-related RTA notifications</t>
  </si>
  <si>
    <t xml:space="preserve">Number of environment-related RTA notifications  </t>
  </si>
  <si>
    <t>Total number of RTA notifications</t>
  </si>
  <si>
    <t>Share of environment-related State Trading notifications</t>
  </si>
  <si>
    <t xml:space="preserve">Number of environment-related State Trading notifications  </t>
  </si>
  <si>
    <t>Total number of State Trading notifications</t>
  </si>
  <si>
    <t>Share of environment-related Customs Valuation notifications</t>
  </si>
  <si>
    <t xml:space="preserve">Number of environment-related Customs Valuation notifications  </t>
  </si>
  <si>
    <t>Total number of Customs Valuation notifications</t>
  </si>
  <si>
    <t>Share of environment-related Safeguards notifications</t>
  </si>
  <si>
    <t xml:space="preserve">Number of environment-related Safeguards notifications  </t>
  </si>
  <si>
    <t>Total number of Safeguards notifications</t>
  </si>
  <si>
    <t>Share of environment-related ILP notifications</t>
  </si>
  <si>
    <t xml:space="preserve">Number of environment-related ILP notifications  </t>
  </si>
  <si>
    <t>Total number of ILP notifications</t>
  </si>
  <si>
    <t>Share of environment-related Anti-dumping notifications</t>
  </si>
  <si>
    <t xml:space="preserve">Number of environment-related Anti-dumping notifications  </t>
  </si>
  <si>
    <t>Total number of Anti-dumping notifications</t>
  </si>
  <si>
    <t>AG</t>
  </si>
  <si>
    <t>Share of environment-related Agriculture notifications</t>
  </si>
  <si>
    <t xml:space="preserve">Number of environment-related Agriculture notifications  </t>
  </si>
  <si>
    <t>Total number of Agriculture notifications</t>
  </si>
  <si>
    <t>scm</t>
  </si>
  <si>
    <t>Share of environment-related SCM notifications</t>
  </si>
  <si>
    <t xml:space="preserve">Number of environment-related SCM notifications  </t>
  </si>
  <si>
    <t>Total number of SCM notifications</t>
  </si>
  <si>
    <t>sps</t>
  </si>
  <si>
    <t>income</t>
  </si>
  <si>
    <t>Share of environment-related SPS notifications</t>
  </si>
  <si>
    <t xml:space="preserve">Number of environment-related SPS notifications  </t>
  </si>
  <si>
    <t>Total number of SPS notifications</t>
  </si>
  <si>
    <t>tbt</t>
  </si>
  <si>
    <t>1980-1990</t>
  </si>
  <si>
    <t>Share of environment-related TBT notifications</t>
  </si>
  <si>
    <t>Total number of TBT notifications</t>
  </si>
  <si>
    <t xml:space="preserve">Number of environment-related TBT notifications  </t>
  </si>
  <si>
    <t>GPA</t>
  </si>
  <si>
    <t>GATS</t>
  </si>
  <si>
    <t>RTAs</t>
  </si>
  <si>
    <t>ILP</t>
  </si>
  <si>
    <t>SCM</t>
  </si>
  <si>
    <t>SPS</t>
  </si>
  <si>
    <t>TBT</t>
  </si>
  <si>
    <t>Share of Non-Env. Notifications</t>
  </si>
  <si>
    <t>Share of Env. Notifications</t>
  </si>
  <si>
    <t>Number of Non Environment-related Notifications</t>
  </si>
  <si>
    <t>Number of Environment-related Notifications</t>
  </si>
  <si>
    <t>Type</t>
  </si>
  <si>
    <t>Quantitative Restrictions</t>
  </si>
  <si>
    <t>Total Env. Notifications</t>
  </si>
  <si>
    <t>Average</t>
  </si>
  <si>
    <t>Proportion of Environment-related Notifications</t>
  </si>
  <si>
    <t>Total Notifications</t>
  </si>
  <si>
    <t>Total Environment-related Notifications</t>
  </si>
  <si>
    <t>Select</t>
  </si>
  <si>
    <t>Chemical, toxic and hazardous substances management; MEAs implementation and compliance</t>
  </si>
  <si>
    <t>Saving</t>
  </si>
  <si>
    <t>Tree</t>
  </si>
  <si>
    <t>Safeguards</t>
  </si>
  <si>
    <t>CITES</t>
  </si>
  <si>
    <t>China</t>
  </si>
  <si>
    <t>Guatemala</t>
  </si>
  <si>
    <t>Honduras</t>
  </si>
  <si>
    <t>Russian Federation</t>
  </si>
  <si>
    <t>ICS: 67.040</t>
  </si>
  <si>
    <t>Sanitary and Phytosanitary Measures</t>
  </si>
  <si>
    <t>Costa Rica</t>
  </si>
  <si>
    <t>Indonesia</t>
  </si>
  <si>
    <t>Peru</t>
  </si>
  <si>
    <t>Philippines</t>
  </si>
  <si>
    <t>Commonwealth of Independent States (CIS)</t>
  </si>
  <si>
    <t>Agriculture; Forestry</t>
  </si>
  <si>
    <t>Panama</t>
  </si>
  <si>
    <t>Sustainable mining management</t>
  </si>
  <si>
    <t>Climate; Environment</t>
  </si>
  <si>
    <t>Norway</t>
  </si>
  <si>
    <t>Macao, China</t>
  </si>
  <si>
    <t>Customs Valuation</t>
  </si>
  <si>
    <t>State Trading</t>
  </si>
  <si>
    <t>Cuba</t>
  </si>
  <si>
    <t>Secretariat TPR</t>
  </si>
  <si>
    <t>S-III§49</t>
  </si>
  <si>
    <t>S-III§53</t>
  </si>
  <si>
    <t>S-IV§22</t>
  </si>
  <si>
    <t>S-IV§60</t>
  </si>
  <si>
    <t>Government TPR</t>
  </si>
  <si>
    <t>S-III§118</t>
  </si>
  <si>
    <t>S-IV§11</t>
  </si>
  <si>
    <t>S-IV§46</t>
  </si>
  <si>
    <t>S-II§21</t>
  </si>
  <si>
    <t>S-II§26</t>
  </si>
  <si>
    <t>S-IV§81</t>
  </si>
  <si>
    <t>S-III§93</t>
  </si>
  <si>
    <t>S-III§103</t>
  </si>
  <si>
    <t>S-IV§23</t>
  </si>
  <si>
    <t>S-III§51</t>
  </si>
  <si>
    <t>S-III§58</t>
  </si>
  <si>
    <t>Uruguay</t>
  </si>
  <si>
    <t>S-IV§38</t>
  </si>
  <si>
    <t>S-III§33</t>
  </si>
  <si>
    <t>S-III§42</t>
  </si>
  <si>
    <t>S-III§44</t>
  </si>
  <si>
    <t>S-III§50</t>
  </si>
  <si>
    <t>S-IV§47</t>
  </si>
  <si>
    <t>S-III§46</t>
  </si>
  <si>
    <t>S-III§55</t>
  </si>
  <si>
    <t>S-IV§48</t>
  </si>
  <si>
    <t>S-III§125</t>
  </si>
  <si>
    <t>S-III§3</t>
  </si>
  <si>
    <t>S-III§122</t>
  </si>
  <si>
    <t>S-IV§17</t>
  </si>
  <si>
    <t>S-IV§50</t>
  </si>
  <si>
    <t>S-III§79</t>
  </si>
  <si>
    <t>S-IV§52</t>
  </si>
  <si>
    <t>S-III§35</t>
  </si>
  <si>
    <t>S-IV§21</t>
  </si>
  <si>
    <t>Ecology</t>
  </si>
  <si>
    <t>S-IV§20</t>
  </si>
  <si>
    <t>S-IV§34</t>
  </si>
  <si>
    <t>S-III§60</t>
  </si>
  <si>
    <t>S-III§86</t>
  </si>
  <si>
    <t>S-III§92</t>
  </si>
  <si>
    <t>Type of Measure</t>
  </si>
  <si>
    <t>Notifications</t>
  </si>
  <si>
    <t>Air conditioners</t>
  </si>
  <si>
    <t>Egypt</t>
  </si>
  <si>
    <t>Wood</t>
  </si>
  <si>
    <t>Malaysia</t>
  </si>
  <si>
    <t>Not specified</t>
  </si>
  <si>
    <t>Environmental goods and services promotion</t>
  </si>
  <si>
    <t>Forest; Environment</t>
  </si>
  <si>
    <t>Renewable</t>
  </si>
  <si>
    <t>Environmentally friendly consumption</t>
  </si>
  <si>
    <t>Waste; Environment</t>
  </si>
  <si>
    <t>Sustainable; Environment</t>
  </si>
  <si>
    <t>Waste; Recycle</t>
  </si>
  <si>
    <t>Environment; Conserv(ation)</t>
  </si>
  <si>
    <t>Environment; Energy</t>
  </si>
  <si>
    <t>Preservation; Environment</t>
  </si>
  <si>
    <t>Sustainable; Natural resources</t>
  </si>
  <si>
    <t>Environment; Ecology</t>
  </si>
  <si>
    <t xml:space="preserve">Sustainable agriculture management </t>
  </si>
  <si>
    <t>Fish; Conserv(ation)</t>
  </si>
  <si>
    <t>Fish; Natural resources</t>
  </si>
  <si>
    <t>Agriculture; Fisheries</t>
  </si>
  <si>
    <t>Modified organism</t>
  </si>
  <si>
    <t>Package(ing)</t>
  </si>
  <si>
    <t xml:space="preserve">Afforestation/reforestation </t>
  </si>
  <si>
    <t xml:space="preserve">Alternative and renewable energy </t>
  </si>
  <si>
    <t xml:space="preserve">MEAs implementation and compliance </t>
  </si>
  <si>
    <t>Other environmental risks mitigation</t>
  </si>
  <si>
    <t>WTO Agreements</t>
  </si>
  <si>
    <t>Anti-Dumping</t>
  </si>
  <si>
    <t>0(0)</t>
  </si>
  <si>
    <t>Preship. Inspection</t>
  </si>
  <si>
    <t>Rules of Origin</t>
  </si>
  <si>
    <t>1(11)</t>
  </si>
  <si>
    <t>Other notifications</t>
  </si>
  <si>
    <t>1(2)</t>
  </si>
  <si>
    <t>Total environment-related notifications</t>
  </si>
  <si>
    <t xml:space="preserve">Share of environment-related notifications </t>
  </si>
  <si>
    <t>384 (1605)</t>
  </si>
  <si>
    <t>107 (929)</t>
  </si>
  <si>
    <t>34 (135)</t>
  </si>
  <si>
    <t>0 (122)</t>
  </si>
  <si>
    <t>23 (96)</t>
  </si>
  <si>
    <t>2 (112)</t>
  </si>
  <si>
    <t>2 (13)</t>
  </si>
  <si>
    <t xml:space="preserve">0 (17) </t>
  </si>
  <si>
    <t>2 (40)</t>
  </si>
  <si>
    <t xml:space="preserve">9 (209) </t>
  </si>
  <si>
    <t>1 (48)</t>
  </si>
  <si>
    <t>5 (10)</t>
  </si>
  <si>
    <t>2 (15)</t>
  </si>
  <si>
    <t>1 (5)</t>
  </si>
  <si>
    <t xml:space="preserve">0 (0) </t>
  </si>
  <si>
    <t>Montreal Protocol</t>
  </si>
  <si>
    <t>Marking</t>
  </si>
  <si>
    <t>Kyoto Protocol</t>
  </si>
  <si>
    <t>Indigenous</t>
  </si>
  <si>
    <t>Extinct</t>
  </si>
  <si>
    <t>Endangered</t>
  </si>
  <si>
    <t>Eco-label</t>
  </si>
  <si>
    <t>Diversity</t>
  </si>
  <si>
    <t>Cartagena</t>
  </si>
  <si>
    <t>Basel Convention</t>
  </si>
  <si>
    <t>0 (6)</t>
  </si>
  <si>
    <t>0 (0)</t>
  </si>
  <si>
    <t>0 (3)</t>
  </si>
  <si>
    <t>0 (22)</t>
  </si>
  <si>
    <t>569 (3374)</t>
  </si>
  <si>
    <t>477 (3010)</t>
  </si>
  <si>
    <t>0 (9)</t>
  </si>
  <si>
    <t>353 (1551)</t>
  </si>
  <si>
    <t>91 (856)</t>
  </si>
  <si>
    <t>17 (108)</t>
  </si>
  <si>
    <t>45 (203)</t>
  </si>
  <si>
    <t>0 (133)</t>
  </si>
  <si>
    <t>30 (85)</t>
  </si>
  <si>
    <t>2 (89)</t>
  </si>
  <si>
    <t>3 (13)</t>
  </si>
  <si>
    <t>4 (39)</t>
  </si>
  <si>
    <t>2 (37)</t>
  </si>
  <si>
    <t>5 (139)</t>
  </si>
  <si>
    <t>3 (66)</t>
  </si>
  <si>
    <t>13 (14)</t>
  </si>
  <si>
    <t>0 (4)</t>
  </si>
  <si>
    <t>0 (14)</t>
  </si>
  <si>
    <t>1 (13)</t>
  </si>
  <si>
    <t>268 (1216)</t>
  </si>
  <si>
    <t>76 (1007)</t>
  </si>
  <si>
    <t>47 (140)</t>
  </si>
  <si>
    <t>44 (182)</t>
  </si>
  <si>
    <t>0 (127)</t>
  </si>
  <si>
    <t>23 (78)</t>
  </si>
  <si>
    <t>2 (64)</t>
  </si>
  <si>
    <t>0 (8)</t>
  </si>
  <si>
    <t>3 (33)</t>
  </si>
  <si>
    <t>9 (66)</t>
  </si>
  <si>
    <t>1 (38)</t>
  </si>
  <si>
    <t>2 (8)</t>
  </si>
  <si>
    <t>0 (2)</t>
  </si>
  <si>
    <t>2 (16)</t>
  </si>
  <si>
    <t>270 (1413)</t>
  </si>
  <si>
    <t>83 (1051)</t>
  </si>
  <si>
    <t>8 (117)</t>
  </si>
  <si>
    <t>49 (195)</t>
  </si>
  <si>
    <t>0 (164)</t>
  </si>
  <si>
    <t>21 (72)</t>
  </si>
  <si>
    <t>0 (106)</t>
  </si>
  <si>
    <t>4 (77)</t>
  </si>
  <si>
    <t>4 (26)</t>
  </si>
  <si>
    <t>8 (97)</t>
  </si>
  <si>
    <t>2 (45)</t>
  </si>
  <si>
    <t>1 (6)</t>
  </si>
  <si>
    <t>0 (18)</t>
  </si>
  <si>
    <t>3 (32)</t>
  </si>
  <si>
    <t>274 (1490)</t>
  </si>
  <si>
    <t>81 (737)</t>
  </si>
  <si>
    <t>Total 
Notifications</t>
  </si>
  <si>
    <t>100 (794)</t>
  </si>
  <si>
    <t>50 (687)</t>
  </si>
  <si>
    <t>34 (171)</t>
  </si>
  <si>
    <t>34 (173)</t>
  </si>
  <si>
    <t>2 (155)</t>
  </si>
  <si>
    <t>16 (57)</t>
  </si>
  <si>
    <t>1 (147)</t>
  </si>
  <si>
    <t>0 (11)</t>
  </si>
  <si>
    <t>3 (38)</t>
  </si>
  <si>
    <t>0 (56)</t>
  </si>
  <si>
    <t>5 (147)</t>
  </si>
  <si>
    <t>0 (41)</t>
  </si>
  <si>
    <t>0 (13)</t>
  </si>
  <si>
    <t>1 (7)</t>
  </si>
  <si>
    <t>0 (1)</t>
  </si>
  <si>
    <t>0 (12)</t>
  </si>
  <si>
    <t>7 (10)</t>
  </si>
  <si>
    <t>4 (52)</t>
  </si>
  <si>
    <t>7 (251)</t>
  </si>
  <si>
    <t>0 (70)</t>
  </si>
  <si>
    <t>0 (43)</t>
  </si>
  <si>
    <t>0 (17)</t>
  </si>
  <si>
    <t>3 (75)</t>
  </si>
  <si>
    <t>12 (40)</t>
  </si>
  <si>
    <t>3 (134)</t>
  </si>
  <si>
    <t>29 (157)</t>
  </si>
  <si>
    <t>13 (122)</t>
  </si>
  <si>
    <t>57 (612)</t>
  </si>
  <si>
    <t>107 (638)</t>
  </si>
  <si>
    <t>247 (2513)</t>
  </si>
  <si>
    <t>244 (2256)</t>
  </si>
  <si>
    <t>311 (2874)</t>
  </si>
  <si>
    <t>357 (2428)</t>
  </si>
  <si>
    <t>353 (2613)</t>
  </si>
  <si>
    <t>395 (2957)</t>
  </si>
  <si>
    <t>481 (3321)</t>
  </si>
  <si>
    <t>453 (3441)</t>
  </si>
  <si>
    <t>36 (210)</t>
  </si>
  <si>
    <t>40 (181)</t>
  </si>
  <si>
    <t>0 (157)</t>
  </si>
  <si>
    <t>23 (82)</t>
  </si>
  <si>
    <t>0 (171)</t>
  </si>
  <si>
    <t>0 (29)</t>
  </si>
  <si>
    <t>4 (30)</t>
  </si>
  <si>
    <t>2 (84)</t>
  </si>
  <si>
    <t>0 (68)</t>
  </si>
  <si>
    <t>0 (21)</t>
  </si>
  <si>
    <t>0 (5)</t>
  </si>
  <si>
    <t>18 (29)</t>
  </si>
  <si>
    <t>8 (14)</t>
  </si>
  <si>
    <t>4 (12)</t>
  </si>
  <si>
    <t>0 (49)</t>
  </si>
  <si>
    <t>7 (139)</t>
  </si>
  <si>
    <t>4 (37)</t>
  </si>
  <si>
    <t>1 (24)</t>
  </si>
  <si>
    <t>0 (73)</t>
  </si>
  <si>
    <t>20 (51)</t>
  </si>
  <si>
    <t>0 (134)</t>
  </si>
  <si>
    <t>24 (137)</t>
  </si>
  <si>
    <t>5 (99)</t>
  </si>
  <si>
    <t>84 (889)</t>
  </si>
  <si>
    <t>238 (1265)</t>
  </si>
  <si>
    <t>168 (1032)</t>
  </si>
  <si>
    <t>98 (849)</t>
  </si>
  <si>
    <t>33 (164)</t>
  </si>
  <si>
    <t>32 (119)</t>
  </si>
  <si>
    <t>0 (118)</t>
  </si>
  <si>
    <t>13 (65)</t>
  </si>
  <si>
    <t>0 (59)</t>
  </si>
  <si>
    <t>0 (20)</t>
  </si>
  <si>
    <t>0 (25)</t>
  </si>
  <si>
    <t>3 (72)</t>
  </si>
  <si>
    <t>3 (6)</t>
  </si>
  <si>
    <t>0 (7)</t>
  </si>
  <si>
    <t>3 (8)</t>
  </si>
  <si>
    <t>4 (10)</t>
  </si>
  <si>
    <t>1 (29)</t>
  </si>
  <si>
    <t>2 (38)</t>
  </si>
  <si>
    <t>0 (30)</t>
  </si>
  <si>
    <t>1 (37)</t>
  </si>
  <si>
    <t>0 (86)</t>
  </si>
  <si>
    <t>19 (62)</t>
  </si>
  <si>
    <t>0 (112)</t>
  </si>
  <si>
    <t>24 (126)</t>
  </si>
  <si>
    <t>140 (901)</t>
  </si>
  <si>
    <t>155 (874)</t>
  </si>
  <si>
    <t>121 (771)</t>
  </si>
  <si>
    <t>105 (1298)</t>
  </si>
  <si>
    <t>27 (168)</t>
  </si>
  <si>
    <t>25 (148)</t>
  </si>
  <si>
    <t>20 (45)</t>
  </si>
  <si>
    <t>1 (80)</t>
  </si>
  <si>
    <t>1 (12)</t>
  </si>
  <si>
    <t>0 (63)</t>
  </si>
  <si>
    <t>2 (59)</t>
  </si>
  <si>
    <t>1 (53)</t>
  </si>
  <si>
    <t>5 (11)</t>
  </si>
  <si>
    <t>1 (3)</t>
  </si>
  <si>
    <t>Ozone; Montreal Protocol</t>
  </si>
  <si>
    <t>measures</t>
  </si>
  <si>
    <t>48 (158)</t>
  </si>
  <si>
    <t>620 (3545)</t>
  </si>
  <si>
    <t>Annex I: Environment-related Search Words as Agreed by Members in 1999</t>
  </si>
  <si>
    <t>Desertification</t>
  </si>
  <si>
    <t>Preservation</t>
  </si>
  <si>
    <t>Preserve</t>
  </si>
  <si>
    <t>No of notifications</t>
  </si>
  <si>
    <t>Chinese Taipei</t>
  </si>
  <si>
    <t>Saudi Arabia, Kingdom of</t>
  </si>
  <si>
    <t>Chart 1.1</t>
  </si>
  <si>
    <t xml:space="preserve"> Chart 1.2</t>
  </si>
  <si>
    <t>Chart 1.3</t>
  </si>
  <si>
    <t>Chart 1.4</t>
  </si>
  <si>
    <t>Chart 1.5</t>
  </si>
  <si>
    <t>Chart 1.6</t>
  </si>
  <si>
    <t>Chart 1.7</t>
  </si>
  <si>
    <t>Chart 1.8</t>
  </si>
  <si>
    <t>Chart 1.9</t>
  </si>
  <si>
    <t>Chart 1.10</t>
  </si>
  <si>
    <t>Chart 1.11</t>
  </si>
  <si>
    <t>Chart 1.12</t>
  </si>
  <si>
    <t>Chart 1.13</t>
  </si>
  <si>
    <t>Chart 1.14</t>
  </si>
  <si>
    <t>Chart 1.15</t>
  </si>
  <si>
    <t>Chart 1.16</t>
  </si>
  <si>
    <t>Chart 1.17</t>
  </si>
  <si>
    <t>Chart 1.18</t>
  </si>
  <si>
    <t>Chart 1.19</t>
  </si>
  <si>
    <t>Chart 1.20</t>
  </si>
  <si>
    <t>Chart 1.21</t>
  </si>
  <si>
    <t>89 (795)</t>
  </si>
  <si>
    <t>98 (648)</t>
  </si>
  <si>
    <t>83 (671)</t>
  </si>
  <si>
    <t>97 (610)</t>
  </si>
  <si>
    <t>67 (539)</t>
  </si>
  <si>
    <t>114 (582)</t>
  </si>
  <si>
    <t>8 (286)</t>
  </si>
  <si>
    <t>21 (296)</t>
  </si>
  <si>
    <t>12 (402)</t>
  </si>
  <si>
    <t>26 (402)</t>
  </si>
  <si>
    <t>25 (621)</t>
  </si>
  <si>
    <t>47 (610)</t>
  </si>
  <si>
    <t>16 (136)</t>
  </si>
  <si>
    <t>32 (133)</t>
  </si>
  <si>
    <t>27 (126)</t>
  </si>
  <si>
    <t>38 (160)</t>
  </si>
  <si>
    <t>24 (159)</t>
  </si>
  <si>
    <t>31 (177)</t>
  </si>
  <si>
    <t>20 (237)</t>
  </si>
  <si>
    <t>22 (216)</t>
  </si>
  <si>
    <t>27 (195)</t>
  </si>
  <si>
    <t>40 (228)</t>
  </si>
  <si>
    <t>40 (242)</t>
  </si>
  <si>
    <t>32 (197)</t>
  </si>
  <si>
    <t>4 (109)</t>
  </si>
  <si>
    <t>1 (133)</t>
  </si>
  <si>
    <t>3 (133)</t>
  </si>
  <si>
    <t>1 (166)</t>
  </si>
  <si>
    <t>13 (51)</t>
  </si>
  <si>
    <t>20 (63)</t>
  </si>
  <si>
    <t>10 (68)</t>
  </si>
  <si>
    <t>21 (77)</t>
  </si>
  <si>
    <t>7 (55)</t>
  </si>
  <si>
    <t>13 (96)</t>
  </si>
  <si>
    <t>0 (42)</t>
  </si>
  <si>
    <t>1 (47)</t>
  </si>
  <si>
    <t>0 (99)</t>
  </si>
  <si>
    <t>1 (110)</t>
  </si>
  <si>
    <t>1 (137)</t>
  </si>
  <si>
    <t>1 (170)</t>
  </si>
  <si>
    <t>1 (14)</t>
  </si>
  <si>
    <t>1 (15)</t>
  </si>
  <si>
    <t>3 (36)</t>
  </si>
  <si>
    <t>1 (41)</t>
  </si>
  <si>
    <t>0 (37)</t>
  </si>
  <si>
    <t>2 (36)</t>
  </si>
  <si>
    <t>0 (50)</t>
  </si>
  <si>
    <t>1 (56)</t>
  </si>
  <si>
    <t>5 (58)</t>
  </si>
  <si>
    <t>6 (55)</t>
  </si>
  <si>
    <t>8 (74)</t>
  </si>
  <si>
    <t>14 (75)</t>
  </si>
  <si>
    <t>8 (56)</t>
  </si>
  <si>
    <t>10 (64)</t>
  </si>
  <si>
    <t>0 (172)</t>
  </si>
  <si>
    <t>1 (106)</t>
  </si>
  <si>
    <t>3 (69)</t>
  </si>
  <si>
    <t>5 (333)</t>
  </si>
  <si>
    <t>6 (236)</t>
  </si>
  <si>
    <t>16 (225)</t>
  </si>
  <si>
    <t>0 (24)</t>
  </si>
  <si>
    <t>1 (25)</t>
  </si>
  <si>
    <t>0 (46)</t>
  </si>
  <si>
    <t>7 (43)</t>
  </si>
  <si>
    <t>5 (15)</t>
  </si>
  <si>
    <t>3 (11)</t>
  </si>
  <si>
    <t>5 (18)</t>
  </si>
  <si>
    <t>2 (10)</t>
  </si>
  <si>
    <t>4 (14)</t>
  </si>
  <si>
    <t>0 (10)</t>
  </si>
  <si>
    <t>1 (23)</t>
  </si>
  <si>
    <t>2 (7)</t>
  </si>
  <si>
    <t xml:space="preserve">0 (19) </t>
  </si>
  <si>
    <t>2 (14)</t>
  </si>
  <si>
    <t>9 (21)</t>
  </si>
  <si>
    <t>1 (8)</t>
  </si>
  <si>
    <t>165 (2027)</t>
  </si>
  <si>
    <t>211 (1879)</t>
  </si>
  <si>
    <t>182 (1972)</t>
  </si>
  <si>
    <t>245 (2282)</t>
  </si>
  <si>
    <t>186 (2376)</t>
  </si>
  <si>
    <t>281 (2482)</t>
  </si>
  <si>
    <t>Chart 2.1</t>
  </si>
  <si>
    <t>Chart 3.1</t>
  </si>
  <si>
    <t>Chart 3.2</t>
  </si>
  <si>
    <t>Africa</t>
  </si>
  <si>
    <t>Asia</t>
  </si>
  <si>
    <t>Europe</t>
  </si>
  <si>
    <t>Entries</t>
  </si>
  <si>
    <t>Development Status</t>
  </si>
  <si>
    <t>G-IV§2</t>
  </si>
  <si>
    <t>Trade Policy Framework</t>
  </si>
  <si>
    <t>Bio; Diversity</t>
  </si>
  <si>
    <t>S-II§16</t>
  </si>
  <si>
    <t>S-Summary§14</t>
  </si>
  <si>
    <t>S-III§61</t>
  </si>
  <si>
    <t>S-III§27</t>
  </si>
  <si>
    <t>S-III§32</t>
  </si>
  <si>
    <t>S-Table-III.7</t>
  </si>
  <si>
    <t>S-Table-III.8</t>
  </si>
  <si>
    <t>S-III§67</t>
  </si>
  <si>
    <t>S-III§69</t>
  </si>
  <si>
    <t>S-IV§10</t>
  </si>
  <si>
    <t>G-III§13</t>
  </si>
  <si>
    <t>G-III§16</t>
  </si>
  <si>
    <t>G-III§17</t>
  </si>
  <si>
    <t>S-IV§33</t>
  </si>
  <si>
    <t>S-IV§13</t>
  </si>
  <si>
    <t>S-IV§16</t>
  </si>
  <si>
    <t>S-Box-IV.1</t>
  </si>
  <si>
    <t>S-IV§49</t>
  </si>
  <si>
    <t>G-II§29</t>
  </si>
  <si>
    <t>G-II§30</t>
  </si>
  <si>
    <t>S-II§28</t>
  </si>
  <si>
    <t>S-Summary§20</t>
  </si>
  <si>
    <t>S-III§39</t>
  </si>
  <si>
    <t>S-III§81</t>
  </si>
  <si>
    <t>S-Table-III.10</t>
  </si>
  <si>
    <t>S-IV§36</t>
  </si>
  <si>
    <t>S-IV§45</t>
  </si>
  <si>
    <t>S-Summary§29</t>
  </si>
  <si>
    <t>S-IV§55</t>
  </si>
  <si>
    <t>S-IV§6</t>
  </si>
  <si>
    <t>S-IV§18</t>
  </si>
  <si>
    <t>S-Table-IV.2</t>
  </si>
  <si>
    <t>S-IV§3</t>
  </si>
  <si>
    <t>Conserv(ation); Natural resources</t>
  </si>
  <si>
    <t>S-Table-III.11</t>
  </si>
  <si>
    <t>S-IV§7</t>
  </si>
  <si>
    <t>S-IV§24</t>
  </si>
  <si>
    <t>S-IV§25</t>
  </si>
  <si>
    <t>S-IV§29</t>
  </si>
  <si>
    <t>S-II§34</t>
  </si>
  <si>
    <t>Natural resources; Environment</t>
  </si>
  <si>
    <t>S-Table-III.5</t>
  </si>
  <si>
    <t>S-III§36</t>
  </si>
  <si>
    <t>S-III§37</t>
  </si>
  <si>
    <t>S-Table-III.6</t>
  </si>
  <si>
    <t>S-III§78</t>
  </si>
  <si>
    <t>S-III§100</t>
  </si>
  <si>
    <t>S-III§119</t>
  </si>
  <si>
    <t>S-IV§5</t>
  </si>
  <si>
    <t>S-IV§75</t>
  </si>
  <si>
    <t>S-IV§77</t>
  </si>
  <si>
    <t>S-IV§19</t>
  </si>
  <si>
    <t>S-IV§42</t>
  </si>
  <si>
    <t>S-IV§62</t>
  </si>
  <si>
    <t>S-IV§57</t>
  </si>
  <si>
    <t>S-IV§58</t>
  </si>
  <si>
    <t>S-IV§61</t>
  </si>
  <si>
    <t>S-IV§4</t>
  </si>
  <si>
    <t>S-IV§92</t>
  </si>
  <si>
    <t>S-II§25</t>
  </si>
  <si>
    <t>S-III§48</t>
  </si>
  <si>
    <t>Fish; Environment</t>
  </si>
  <si>
    <t>S-III§111</t>
  </si>
  <si>
    <t>Renewable; Energy</t>
  </si>
  <si>
    <t>S-IV§27</t>
  </si>
  <si>
    <t>G-IV§4</t>
  </si>
  <si>
    <t>G-IV§3</t>
  </si>
  <si>
    <t>G-IV§16</t>
  </si>
  <si>
    <t>S-III§52</t>
  </si>
  <si>
    <t>S-III§59</t>
  </si>
  <si>
    <t>S-IV§30</t>
  </si>
  <si>
    <t>S-IV§31</t>
  </si>
  <si>
    <t>S-IV§32</t>
  </si>
  <si>
    <t>S-IV§40</t>
  </si>
  <si>
    <t>S-IV§51</t>
  </si>
  <si>
    <t>Energy; Bio</t>
  </si>
  <si>
    <t>S-IV§96</t>
  </si>
  <si>
    <t>S-Table-III.1</t>
  </si>
  <si>
    <t>Environment; Forest; Conserv(ation)</t>
  </si>
  <si>
    <t>S-Table-II.1</t>
  </si>
  <si>
    <t>S-Table-II.2</t>
  </si>
  <si>
    <t>G-III§28</t>
  </si>
  <si>
    <t>S-Table-III.3</t>
  </si>
  <si>
    <t>S-II§12</t>
  </si>
  <si>
    <t>S-I§13</t>
  </si>
  <si>
    <t>S-II§15</t>
  </si>
  <si>
    <t>S-III§84</t>
  </si>
  <si>
    <t>S-III§62</t>
  </si>
  <si>
    <t>S-III§129</t>
  </si>
  <si>
    <t>S-IV§44</t>
  </si>
  <si>
    <t>S-IV§53</t>
  </si>
  <si>
    <t>S-Summary§21</t>
  </si>
  <si>
    <t>S-III§56</t>
  </si>
  <si>
    <t>S-Table-IV.4</t>
  </si>
  <si>
    <t>S-IV§39</t>
  </si>
  <si>
    <t>S-IV§109</t>
  </si>
  <si>
    <t>S-III§57</t>
  </si>
  <si>
    <t>G-III§1</t>
  </si>
  <si>
    <t>G-III§2</t>
  </si>
  <si>
    <t>S-IV§12</t>
  </si>
  <si>
    <t>S-IV§35</t>
  </si>
  <si>
    <t>S-IV§37</t>
  </si>
  <si>
    <t>S-Summary§13</t>
  </si>
  <si>
    <t>S-IV§59</t>
  </si>
  <si>
    <t>G-I§6</t>
  </si>
  <si>
    <t>G-II§11</t>
  </si>
  <si>
    <t>G-III§3</t>
  </si>
  <si>
    <t>HCFCs</t>
  </si>
  <si>
    <t>CITES; Species</t>
  </si>
  <si>
    <t>S-III§29</t>
  </si>
  <si>
    <t>S-Summary§11</t>
  </si>
  <si>
    <t>S-III§31</t>
  </si>
  <si>
    <t>S-III§47</t>
  </si>
  <si>
    <t>S-III§66</t>
  </si>
  <si>
    <t>S-III§76</t>
  </si>
  <si>
    <t>S-Summary§10</t>
  </si>
  <si>
    <t>Endangered; Species; Fauna; Flora; CITES</t>
  </si>
  <si>
    <t>Ecology; Bio</t>
  </si>
  <si>
    <t>G-V§4</t>
  </si>
  <si>
    <t>G-IV§6</t>
  </si>
  <si>
    <t>S-Table-III.9</t>
  </si>
  <si>
    <t>S-III§124</t>
  </si>
  <si>
    <t>Forest; Wildlife</t>
  </si>
  <si>
    <t>S-IV§28</t>
  </si>
  <si>
    <t>S-IV§83</t>
  </si>
  <si>
    <t>Energy; Saving; Environment</t>
  </si>
  <si>
    <t>S-I§4</t>
  </si>
  <si>
    <t>S-Summary§16</t>
  </si>
  <si>
    <t>S-Table-III.14</t>
  </si>
  <si>
    <t>S-IV§2</t>
  </si>
  <si>
    <t>G-IV§14</t>
  </si>
  <si>
    <t>S-II§48</t>
  </si>
  <si>
    <t>S-III§138</t>
  </si>
  <si>
    <t>This document has been prepared under the Secretariat's own responsibility and is without prejudice to the positions of Members or to their rights and obligations under the WTO.</t>
  </si>
  <si>
    <t>The EDB is available online at the WTO website.</t>
  </si>
  <si>
    <r>
      <t>-</t>
    </r>
    <r>
      <rPr>
        <sz val="7"/>
        <color indexed="8"/>
        <rFont val="Times New Roman"/>
        <family val="1"/>
      </rPr>
      <t xml:space="preserve">         </t>
    </r>
    <r>
      <rPr>
        <u/>
        <sz val="9"/>
        <color indexed="8"/>
        <rFont val="Verdana"/>
        <family val="2"/>
      </rPr>
      <t>Document symbol</t>
    </r>
    <r>
      <rPr>
        <sz val="9"/>
        <color indexed="8"/>
        <rFont val="Verdana"/>
        <family val="2"/>
      </rPr>
      <t>:  the symbol of the notification document;</t>
    </r>
  </si>
  <si>
    <r>
      <t>-</t>
    </r>
    <r>
      <rPr>
        <sz val="7"/>
        <color indexed="8"/>
        <rFont val="Times New Roman"/>
        <family val="1"/>
      </rPr>
      <t xml:space="preserve">         </t>
    </r>
    <r>
      <rPr>
        <u/>
        <sz val="9"/>
        <color indexed="8"/>
        <rFont val="Verdana"/>
        <family val="2"/>
      </rPr>
      <t>Document link</t>
    </r>
    <r>
      <rPr>
        <sz val="9"/>
        <color indexed="8"/>
        <rFont val="Verdana"/>
        <family val="2"/>
      </rPr>
      <t xml:space="preserve">:  the Web link to WTO Documents Online;  </t>
    </r>
  </si>
  <si>
    <r>
      <t xml:space="preserve">-      </t>
    </r>
    <r>
      <rPr>
        <u/>
        <sz val="9"/>
        <color indexed="8"/>
        <rFont val="Verdana"/>
        <family val="2"/>
      </rPr>
      <t>Type of measure</t>
    </r>
    <r>
      <rPr>
        <sz val="9"/>
        <color indexed="8"/>
        <rFont val="Verdana"/>
        <family val="2"/>
      </rPr>
      <t>:  the type of measure stated in the notification;</t>
    </r>
  </si>
  <si>
    <r>
      <t xml:space="preserve">- </t>
    </r>
    <r>
      <rPr>
        <sz val="7"/>
        <color indexed="8"/>
        <rFont val="Times New Roman"/>
        <family val="1"/>
      </rPr>
      <t xml:space="preserve">       </t>
    </r>
    <r>
      <rPr>
        <u/>
        <sz val="9"/>
        <color indexed="8"/>
        <rFont val="Verdana"/>
        <family val="2"/>
      </rPr>
      <t>Coverage of the measure</t>
    </r>
    <r>
      <rPr>
        <sz val="9"/>
        <color indexed="8"/>
        <rFont val="Verdana"/>
        <family val="2"/>
      </rPr>
      <t>:  products/activities subject to the notified measure;</t>
    </r>
  </si>
  <si>
    <t>Document link</t>
  </si>
  <si>
    <t xml:space="preserve">Total number of QR notifications  </t>
  </si>
  <si>
    <t xml:space="preserve">Number of environment-related QR notifications  </t>
  </si>
  <si>
    <t xml:space="preserve">Share of environment-related QR notifications  </t>
  </si>
  <si>
    <r>
      <t xml:space="preserve">-     </t>
    </r>
    <r>
      <rPr>
        <sz val="7"/>
        <color indexed="8"/>
        <rFont val="Times New Roman"/>
        <family val="1"/>
      </rPr>
      <t xml:space="preserve"> </t>
    </r>
    <r>
      <rPr>
        <u/>
        <sz val="9"/>
        <color indexed="8"/>
        <rFont val="Verdana"/>
        <family val="2"/>
      </rPr>
      <t>ICS - HS code</t>
    </r>
    <r>
      <rPr>
        <sz val="9"/>
        <color indexed="8"/>
        <rFont val="Verdana"/>
        <family val="2"/>
      </rPr>
      <t>:  ICS or HS classification of the relevant products (when available);</t>
    </r>
  </si>
  <si>
    <t>Technical regulation or specifications</t>
  </si>
  <si>
    <t>Entry into force not specified</t>
  </si>
  <si>
    <t>South and Central America and the Caribbean</t>
  </si>
  <si>
    <t>Conformity assessment procedures</t>
  </si>
  <si>
    <t>ICS: 27.010</t>
  </si>
  <si>
    <t>Other: Transparency</t>
  </si>
  <si>
    <t>All products/economic activities</t>
  </si>
  <si>
    <t>Entry into force upon publication in the Official Journal</t>
  </si>
  <si>
    <t>Electrical and electronic equipment</t>
  </si>
  <si>
    <t>Middle East</t>
  </si>
  <si>
    <t>Bio; Energy</t>
  </si>
  <si>
    <t>Mauritius</t>
  </si>
  <si>
    <t>Oman</t>
  </si>
  <si>
    <t>Agriculture; Chemicals</t>
  </si>
  <si>
    <t>Energy; Conserv(ation)</t>
  </si>
  <si>
    <t>Energy; Conserv(ation); Environment</t>
  </si>
  <si>
    <t>Uganda</t>
  </si>
  <si>
    <t>Agriculture; Manufacturing</t>
  </si>
  <si>
    <t>ICS: 13.300</t>
  </si>
  <si>
    <t>Hazardous; Environment</t>
  </si>
  <si>
    <t>ICS: 13.020; ICS: 71.100</t>
  </si>
  <si>
    <t>ICS: 13.020; ICS: 97.030</t>
  </si>
  <si>
    <t>External power supplies</t>
  </si>
  <si>
    <t>South Africa</t>
  </si>
  <si>
    <t>Annex B.5 of the SPS Agreement</t>
  </si>
  <si>
    <t>Risk assessment</t>
  </si>
  <si>
    <t>Quarantine requirements</t>
  </si>
  <si>
    <t>Regulation affecting movement or transit</t>
  </si>
  <si>
    <t>Anti-dumping measure / investigation</t>
  </si>
  <si>
    <t>Article 1.4(a) and 8.2(b) of the Agreement on Import Licensing Procedures</t>
  </si>
  <si>
    <t>Import licences</t>
  </si>
  <si>
    <t>Import quotas</t>
  </si>
  <si>
    <t>Republic Act No. 5207, as amended – An Act Providing for the Licensing and Regulation of Atomic Energy Facilities and Materials, Establishing the Rules on Liability for Nuclear Damage, and for Other Purposes</t>
  </si>
  <si>
    <t>Manufacturing; Services</t>
  </si>
  <si>
    <t>Chemicals; Other</t>
  </si>
  <si>
    <t>Ozone depleting substances</t>
  </si>
  <si>
    <t>Wastes</t>
  </si>
  <si>
    <t>Biodiversity and ecosystem; MEAs implementation and compliance</t>
  </si>
  <si>
    <t>Article 5.1-5.4 of the Agreement on Import Licensing Procedures</t>
  </si>
  <si>
    <t>To protect the ozone layer</t>
  </si>
  <si>
    <t>Article 7.3 of the Agreement on Import Licensing Procedures</t>
  </si>
  <si>
    <t>Chemicals; Manufacturing</t>
  </si>
  <si>
    <t>Export licences</t>
  </si>
  <si>
    <t>MEAs implementation and compliance; Ozone layer protection</t>
  </si>
  <si>
    <t>MEAs implementation and compliance; Plant protection</t>
  </si>
  <si>
    <t>Animal protection; MEAs implementation and compliance</t>
  </si>
  <si>
    <t>Ban/Prohibition; Import licences</t>
  </si>
  <si>
    <t>To implement effective control on non-pesticide hazardous chemicals to protect human health and the environment in accordance with, inter alia, the principles of the Stockholm Convention and the Rotterdam Convention</t>
  </si>
  <si>
    <t>Sri Lanka</t>
  </si>
  <si>
    <t>To protect the environment by regulating radioactive materials</t>
  </si>
  <si>
    <t>Ban/Prohibition</t>
  </si>
  <si>
    <t>Hazardous; Toxic</t>
  </si>
  <si>
    <t>Genetic; Modified organism</t>
  </si>
  <si>
    <t>Spent oil such as waste oil or oil residue</t>
  </si>
  <si>
    <t>Radioactive materials</t>
  </si>
  <si>
    <t>Plant protection chemicals</t>
  </si>
  <si>
    <t>Ex 3808</t>
  </si>
  <si>
    <t>Safeguard measure / investigation</t>
  </si>
  <si>
    <t>Article XVII:4(a) of the GATT 1994 and Paragraph 1 of the Understanding on the Interpretation of Article XVII</t>
  </si>
  <si>
    <t>Environmental provisions in trade agreements</t>
  </si>
  <si>
    <t>Trade-Related Aspects of Intellectual Property Rights</t>
  </si>
  <si>
    <t>Article 63.2 of the TRIPS Agreement</t>
  </si>
  <si>
    <t>Intellectual property measures</t>
  </si>
  <si>
    <t>General Agreement on Trade in Services</t>
  </si>
  <si>
    <t>Article III:3 of the GATS</t>
  </si>
  <si>
    <t>Energy; Services</t>
  </si>
  <si>
    <t xml:space="preserve">Decision G/L/59/Rev.1 </t>
  </si>
  <si>
    <t>Organic; Pollution</t>
  </si>
  <si>
    <t>United States of America</t>
  </si>
  <si>
    <t>Public procurement</t>
  </si>
  <si>
    <t>Biodiversity and ecosystem; Other environmental risks mitigation</t>
  </si>
  <si>
    <t>Conformity assessment procedures; Technical regulation or specifications</t>
  </si>
  <si>
    <t>Air pollution reduction; Energy conservation and efficiency</t>
  </si>
  <si>
    <t>Animal protection; Biodiversity and ecosystem; MEAs implementation and compliance; Plant protection</t>
  </si>
  <si>
    <t>Animal protection; MEAs implementation and compliance; Plant protection</t>
  </si>
  <si>
    <t>Countervailing measure / investigation</t>
  </si>
  <si>
    <t>Import tariffs</t>
  </si>
  <si>
    <t>Income or price support</t>
  </si>
  <si>
    <t>Loans and financing</t>
  </si>
  <si>
    <t>Other measures</t>
  </si>
  <si>
    <t>Other environmental requirements</t>
  </si>
  <si>
    <t>Other price and market based measures</t>
  </si>
  <si>
    <t>Other support measures</t>
  </si>
  <si>
    <t>Services requirements</t>
  </si>
  <si>
    <t>Type of Sector</t>
  </si>
  <si>
    <t>CIS</t>
  </si>
  <si>
    <t>358 (1558)</t>
  </si>
  <si>
    <t>44 (1169)</t>
  </si>
  <si>
    <t>2 (120)</t>
  </si>
  <si>
    <t>2 (110)</t>
  </si>
  <si>
    <t>2 (23)</t>
  </si>
  <si>
    <t xml:space="preserve">2 (51) </t>
  </si>
  <si>
    <t>4 (19)</t>
  </si>
  <si>
    <t xml:space="preserve">5 (96) </t>
  </si>
  <si>
    <t>15 (22)</t>
  </si>
  <si>
    <t>5 (27)</t>
  </si>
  <si>
    <t>Grants and direct payments; Loans and financing</t>
  </si>
  <si>
    <t>Environmental programmes</t>
  </si>
  <si>
    <t>Grants</t>
  </si>
  <si>
    <t>Climate change mitigation and adaptation</t>
  </si>
  <si>
    <t>Grants and direct payments; Tax concessions</t>
  </si>
  <si>
    <t>Investment aid</t>
  </si>
  <si>
    <t>Biodiversity and ecosystem; Sustainable agriculture management</t>
  </si>
  <si>
    <t>Aid</t>
  </si>
  <si>
    <t>Sustainable agriculture management; Sustainable and environmentally friendly production</t>
  </si>
  <si>
    <t>Environment; Organic</t>
  </si>
  <si>
    <t>Grants and direct payments; Non-monetary support</t>
  </si>
  <si>
    <t>Financial assistance</t>
  </si>
  <si>
    <t>Manufacturing; Other</t>
  </si>
  <si>
    <t>Renewable; Energy; Bio</t>
  </si>
  <si>
    <t>Air pollution reduction; Climate change mitigation and adaptation</t>
  </si>
  <si>
    <t>Ongoing</t>
  </si>
  <si>
    <t>Tax benefits</t>
  </si>
  <si>
    <t>Environment; Bio</t>
  </si>
  <si>
    <t>Energy; Other</t>
  </si>
  <si>
    <t>Energy; Manufacturing; Other</t>
  </si>
  <si>
    <t>Air pollution reduction; Other environmental risks mitigation</t>
  </si>
  <si>
    <t>Recycle; Waste</t>
  </si>
  <si>
    <t>Bio; Renewable</t>
  </si>
  <si>
    <t>Alternative and renewable energy; Energy conservation and efficiency</t>
  </si>
  <si>
    <t>Energy; Manufacturing</t>
  </si>
  <si>
    <t>Alternative and renewable energy; Environmental goods and services promotion</t>
  </si>
  <si>
    <t>Bio; Green (house)</t>
  </si>
  <si>
    <t>Energy; Emissions</t>
  </si>
  <si>
    <t>Green (house); Energy</t>
  </si>
  <si>
    <t>Waste; Energy</t>
  </si>
  <si>
    <t>Bio; Wood</t>
  </si>
  <si>
    <t>Countervailing duties</t>
  </si>
  <si>
    <t>Subsidy investigation</t>
  </si>
  <si>
    <t>Certain oil country tubular goods
Investigation ID number: CV/125/CN</t>
  </si>
  <si>
    <t>CFCs</t>
  </si>
  <si>
    <t>Agriculture; Other</t>
  </si>
  <si>
    <t>Research services</t>
  </si>
  <si>
    <t>Agriculture; Services</t>
  </si>
  <si>
    <t>Annex 2 of the Agreement on Agriculture (Green Box Measures)</t>
  </si>
  <si>
    <t>Calendar year 2011</t>
  </si>
  <si>
    <t>Inspection services</t>
  </si>
  <si>
    <t>To support environmental programmes</t>
  </si>
  <si>
    <t>Infrastructural services</t>
  </si>
  <si>
    <t>Article 18.3 of the Agreement on Agriculture</t>
  </si>
  <si>
    <t>Agriculture; Energy</t>
  </si>
  <si>
    <t>Article 18.2 of the Agreement on Agriculture</t>
  </si>
  <si>
    <t>Import tariff quota</t>
  </si>
  <si>
    <t>Calendar year 2014</t>
  </si>
  <si>
    <t>General environmental protection; Sustainable agriculture management; Sustainable and environmentally friendly production</t>
  </si>
  <si>
    <t>Training services</t>
  </si>
  <si>
    <t>Extension and advisory services</t>
  </si>
  <si>
    <t>Biodiversity and ecosystem; Environmental protection from pests and diseases</t>
  </si>
  <si>
    <t>Preserve; Environment</t>
  </si>
  <si>
    <t>To promote organic farming</t>
  </si>
  <si>
    <t>Natural resources conservation; Sustainable agriculture management</t>
  </si>
  <si>
    <t>Marketing and promotion services</t>
  </si>
  <si>
    <t>To develop and promote organic farming</t>
  </si>
  <si>
    <t>Investment subsidies</t>
  </si>
  <si>
    <t>Article 6.2 of the Agreement on Agriculture (Development Programmes)</t>
  </si>
  <si>
    <t>Poor rural households in the departments of Atlántida, Cortés and Santa Barbara</t>
  </si>
  <si>
    <t>(Soil) erosion; Conserv(ation)</t>
  </si>
  <si>
    <t>Least-developed</t>
  </si>
  <si>
    <t>To promote organic production</t>
  </si>
  <si>
    <t>Calendar year 2013</t>
  </si>
  <si>
    <t>Community driven programmes aimed at improving the financial and environmental performance of the land based sectors</t>
  </si>
  <si>
    <t>Renewable; Natural resources</t>
  </si>
  <si>
    <t>Climate; Natural resources</t>
  </si>
  <si>
    <t>Farmers</t>
  </si>
  <si>
    <t>(Soil) erosion; Conserv(ation); Environment</t>
  </si>
  <si>
    <t>General environmental protection; Natural resources conservation</t>
  </si>
  <si>
    <t>Organic sugar and other specialty sugars not currently produced commercially in the United States or reasonably available from domestic sources</t>
  </si>
  <si>
    <t>To allocate part of the total in-quota tariff quantites for "specialty sugar" to organic sugar</t>
  </si>
  <si>
    <t>Subsidies and Countervailing Measures</t>
  </si>
  <si>
    <t>S-IV§89</t>
  </si>
  <si>
    <t>Green (house); Sustainable; Environment</t>
  </si>
  <si>
    <t>S-III§126</t>
  </si>
  <si>
    <t>S-Summary§7</t>
  </si>
  <si>
    <t>S-II§8</t>
  </si>
  <si>
    <t>S-II§55</t>
  </si>
  <si>
    <t>S-III§54</t>
  </si>
  <si>
    <t>S-III§132</t>
  </si>
  <si>
    <t>S-IV§26</t>
  </si>
  <si>
    <t>G-III§10</t>
  </si>
  <si>
    <t>Renewable; Energy; Conserv(ation)</t>
  </si>
  <si>
    <t>S-III§90</t>
  </si>
  <si>
    <t>S-Summary§9</t>
  </si>
  <si>
    <t>Forest; Preservation</t>
  </si>
  <si>
    <t>Forest; Conserv(ation); Sustainable</t>
  </si>
  <si>
    <t>S-Table-A2.2</t>
  </si>
  <si>
    <t>S-II§20</t>
  </si>
  <si>
    <t>G-II§32</t>
  </si>
  <si>
    <t>G-II§20</t>
  </si>
  <si>
    <t>S-III§127</t>
  </si>
  <si>
    <t>G-II§31</t>
  </si>
  <si>
    <t>G-III§32</t>
  </si>
  <si>
    <t>S-II§45</t>
  </si>
  <si>
    <t>Green (house); Environment</t>
  </si>
  <si>
    <t>Energy; Conserv(ation); Emissions</t>
  </si>
  <si>
    <t>S-Table-II.4</t>
  </si>
  <si>
    <t>S-Table-A3.3</t>
  </si>
  <si>
    <t>S-Table-A3.4</t>
  </si>
  <si>
    <t>S-III§23</t>
  </si>
  <si>
    <t>S-III§70</t>
  </si>
  <si>
    <t>S-I§5</t>
  </si>
  <si>
    <t>S-III§172</t>
  </si>
  <si>
    <t>S-Table-IV.5</t>
  </si>
  <si>
    <t>G-V§2</t>
  </si>
  <si>
    <t>Green (house); Sustainable</t>
  </si>
  <si>
    <t>Genetic; Modified organism; Marking</t>
  </si>
  <si>
    <t>S-Summary§17</t>
  </si>
  <si>
    <t>Ban/Prohibition; Export licences</t>
  </si>
  <si>
    <t>S-IV§8</t>
  </si>
  <si>
    <t>S-III§154</t>
  </si>
  <si>
    <t>S-IV§54</t>
  </si>
  <si>
    <t>S-IV§64</t>
  </si>
  <si>
    <t>S-II§33</t>
  </si>
  <si>
    <t>S-III§38</t>
  </si>
  <si>
    <t>Fauna; Flora</t>
  </si>
  <si>
    <t>S-IV§78</t>
  </si>
  <si>
    <t>G-III§20</t>
  </si>
  <si>
    <t>S-II§11</t>
  </si>
  <si>
    <t>G-IV§1</t>
  </si>
  <si>
    <t>S-III§40</t>
  </si>
  <si>
    <t>S-Table-III.4</t>
  </si>
  <si>
    <t>S-III§63</t>
  </si>
  <si>
    <t>S-III§64</t>
  </si>
  <si>
    <t>S-III§116</t>
  </si>
  <si>
    <t>Genetic; Modified organism; Bio</t>
  </si>
  <si>
    <t>S-III§89</t>
  </si>
  <si>
    <t>S-II§13</t>
  </si>
  <si>
    <t>S-II§3</t>
  </si>
  <si>
    <t>G-I§1</t>
  </si>
  <si>
    <t>G-III§40</t>
  </si>
  <si>
    <t>S-III§117</t>
  </si>
  <si>
    <t>S-III§91</t>
  </si>
  <si>
    <t>S-III§75</t>
  </si>
  <si>
    <t>Export tariffs</t>
  </si>
  <si>
    <t>S-III§101</t>
  </si>
  <si>
    <t>G-II§16</t>
  </si>
  <si>
    <t>G-II§33</t>
  </si>
  <si>
    <t>G-II§44</t>
  </si>
  <si>
    <t>S-I§20</t>
  </si>
  <si>
    <t>S-III§45</t>
  </si>
  <si>
    <t>Fish; Conserv(ation); Sustainable</t>
  </si>
  <si>
    <t>S-Table-A2.1</t>
  </si>
  <si>
    <t>G-III§61</t>
  </si>
  <si>
    <t>S-Table-A3.2</t>
  </si>
  <si>
    <t>G-III§27</t>
  </si>
  <si>
    <t>Export licences; Import licences</t>
  </si>
  <si>
    <t>S-IV§63</t>
  </si>
  <si>
    <t>G-IV§36</t>
  </si>
  <si>
    <t>S-III§43</t>
  </si>
  <si>
    <t>S-Table-II.5</t>
  </si>
  <si>
    <t>S-III§21</t>
  </si>
  <si>
    <t>S-I§1</t>
  </si>
  <si>
    <t>S-I§2</t>
  </si>
  <si>
    <t>G-V§7</t>
  </si>
  <si>
    <t>G-V§1</t>
  </si>
  <si>
    <t>G-I§3</t>
  </si>
  <si>
    <t>S-III§74</t>
  </si>
  <si>
    <t>S-IV§9</t>
  </si>
  <si>
    <t>S-I§6</t>
  </si>
  <si>
    <t>G-II§8</t>
  </si>
  <si>
    <t>G-II§26</t>
  </si>
  <si>
    <t>G-I§11</t>
  </si>
  <si>
    <t>S-III§139</t>
  </si>
  <si>
    <t>S-IV§43</t>
  </si>
  <si>
    <t>S-IV§156</t>
  </si>
  <si>
    <t>G-III§6</t>
  </si>
  <si>
    <t>S-III§12</t>
  </si>
  <si>
    <t>G-VIII§1</t>
  </si>
  <si>
    <t>Export quotas</t>
  </si>
  <si>
    <t>Endangered; Conserv(ation)</t>
  </si>
  <si>
    <t>S-IV§14</t>
  </si>
  <si>
    <t>G-IV§24</t>
  </si>
  <si>
    <t>S-Summary§5</t>
  </si>
  <si>
    <t>G-III§4</t>
  </si>
  <si>
    <t>S-II§18</t>
  </si>
  <si>
    <t>S-II§14</t>
  </si>
  <si>
    <t>S-Summary§6</t>
  </si>
  <si>
    <t>S-II§7</t>
  </si>
  <si>
    <t>S-III§134</t>
  </si>
  <si>
    <t>S-IV§56</t>
  </si>
  <si>
    <t>Climate change mitigation and adaptation; Energy conservation and efficiency</t>
  </si>
  <si>
    <t>Alternative and renewable energy; Climate change mitigation and adaptation</t>
  </si>
  <si>
    <t>29 (110)</t>
  </si>
  <si>
    <t>42 (210)</t>
  </si>
  <si>
    <t>38 (99)</t>
  </si>
  <si>
    <t>Paragraphs</t>
  </si>
  <si>
    <t>Trade Facilitation</t>
  </si>
  <si>
    <t>0 (55)</t>
  </si>
  <si>
    <t>551 (3773)</t>
  </si>
  <si>
    <t>No of measures</t>
  </si>
  <si>
    <t>Type of Sector subject to Measure</t>
  </si>
  <si>
    <t>Chart 1.22</t>
  </si>
  <si>
    <t>Chart 1.24</t>
  </si>
  <si>
    <t>Chart 1.25</t>
  </si>
  <si>
    <t>Total Environment-related Measures</t>
  </si>
  <si>
    <t>Harmonized types of environment-related objectives</t>
  </si>
  <si>
    <t>Harmonized types of measures</t>
  </si>
  <si>
    <t>Harmonized types of sectors subject to the measure</t>
  </si>
  <si>
    <r>
      <t xml:space="preserve">-   </t>
    </r>
    <r>
      <rPr>
        <u/>
        <sz val="9"/>
        <color indexed="8"/>
        <rFont val="Verdana"/>
        <family val="2"/>
      </rPr>
      <t>Type of environment-related objectives</t>
    </r>
    <r>
      <rPr>
        <sz val="9"/>
        <color indexed="8"/>
        <rFont val="Verdana"/>
        <family val="2"/>
      </rPr>
      <t xml:space="preserve">; </t>
    </r>
  </si>
  <si>
    <r>
      <t xml:space="preserve">-   </t>
    </r>
    <r>
      <rPr>
        <u/>
        <sz val="9"/>
        <color indexed="8"/>
        <rFont val="Verdana"/>
        <family val="2"/>
      </rPr>
      <t>Type of measures</t>
    </r>
    <r>
      <rPr>
        <sz val="9"/>
        <color indexed="8"/>
        <rFont val="Verdana"/>
        <family val="2"/>
      </rPr>
      <t>; and</t>
    </r>
  </si>
  <si>
    <r>
      <t xml:space="preserve">-   </t>
    </r>
    <r>
      <rPr>
        <u/>
        <sz val="9"/>
        <color indexed="8"/>
        <rFont val="Verdana"/>
        <family val="2"/>
      </rPr>
      <t>Type of sectors subject to the measure</t>
    </r>
    <r>
      <rPr>
        <sz val="9"/>
        <color indexed="8"/>
        <rFont val="Verdana"/>
        <family val="2"/>
      </rPr>
      <t>.</t>
    </r>
  </si>
  <si>
    <t xml:space="preserve">1.9.  For example, retrieving all TBT notifications that contain "technical regulation or specifications" to promote "energy conservation and efficiency", can be done as follows: </t>
  </si>
  <si>
    <r>
      <t>III.</t>
    </r>
    <r>
      <rPr>
        <b/>
        <sz val="7"/>
        <color rgb="FF006283"/>
        <rFont val="Times New Roman"/>
        <family val="1"/>
      </rPr>
      <t xml:space="preserve">             </t>
    </r>
    <r>
      <rPr>
        <b/>
        <sz val="9"/>
        <color rgb="FF006283"/>
        <rFont val="Verdana"/>
        <family val="2"/>
      </rPr>
      <t>Harmonized Categories</t>
    </r>
  </si>
  <si>
    <t>Soil management and conservation</t>
  </si>
  <si>
    <t>Water management and conservation</t>
  </si>
  <si>
    <t>Types of environment-related objectives (25)</t>
  </si>
  <si>
    <t>Internal taxes</t>
  </si>
  <si>
    <t>Investment measures</t>
  </si>
  <si>
    <t>Types of sectors subject to the measure (11)</t>
  </si>
  <si>
    <t>GATS entry</t>
  </si>
  <si>
    <t>305 (1305)</t>
  </si>
  <si>
    <t>47 (1283)</t>
  </si>
  <si>
    <t>32 (148)</t>
  </si>
  <si>
    <t>0 (114)</t>
  </si>
  <si>
    <t>33 (74)</t>
  </si>
  <si>
    <t>2 (9)</t>
  </si>
  <si>
    <t xml:space="preserve">1 (14) </t>
  </si>
  <si>
    <t>3 (12)</t>
  </si>
  <si>
    <t xml:space="preserve">1 (67) </t>
  </si>
  <si>
    <t>7 (64)</t>
  </si>
  <si>
    <t>8 (11)</t>
  </si>
  <si>
    <t>4 (40)</t>
  </si>
  <si>
    <t>0 (26)</t>
  </si>
  <si>
    <t>Chemical, toxic and hazardous substances management; Other environmental risks mitigation</t>
  </si>
  <si>
    <t>Chemical, toxic and hazardous substances management; General environmental protection</t>
  </si>
  <si>
    <t>Articles 2.9.2 and 5.6.2 of the TBT Agreement</t>
  </si>
  <si>
    <t>Argentina</t>
  </si>
  <si>
    <t>Bolivia, Plurinational State of</t>
  </si>
  <si>
    <t>ICS: 67.020; ICS: 67.040</t>
  </si>
  <si>
    <t>Pesticides</t>
  </si>
  <si>
    <t>General environmental protection; Other environmental risks mitigation</t>
  </si>
  <si>
    <t>ICS: 13.020, 71.080, 71.100</t>
  </si>
  <si>
    <t>Emissions; Environment</t>
  </si>
  <si>
    <t>Bio; Toxic</t>
  </si>
  <si>
    <t>Articles 2.10.1 and 5.7.1 of the TBT Agreement</t>
  </si>
  <si>
    <t>Conformity assessment procedures; Emergency technical regulation</t>
  </si>
  <si>
    <t>Entry into force 6 months after adoption</t>
  </si>
  <si>
    <t>Entry into force on 1 January 2018</t>
  </si>
  <si>
    <t>ICS: 91.140.70</t>
  </si>
  <si>
    <t>Chemical, toxic and hazardous substances management; Soil management and conservation</t>
  </si>
  <si>
    <t>Other environmental risks mitigation; Waste management and recycling</t>
  </si>
  <si>
    <t>Energy; Environment; Emissions</t>
  </si>
  <si>
    <t>Climate; Energy; Environment</t>
  </si>
  <si>
    <t>Bio; Organic</t>
  </si>
  <si>
    <t>ICS: 79.040</t>
  </si>
  <si>
    <t>Organic plants</t>
  </si>
  <si>
    <t>Organic processed foods</t>
  </si>
  <si>
    <t>Environment -friendly agricultural and fishery products, processed organic foods and materials for organic farming</t>
  </si>
  <si>
    <t>Hazardous substances</t>
  </si>
  <si>
    <t>Pakistan</t>
  </si>
  <si>
    <t>Energy conservation and efficiency; General environmental protection</t>
  </si>
  <si>
    <t>Sweden</t>
  </si>
  <si>
    <t>Fluorescent, hot cathode</t>
  </si>
  <si>
    <t>HS: 853931</t>
  </si>
  <si>
    <t>Entry into force on 1 July 2016</t>
  </si>
  <si>
    <t>To protect the environment by regulating genetically modified foods.</t>
  </si>
  <si>
    <t>Entry into force on 1 January 2017</t>
  </si>
  <si>
    <t>Organic agricultural products</t>
  </si>
  <si>
    <t>ICS: 65</t>
  </si>
  <si>
    <t>Ecology; Organic</t>
  </si>
  <si>
    <t>Energy conservation and efficiency; Natural resources conservation</t>
  </si>
  <si>
    <t>To protect the environment by regulating organic products</t>
  </si>
  <si>
    <t>Air pollution reduction; Chemical, toxic and hazardous substances management</t>
  </si>
  <si>
    <t>To protect the environment by regulating hazardous materials</t>
  </si>
  <si>
    <t>ICS: 13.020; ICS: 75.160</t>
  </si>
  <si>
    <t>ICS: 13.040; ICS: 75.160</t>
  </si>
  <si>
    <t>ICS: 13.040; ICS: 43.040</t>
  </si>
  <si>
    <t>ICS: 13.020; ICS: 97.180</t>
  </si>
  <si>
    <t>ICS: 13.020; ICS: 23.120</t>
  </si>
  <si>
    <t>Entry into force on 1 January 2016</t>
  </si>
  <si>
    <t>Ban/Prohibition; Conformity assessment procedures</t>
  </si>
  <si>
    <t>Import licences; Other environmental requirements</t>
  </si>
  <si>
    <t>Entry into force to be determined after the end of the consultation period</t>
  </si>
  <si>
    <t>Entry into force six months from date of publication</t>
  </si>
  <si>
    <t>Regulation affecting movement or transit; Technical regulation or specifications</t>
  </si>
  <si>
    <t>Risk assessment; Technical regulation or specifications</t>
  </si>
  <si>
    <t>Energy; Manufacturing; Services</t>
  </si>
  <si>
    <t>Financial appropriations</t>
  </si>
  <si>
    <t>Natural resources; Saving</t>
  </si>
  <si>
    <t>Fisheries; Forestry</t>
  </si>
  <si>
    <t>Chemicals; Energy</t>
  </si>
  <si>
    <t>Sustainable and environmentally friendly production; Waste management and recycling</t>
  </si>
  <si>
    <t>Subsidy for household electric appliances trade-in</t>
  </si>
  <si>
    <t>Biodiesel
Investigation ID number: TM 163 CV1</t>
  </si>
  <si>
    <t>Countervailing measures against certain photovoltaic modules and laminates receiving environment-related subsidies from China</t>
  </si>
  <si>
    <t>Certain photovoltaic modules and laminates
Investigation ID number: CV/140/CN</t>
  </si>
  <si>
    <t>Countervailing measures against certain concrete reinforcing bar receiving environment-related subsidies from China</t>
  </si>
  <si>
    <t>Certain concrete reinforcing bar
Investigation ID number: CV/138/CN</t>
  </si>
  <si>
    <t>Environment; Emissions; Energy; Saving; Recycle; Natural resources; Conserv(ation); Pollution</t>
  </si>
  <si>
    <t>Countervailing measures against certain oil country tubular goods receiving environment-related subsidies from China</t>
  </si>
  <si>
    <t>Countervailing measures against certain passenger vehicle and light truck tires receiving environment-related subsidies from China</t>
  </si>
  <si>
    <t>Certain Passenger Vehicle and Light Truck Tires
Investigation ID number: C-570-017</t>
  </si>
  <si>
    <t>Countervailing measures against sugar receiving environment-related subsidies from Mexico</t>
  </si>
  <si>
    <t>Sugar
Investigation ID number: C-201-846</t>
  </si>
  <si>
    <t>Natural resources; Sustainable</t>
  </si>
  <si>
    <t>Compensation</t>
  </si>
  <si>
    <t>Tree; Environment</t>
  </si>
  <si>
    <t>Non-monetary support; Other environmental requirements</t>
  </si>
  <si>
    <t>Forest; Bio; Energy</t>
  </si>
  <si>
    <t>Biodiversity and ecosystem; Sustainable forestry management</t>
  </si>
  <si>
    <t>Alternative and renewable energy; Energy conservation and efficiency; Environmental goods and services promotion; Waste management and recycling; Water management and conservation</t>
  </si>
  <si>
    <t>Energy; Environment; Sustainable; Renewable</t>
  </si>
  <si>
    <t>Alternative and renewable energy; Other environmental risks mitigation</t>
  </si>
  <si>
    <t>2013 - 2014</t>
  </si>
  <si>
    <t>Direct payments</t>
  </si>
  <si>
    <t>Payments</t>
  </si>
  <si>
    <t>Eligible agricultural activities</t>
  </si>
  <si>
    <t>Climate change mitigation and adaptation; Sustainable agriculture management</t>
  </si>
  <si>
    <t>Environment; Sustainable; Forest; Natural resources</t>
  </si>
  <si>
    <t>Green (house); Emissions</t>
  </si>
  <si>
    <t>Grants and direct payments; Loans and financing; Tax concessions</t>
  </si>
  <si>
    <t>Energy; Climate</t>
  </si>
  <si>
    <t>Climate change mitigation and adaptation; Environmental goods and services promotion</t>
  </si>
  <si>
    <t>Environment; Energy; Climate</t>
  </si>
  <si>
    <t>Eligible projects</t>
  </si>
  <si>
    <t>Energy conservation and efficiency; Environmental goods and services promotion</t>
  </si>
  <si>
    <t>Pollution; Environment</t>
  </si>
  <si>
    <t>Bio; Renewable; Energy</t>
  </si>
  <si>
    <t>Renewable; Energy; Environment</t>
  </si>
  <si>
    <t>Alternative and renewable energy; Climate change mitigation and adaptation; Energy conservation and efficiency</t>
  </si>
  <si>
    <t>Fish; Natural resources; Sustainable</t>
  </si>
  <si>
    <t>Carbon; Environment</t>
  </si>
  <si>
    <t>Forest; Sustainable; Natural resources</t>
  </si>
  <si>
    <t>Organic production</t>
  </si>
  <si>
    <t>2012 - 2013</t>
  </si>
  <si>
    <t>Environment; Conserv(ation); Sustainable</t>
  </si>
  <si>
    <t>Clean; Renewable; Energy</t>
  </si>
  <si>
    <t>Emissions; Renewable; Energy</t>
  </si>
  <si>
    <t>Air pollution reduction; Energy conservation and efficiency; General environmental protection; Natural resources conservation; Waste management and recycling; Water management and conservation</t>
  </si>
  <si>
    <t>Countervailing measures against certain steel grating receiving environment-related subsidies from China</t>
  </si>
  <si>
    <t>Certain steel grating
Investigation ID number: CV/126/CN</t>
  </si>
  <si>
    <t>Environment; Energy; Saving; Natural resources</t>
  </si>
  <si>
    <t>Energy conservation and efficiency; General environmental protection; Water management and conservation</t>
  </si>
  <si>
    <t>Countervailing measures against certain pup joints receiving environment-related subsidies from China</t>
  </si>
  <si>
    <t>Certain pup joints
Investigation ID number: CV/127/CN</t>
  </si>
  <si>
    <t>Countervailing measures against certain uncoated paper receiving environment-related subsidies from China</t>
  </si>
  <si>
    <t>Certain Uncoated Paper
Investigation ID number: C-570-023</t>
  </si>
  <si>
    <t>Funding</t>
  </si>
  <si>
    <t>Management, coordination, science and extension services</t>
  </si>
  <si>
    <t>Environmental protection from pests and diseases; Plant protection</t>
  </si>
  <si>
    <t>Managers, regulators and the agricultural industry</t>
  </si>
  <si>
    <t>Environment; Climate</t>
  </si>
  <si>
    <t>Integrated support, advisory, monitoring and regulatory services</t>
  </si>
  <si>
    <t>Climate change mitigation and adaptation; Soil management and conservation</t>
  </si>
  <si>
    <t>The management and control of weeds and invasive pests detrimental to primary production and the environment</t>
  </si>
  <si>
    <t>To develop and improve efficient and sustainable practices in agriculture</t>
  </si>
  <si>
    <t>Environmental protection from pests and diseases; Soil management and conservation</t>
  </si>
  <si>
    <t>The coordination and implementation of national-level strategic management plans for an agreed list of weeds that have significant environmental and agricultural impacts</t>
  </si>
  <si>
    <t>To promote strong biosecurity practices that minimise plant pest impacts on Australia</t>
  </si>
  <si>
    <t>Surveillance, research and training and communications</t>
  </si>
  <si>
    <t>Wild animals</t>
  </si>
  <si>
    <t>To prepare for an outbreak of exotic animal disease by developing practical field strategies to eradicate and control wild animals</t>
  </si>
  <si>
    <t>Pest and disease threats</t>
  </si>
  <si>
    <t>Weed and feral animal management, coordination, science and extension across South Australia</t>
  </si>
  <si>
    <t>Environmental protection from pests and diseases; Natural resources conservation</t>
  </si>
  <si>
    <t>To prepare for emergency responses to pest and disease outbreaks</t>
  </si>
  <si>
    <t>To minimise the economic, environmental and social impact of animal pests in Victoria</t>
  </si>
  <si>
    <t>Agricultural producers</t>
  </si>
  <si>
    <t>Funding for research, trials and extension</t>
  </si>
  <si>
    <t>Clean; Energy; Green (house); Emissions; Carbon</t>
  </si>
  <si>
    <t>To improve assessment of the risks posed by the agricultural pesticides to the Great Barrier Reef</t>
  </si>
  <si>
    <t>To improve the assessment of the risks posed by agricultural pesticides to the Great Barrier Reef</t>
  </si>
  <si>
    <t>Land managers</t>
  </si>
  <si>
    <t>To assist land managers to store carbon, enhance biodiversity and build greater environmental resilience across the Australian landscape</t>
  </si>
  <si>
    <t>Biodiversity and ecosystem; Climate change mitigation and adaptation; General environmental protection</t>
  </si>
  <si>
    <t>Projects to improve environmental assets, environmental management and encourage sustainable farming</t>
  </si>
  <si>
    <t>To improve environmental assets, environmental management and encourage sustainable farming</t>
  </si>
  <si>
    <t>Soil management and conservation; Water management and conservation</t>
  </si>
  <si>
    <t>Farmers in the NSW Murray Darling Basin</t>
  </si>
  <si>
    <t>To improve the efficiency and productivity of water use both off and on-farm</t>
  </si>
  <si>
    <t>(Soil) erosion; Natural resources</t>
  </si>
  <si>
    <t>Losses due to wildlife</t>
  </si>
  <si>
    <t>To compensate for losses due to wildlife</t>
  </si>
  <si>
    <t>To promote biofuels</t>
  </si>
  <si>
    <t>Calendar year 2015</t>
  </si>
  <si>
    <t>General services: Research:
Research by the National Institute for Agricultural Innovation and Technology Transfer (INTA)</t>
  </si>
  <si>
    <t>General services: Research:
Research, conservation and exploitation of water resources</t>
  </si>
  <si>
    <t>Research, control and monitoring of water resources</t>
  </si>
  <si>
    <t>General services: Other services:
Watershed management programme</t>
  </si>
  <si>
    <t>To ensure sustainable use of natural, social and economic resources through an integrated and participatory approach</t>
  </si>
  <si>
    <t>Environment; Sustainable; Natural resources</t>
  </si>
  <si>
    <t>Environmental programmes:
Payment for environmental services in agro-forestry systems</t>
  </si>
  <si>
    <t>Land-owning farmers who establish multi-purpose forest plantations in close combination with annual or perennial crops and/or animal husbandry, as an effective means of maintaining, rehabilitating and developing forest ecosystems</t>
  </si>
  <si>
    <t>Environmental programmes:
Recognition of the environmental benefits of Sustainable Agricultural Production Promotion Programme (PFPAS) projects</t>
  </si>
  <si>
    <t>Environmental programmes:
Recognition of the environmental benefits of organic farming by micro, small and medium-sized organic producers</t>
  </si>
  <si>
    <t>Environment; Preservation</t>
  </si>
  <si>
    <t>Environmental programmes:
Forests and Water Trust Fund for Concord</t>
  </si>
  <si>
    <t>Sustainable agriculture management; Water management and conservation</t>
  </si>
  <si>
    <t>General services: Research:
Sustainable Farming Fund</t>
  </si>
  <si>
    <t>To support community driven programmes aimed at improving the financial and environmental performance of the land based sectors</t>
  </si>
  <si>
    <t>To assess and approve standards for pest and disease response; To facilitate the early detection of animal diseases and unwanted organisms affected animal, forest and plant health; To maintain accredited systems, procedures, laboratory diagnostic, information management and personnel capability</t>
  </si>
  <si>
    <t>Bio; Forest</t>
  </si>
  <si>
    <t>Soil conservation practices</t>
  </si>
  <si>
    <t>To support soil conservation practices undertaken by farmers in order to fulfil the legislative requirements</t>
  </si>
  <si>
    <t>(Soil) erosion; Conserv(ation); Sustainable</t>
  </si>
  <si>
    <t>General services: Training services:
Subsistence farming and sustainable agriculture programmes, including crop promotion, use of accessible technology and environmental protection</t>
  </si>
  <si>
    <t>Subsistence farming and sustainable agriculture programmes</t>
  </si>
  <si>
    <t>To promote sustainable agriculture and the environmental protection</t>
  </si>
  <si>
    <t>Paraguay</t>
  </si>
  <si>
    <t>Soil management, conservation and recovery</t>
  </si>
  <si>
    <t>To support soil management, conservation and recovery</t>
  </si>
  <si>
    <t>Agricultural input subsidies</t>
  </si>
  <si>
    <t>Tunisia</t>
  </si>
  <si>
    <t>General services: Environmental conservation through land and afforestation works</t>
  </si>
  <si>
    <t>Payments under environmental programmes: National Directorate of Natural Resources</t>
  </si>
  <si>
    <t>Payments under environmental programmes: Development and Climate Change Adaptation (DACC) Programme</t>
  </si>
  <si>
    <t>To promote sustainable utilization of the natural agricultural resources, viz, the soil, water resources and vegetation and protect the environment</t>
  </si>
  <si>
    <t>To promote the sustainable utilisation of natural agricultural resources</t>
  </si>
  <si>
    <t>Environmental programmes: Soil conservation works</t>
  </si>
  <si>
    <t>To improve and protect the soil</t>
  </si>
  <si>
    <t>Climate change mitigation and adaptation; Ozone layer protection</t>
  </si>
  <si>
    <t>Implementing Rules and Regulations</t>
  </si>
  <si>
    <t>Environmental Impact Statement</t>
  </si>
  <si>
    <t>Joint DENR-DOE Administrative Order No. 2013-09-0001 (Lighting Industry Waste Management Guidelines) dated 24 September 2013</t>
  </si>
  <si>
    <t>Guidelines</t>
  </si>
  <si>
    <t>To protect the environment by regulating hazardous wastes</t>
  </si>
  <si>
    <t>Ban/Prohibition; Other environmental requirements</t>
  </si>
  <si>
    <t>Non-automatic import licences</t>
  </si>
  <si>
    <t>Malawi</t>
  </si>
  <si>
    <t>Animal protection; Biodiversity and ecosystem; Environmental protection from pests and diseases; MEAs implementation and compliance; Plant protection</t>
  </si>
  <si>
    <t>Environment; Hazardous; Waste</t>
  </si>
  <si>
    <t>Animal protection; Biodiversity and ecosystem; MEAs implementation and compliance</t>
  </si>
  <si>
    <t>To ensure minimum environmental risk at every stage in the transportation and destruction of munitions</t>
  </si>
  <si>
    <t>Chemical, toxic and hazardous substances management; MEAs implementation and compliance; Waste management and recycling</t>
  </si>
  <si>
    <t>Animal protection; Biodiversity and ecosystem; Plant protection</t>
  </si>
  <si>
    <t>Industrial Chemicals (Notification and Assessment) Act 1989</t>
  </si>
  <si>
    <t>To ensure clean air and environmental performance standards are met</t>
  </si>
  <si>
    <t>Clean; Environment</t>
  </si>
  <si>
    <t>To comply with the Stockholm Convention on Persistent Organic Pollutants in order to prevent harmful effects on animals, people and the environment</t>
  </si>
  <si>
    <t>Basel Convention; Hazardous; Waste</t>
  </si>
  <si>
    <t>MEAs implementation and compliance; Waste management and recycling</t>
  </si>
  <si>
    <t>Jordan</t>
  </si>
  <si>
    <t>Chemical, toxic and hazardous substances management; MEAs implementation and compliance; Ozone layer protection; Waste management and recycling</t>
  </si>
  <si>
    <t>Bio; Fish</t>
  </si>
  <si>
    <t>Chemicals; Manufacturing; Other</t>
  </si>
  <si>
    <t>Export licences; Import licences; Regulation affecting movement or transit</t>
  </si>
  <si>
    <t>Ban/Prohibition; Import licences; Import quotas</t>
  </si>
  <si>
    <t>Ban/Prohibition; Export licences; Import licences</t>
  </si>
  <si>
    <t>To protect endangered species</t>
  </si>
  <si>
    <t>Hazardous Substances</t>
  </si>
  <si>
    <t>Hazardous Waste (Control of Export, Import and Transit) Act</t>
  </si>
  <si>
    <t xml:space="preserve">Hazardous Waste 
</t>
  </si>
  <si>
    <t>Forest; Sustainable</t>
  </si>
  <si>
    <t>Government</t>
  </si>
  <si>
    <t>To include provisions on trade and sustainable development</t>
  </si>
  <si>
    <t>To include provisions on environmental issues</t>
  </si>
  <si>
    <t>Preferential market access</t>
  </si>
  <si>
    <t>CP-X: Prohibition except under defined conditions for exportation</t>
  </si>
  <si>
    <t>NAL-X: Non-automatic licensing for exportation</t>
  </si>
  <si>
    <t>NAL: Non-automatic licensing</t>
  </si>
  <si>
    <t>NAL: Non-automatic licensing; NAL-X: Non-automatic licensing for exportation</t>
  </si>
  <si>
    <t>Climate change mitigation and adaptation; MEAs implementation and compliance; Ozone layer protection</t>
  </si>
  <si>
    <t>Radioactive materials, ionising radiation irradiating apparatus and non-ionising radiation irradiating apparatus</t>
  </si>
  <si>
    <t>Eco-Friendly Goods and Services</t>
  </si>
  <si>
    <t>S-I§11</t>
  </si>
  <si>
    <t>G-III§11</t>
  </si>
  <si>
    <t>G-III§31</t>
  </si>
  <si>
    <t>Bio; Diversity; Genetic</t>
  </si>
  <si>
    <t>G-IV§54</t>
  </si>
  <si>
    <t>G-II§27</t>
  </si>
  <si>
    <t>Fish; Species</t>
  </si>
  <si>
    <t>G-III§36</t>
  </si>
  <si>
    <t>G-III§57</t>
  </si>
  <si>
    <t>G-III§41</t>
  </si>
  <si>
    <t>G-III§35</t>
  </si>
  <si>
    <t>S-IV§133</t>
  </si>
  <si>
    <t>S-III§110</t>
  </si>
  <si>
    <t>Bio; Diversity; Natural resources</t>
  </si>
  <si>
    <t>S-II§35</t>
  </si>
  <si>
    <t>S-III§41</t>
  </si>
  <si>
    <t>Bio; Genetic; Modified organism</t>
  </si>
  <si>
    <t>S-III§88</t>
  </si>
  <si>
    <t>Forest; Fish</t>
  </si>
  <si>
    <t>Energy; Mining</t>
  </si>
  <si>
    <t>Green (house); Carbon</t>
  </si>
  <si>
    <t>S-IV§129</t>
  </si>
  <si>
    <t>S-IV§130</t>
  </si>
  <si>
    <t>G-V§3</t>
  </si>
  <si>
    <t>S-II§5</t>
  </si>
  <si>
    <t>S-II§30</t>
  </si>
  <si>
    <t>S-III§83</t>
  </si>
  <si>
    <t>S-IV§85</t>
  </si>
  <si>
    <t>G-II§42</t>
  </si>
  <si>
    <t>G-II§18</t>
  </si>
  <si>
    <t>S-Table-A4.1</t>
  </si>
  <si>
    <t>Natural resources; Sustainable; Environment</t>
  </si>
  <si>
    <t>Endangered; Species; Environment</t>
  </si>
  <si>
    <t>S-IV§67</t>
  </si>
  <si>
    <t>S-IV§68</t>
  </si>
  <si>
    <t>S-IV§93</t>
  </si>
  <si>
    <t>S-IV§69</t>
  </si>
  <si>
    <t>S-IV§71</t>
  </si>
  <si>
    <t>Natural resources; Conserv(ation)</t>
  </si>
  <si>
    <t>S-IV§72</t>
  </si>
  <si>
    <t>S-Table-IV.9</t>
  </si>
  <si>
    <t>S-IV§153</t>
  </si>
  <si>
    <t>S-IV§155</t>
  </si>
  <si>
    <t>S-IV§157</t>
  </si>
  <si>
    <t>S-IV§160</t>
  </si>
  <si>
    <t>S-IV§161</t>
  </si>
  <si>
    <t>S-IV§168</t>
  </si>
  <si>
    <t>S-Box-II.1</t>
  </si>
  <si>
    <t>Climate; Sustainable; Environment</t>
  </si>
  <si>
    <t>S-III§99</t>
  </si>
  <si>
    <t>S-II§37</t>
  </si>
  <si>
    <t>S-II§41</t>
  </si>
  <si>
    <t>Investment measures; Risk assessment</t>
  </si>
  <si>
    <t>S-III§87</t>
  </si>
  <si>
    <t>S-III§102</t>
  </si>
  <si>
    <t>S-III§114</t>
  </si>
  <si>
    <t>Fish; Renewable; Energy</t>
  </si>
  <si>
    <t>S-IV§110</t>
  </si>
  <si>
    <t>Bio; Energy; Renewable</t>
  </si>
  <si>
    <t>S-IV§76</t>
  </si>
  <si>
    <t>Sustainable; Energy</t>
  </si>
  <si>
    <t>S-IV§97</t>
  </si>
  <si>
    <t>S-IV§41</t>
  </si>
  <si>
    <t>G-IV§47</t>
  </si>
  <si>
    <t>G-IV§21</t>
  </si>
  <si>
    <t>G-IV§23</t>
  </si>
  <si>
    <t>S-Summary§12</t>
  </si>
  <si>
    <t>Species; Fauna; Flora; CITES</t>
  </si>
  <si>
    <t>S-III§170</t>
  </si>
  <si>
    <t>S-Table-IV.6</t>
  </si>
  <si>
    <t>S-IV§65</t>
  </si>
  <si>
    <t>Energy; Pollution</t>
  </si>
  <si>
    <t>Sustainable; Ecology</t>
  </si>
  <si>
    <t>S-II§39</t>
  </si>
  <si>
    <t>S-III§144</t>
  </si>
  <si>
    <t>S-Table-III.18</t>
  </si>
  <si>
    <t>S-Table-III.19</t>
  </si>
  <si>
    <t>Other environmental requirements; Other price and market based measures</t>
  </si>
  <si>
    <t>S-IV§73</t>
  </si>
  <si>
    <t>Energy; Renewable; Bio</t>
  </si>
  <si>
    <t>S-IV§66</t>
  </si>
  <si>
    <t>Forest; Natural resources</t>
  </si>
  <si>
    <t>Ban/Prohibition; Import quotas</t>
  </si>
  <si>
    <t>S-III§97</t>
  </si>
  <si>
    <t>G-II§14</t>
  </si>
  <si>
    <t>S-Summary§15</t>
  </si>
  <si>
    <t>S-II§46</t>
  </si>
  <si>
    <t>S-III§68</t>
  </si>
  <si>
    <t>Fish; Ecology</t>
  </si>
  <si>
    <t>G-II§7</t>
  </si>
  <si>
    <t>S-IV§70</t>
  </si>
  <si>
    <t>S-IV§115</t>
  </si>
  <si>
    <t>S-Table-II.3</t>
  </si>
  <si>
    <t>S-II§32</t>
  </si>
  <si>
    <t>S-III§96</t>
  </si>
  <si>
    <t>S-III§121</t>
  </si>
  <si>
    <t>S-III§160</t>
  </si>
  <si>
    <t>S-Table-A4.4</t>
  </si>
  <si>
    <t>S-IV§124</t>
  </si>
  <si>
    <t>S-Table-A3.7</t>
  </si>
  <si>
    <t>G-II§17</t>
  </si>
  <si>
    <t>S-III§22</t>
  </si>
  <si>
    <t>Natural resources; Conserv(ation); Environment</t>
  </si>
  <si>
    <t>S-III§82</t>
  </si>
  <si>
    <t>Genetic; Bio; Diversity</t>
  </si>
  <si>
    <t>Renewable; Energy; Natural resources</t>
  </si>
  <si>
    <t>Bio; Organic; Waste</t>
  </si>
  <si>
    <t>S-IV§144</t>
  </si>
  <si>
    <t>Waste; Pollution</t>
  </si>
  <si>
    <t>Ecology; Sustainable</t>
  </si>
  <si>
    <t>G-III§68</t>
  </si>
  <si>
    <t>S-III§123</t>
  </si>
  <si>
    <t>Forestry; Other</t>
  </si>
  <si>
    <t>S-IV§103</t>
  </si>
  <si>
    <t>S-IV§116</t>
  </si>
  <si>
    <t>S-III§30</t>
  </si>
  <si>
    <t>S-III§108</t>
  </si>
  <si>
    <t>S-Table-IV.1</t>
  </si>
  <si>
    <t>Energy; Renewable; Environment</t>
  </si>
  <si>
    <t>G-III§37</t>
  </si>
  <si>
    <t>Green (house); Sustainable; Natural resources</t>
  </si>
  <si>
    <t>S-III§106</t>
  </si>
  <si>
    <t>S-III§109</t>
  </si>
  <si>
    <t>S-III§164</t>
  </si>
  <si>
    <t>Fish; Natural resources; Conserv(ation)</t>
  </si>
  <si>
    <t>S-III§174</t>
  </si>
  <si>
    <t>S-Summary§8</t>
  </si>
  <si>
    <t>S-Summary§18</t>
  </si>
  <si>
    <t>G-VII§3</t>
  </si>
  <si>
    <t>S-II§24</t>
  </si>
  <si>
    <t>G-IV§5</t>
  </si>
  <si>
    <t>Bio; Climate</t>
  </si>
  <si>
    <t>Basel Convention; Hazardous; Waste; CITES</t>
  </si>
  <si>
    <t>S-III§65</t>
  </si>
  <si>
    <t>S-III§5</t>
  </si>
  <si>
    <t>S-IV§104</t>
  </si>
  <si>
    <t>S-Table-IV.11</t>
  </si>
  <si>
    <t>S-III§77</t>
  </si>
  <si>
    <t>Sustainable; Natural resources; Environment</t>
  </si>
  <si>
    <t>S-IV§102</t>
  </si>
  <si>
    <t>S-IV§106</t>
  </si>
  <si>
    <t>S-IV§117</t>
  </si>
  <si>
    <t>Ozone; Environment; Montreal Protocol</t>
  </si>
  <si>
    <t>S-IV§137</t>
  </si>
  <si>
    <t>HCFCs; CFCs</t>
  </si>
  <si>
    <t>Energy; Renewable; Waste</t>
  </si>
  <si>
    <t>G-III§30</t>
  </si>
  <si>
    <t>G-III§33</t>
  </si>
  <si>
    <t>G-III§42</t>
  </si>
  <si>
    <t>G-IV§28</t>
  </si>
  <si>
    <t>S-II§6</t>
  </si>
  <si>
    <t>Investment measures; Tax concessions</t>
  </si>
  <si>
    <t>S-III§163</t>
  </si>
  <si>
    <t>S-III§71</t>
  </si>
  <si>
    <t>G-IV§18</t>
  </si>
  <si>
    <t>labels</t>
  </si>
  <si>
    <t>GHGs</t>
  </si>
  <si>
    <t>Import Licensing Procedures</t>
  </si>
  <si>
    <t>Regional Trade Agreements</t>
  </si>
  <si>
    <t>Government Procurement</t>
  </si>
  <si>
    <t>Clean; Pollution; Environment</t>
  </si>
  <si>
    <t>Sustainable agriculture management; Sustainable and environmentally friendly production; Sustainable fisheries management</t>
  </si>
  <si>
    <t>Energy conservation and efficiency; Sustainable fisheries management</t>
  </si>
  <si>
    <t>Biodiversity and ecosystem; Sustainable fisheries management</t>
  </si>
  <si>
    <t>Sustainable and environmentally friendly production; Sustainable fisheries management</t>
  </si>
  <si>
    <t>Energy conservation and efficiency; Water management and conservation</t>
  </si>
  <si>
    <t/>
  </si>
  <si>
    <t>Type of measures</t>
  </si>
  <si>
    <t>Type of sectors</t>
  </si>
  <si>
    <t>WT/TPR/G/330</t>
  </si>
  <si>
    <t>G-II§10</t>
  </si>
  <si>
    <t>Fiji</t>
  </si>
  <si>
    <r>
      <t xml:space="preserve">(...) A small but growing volume of certified </t>
    </r>
    <r>
      <rPr>
        <sz val="9"/>
        <color indexed="10"/>
        <rFont val="Verdana"/>
        <family val="2"/>
      </rPr>
      <t>organic</t>
    </r>
    <r>
      <rPr>
        <sz val="9"/>
        <rFont val="Verdana"/>
        <family val="2"/>
      </rPr>
      <t xml:space="preserve"> products, including coconut and fruit products and nutraceuticals are exported.</t>
    </r>
  </si>
  <si>
    <t>General environmental reference</t>
  </si>
  <si>
    <r>
      <t xml:space="preserve">The performance of the sector continues to be challenged by a combination of factors such as, vulnerability to </t>
    </r>
    <r>
      <rPr>
        <sz val="9"/>
        <color indexed="10"/>
        <rFont val="Verdana"/>
        <family val="2"/>
      </rPr>
      <t>natural disaster</t>
    </r>
    <r>
      <rPr>
        <sz val="9"/>
        <rFont val="Verdana"/>
        <family val="2"/>
      </rPr>
      <t xml:space="preserve">s, inadequate infrastructure, and restrictive </t>
    </r>
    <r>
      <rPr>
        <sz val="9"/>
        <color indexed="10"/>
        <rFont val="Verdana"/>
        <family val="2"/>
      </rPr>
      <t>bio</t>
    </r>
    <r>
      <rPr>
        <sz val="9"/>
        <rFont val="Verdana"/>
        <family val="2"/>
      </rPr>
      <t>-security measures by trading partners, high production and transportation costs, poor husbandry practices, market deficiencies and limited access to finance by farmers.</t>
    </r>
  </si>
  <si>
    <t>G-II§25</t>
  </si>
  <si>
    <r>
      <t xml:space="preserve">(...) The Government continues to ensure that </t>
    </r>
    <r>
      <rPr>
        <sz val="9"/>
        <color indexed="10"/>
        <rFont val="Verdana"/>
        <family val="2"/>
      </rPr>
      <t>environment</t>
    </r>
    <r>
      <rPr>
        <sz val="9"/>
        <rFont val="Verdana"/>
        <family val="2"/>
      </rPr>
      <t xml:space="preserve">al and social impact assessment, occupational health and safety standards and stakeholder engagements are undertaken prior to commencement of mining projects. </t>
    </r>
  </si>
  <si>
    <r>
      <t xml:space="preserve">Fiji has the world's largest </t>
    </r>
    <r>
      <rPr>
        <sz val="9"/>
        <color indexed="10"/>
        <rFont val="Verdana"/>
        <family val="2"/>
      </rPr>
      <t>sustainable</t>
    </r>
    <r>
      <rPr>
        <sz val="9"/>
        <rFont val="Verdana"/>
        <family val="2"/>
      </rPr>
      <t xml:space="preserve"> mahogany </t>
    </r>
    <r>
      <rPr>
        <sz val="9"/>
        <color indexed="10"/>
        <rFont val="Verdana"/>
        <family val="2"/>
      </rPr>
      <t>forest</t>
    </r>
    <r>
      <rPr>
        <sz val="9"/>
        <rFont val="Verdana"/>
        <family val="2"/>
      </rPr>
      <t>. (...)</t>
    </r>
  </si>
  <si>
    <r>
      <t xml:space="preserve">(...) The certification of Fiji's Albacore long-line </t>
    </r>
    <r>
      <rPr>
        <sz val="9"/>
        <color indexed="10"/>
        <rFont val="Verdana"/>
        <family val="2"/>
      </rPr>
      <t>fish</t>
    </r>
    <r>
      <rPr>
        <sz val="9"/>
        <rFont val="Verdana"/>
        <family val="2"/>
      </rPr>
      <t xml:space="preserve">ery by the Marine Stewardship Council (MSC) in 2012 and the establishment of a Competent Authority ensure that no illegally caught </t>
    </r>
    <r>
      <rPr>
        <sz val="9"/>
        <color indexed="10"/>
        <rFont val="Verdana"/>
        <family val="2"/>
      </rPr>
      <t>fish</t>
    </r>
    <r>
      <rPr>
        <sz val="9"/>
        <rFont val="Verdana"/>
        <family val="2"/>
      </rPr>
      <t xml:space="preserve"> enters the supply chain. At the same time, Fiji continues to undertake proactive domestic, sub-regional and regional measures to combat illegal, unreported and unregulated (IUU) </t>
    </r>
    <r>
      <rPr>
        <sz val="9"/>
        <color indexed="10"/>
        <rFont val="Verdana"/>
        <family val="2"/>
      </rPr>
      <t>fish</t>
    </r>
    <r>
      <rPr>
        <sz val="9"/>
        <rFont val="Verdana"/>
        <family val="2"/>
      </rPr>
      <t xml:space="preserve">ing and to ensure sustainability of limited </t>
    </r>
    <r>
      <rPr>
        <sz val="9"/>
        <color indexed="10"/>
        <rFont val="Verdana"/>
        <family val="2"/>
      </rPr>
      <t>fish</t>
    </r>
    <r>
      <rPr>
        <sz val="9"/>
        <rFont val="Verdana"/>
        <family val="2"/>
      </rPr>
      <t>eries resources.</t>
    </r>
  </si>
  <si>
    <r>
      <t xml:space="preserve">The primary objectives of Fiji's trade policy are as follows:
(...)
• To facilitate the mainstreaming of gender, </t>
    </r>
    <r>
      <rPr>
        <sz val="9"/>
        <color indexed="10"/>
        <rFont val="Verdana"/>
        <family val="2"/>
      </rPr>
      <t>environment</t>
    </r>
    <r>
      <rPr>
        <sz val="9"/>
        <rFont val="Verdana"/>
        <family val="2"/>
      </rPr>
      <t>al protection and other related policies to ensure coordination and policy coherence.</t>
    </r>
  </si>
  <si>
    <r>
      <t xml:space="preserve">Fiji remains committed to a successfully negotiated development friendly PACER (Pacific Agreement on Closer Economic Relations) Plus aimed at securing long-term improved market access, </t>
    </r>
    <r>
      <rPr>
        <sz val="9"/>
        <color indexed="10"/>
        <rFont val="Verdana"/>
        <family val="2"/>
      </rPr>
      <t>preserving</t>
    </r>
    <r>
      <rPr>
        <sz val="9"/>
        <rFont val="Verdana"/>
        <family val="2"/>
      </rPr>
      <t xml:space="preserve"> policy space, especially the right to regulate for development, creating employment, uplifting the livelihoods of Fijians and achieving </t>
    </r>
    <r>
      <rPr>
        <sz val="9"/>
        <color indexed="10"/>
        <rFont val="Verdana"/>
        <family val="2"/>
      </rPr>
      <t>sustainable</t>
    </r>
    <r>
      <rPr>
        <sz val="9"/>
        <rFont val="Verdana"/>
        <family val="2"/>
      </rPr>
      <t xml:space="preserve"> development.</t>
    </r>
  </si>
  <si>
    <r>
      <t xml:space="preserve">However, as a small and vulnerable economy, geographically and logistically located far from major markets and trading routes, facing supply-side infrastructure and productivity constraints and highly susceptible to </t>
    </r>
    <r>
      <rPr>
        <sz val="9"/>
        <color indexed="10"/>
        <rFont val="Verdana"/>
        <family val="2"/>
      </rPr>
      <t>natural disaster</t>
    </r>
    <r>
      <rPr>
        <sz val="9"/>
        <rFont val="Verdana"/>
        <family val="2"/>
      </rPr>
      <t xml:space="preserve">s and </t>
    </r>
    <r>
      <rPr>
        <sz val="9"/>
        <color indexed="10"/>
        <rFont val="Verdana"/>
        <family val="2"/>
      </rPr>
      <t>climate</t>
    </r>
    <r>
      <rPr>
        <sz val="9"/>
        <rFont val="Verdana"/>
        <family val="2"/>
      </rPr>
      <t xml:space="preserve"> change challenges, the country is at risk of further being marginalised if the multilateral trading system does not take into account such realities.</t>
    </r>
  </si>
  <si>
    <t>WT/TPR/S/330/Rev.1</t>
  </si>
  <si>
    <t>S-Summary§25</t>
  </si>
  <si>
    <r>
      <t>Fish</t>
    </r>
    <r>
      <rPr>
        <sz val="9"/>
        <rFont val="Verdana"/>
        <family val="2"/>
      </rPr>
      <t xml:space="preserve">eries account for some 13% of merchandise exports, consisting mainly of tuna. Offshore tuna </t>
    </r>
    <r>
      <rPr>
        <sz val="9"/>
        <color indexed="10"/>
        <rFont val="Verdana"/>
        <family val="2"/>
      </rPr>
      <t>fish</t>
    </r>
    <r>
      <rPr>
        <sz val="9"/>
        <rFont val="Verdana"/>
        <family val="2"/>
      </rPr>
      <t xml:space="preserve">ing is done by longline vessels, which must be licensed and land their catch in Fiji. A new decree and regulations were issued during the review period to ensure </t>
    </r>
    <r>
      <rPr>
        <sz val="9"/>
        <color indexed="10"/>
        <rFont val="Verdana"/>
        <family val="2"/>
      </rPr>
      <t>sustainable</t>
    </r>
    <r>
      <rPr>
        <sz val="9"/>
        <rFont val="Verdana"/>
        <family val="2"/>
      </rPr>
      <t xml:space="preserve"> management of </t>
    </r>
    <r>
      <rPr>
        <sz val="9"/>
        <color indexed="10"/>
        <rFont val="Verdana"/>
        <family val="2"/>
      </rPr>
      <t>fish</t>
    </r>
    <r>
      <rPr>
        <sz val="9"/>
        <rFont val="Verdana"/>
        <family val="2"/>
      </rPr>
      <t xml:space="preserve">eries. According to the authorities, Fiji is in the process of "domesticating" its </t>
    </r>
    <r>
      <rPr>
        <sz val="9"/>
        <color indexed="10"/>
        <rFont val="Verdana"/>
        <family val="2"/>
      </rPr>
      <t>fish</t>
    </r>
    <r>
      <rPr>
        <sz val="9"/>
        <rFont val="Verdana"/>
        <family val="2"/>
      </rPr>
      <t xml:space="preserve">ing fleet and licences are to be granted only to Fiji-flagged vessels; however, the foreign-flagged vessels that already have a licence will be allowed to continue </t>
    </r>
    <r>
      <rPr>
        <sz val="9"/>
        <color indexed="10"/>
        <rFont val="Verdana"/>
        <family val="2"/>
      </rPr>
      <t>fish</t>
    </r>
    <r>
      <rPr>
        <sz val="9"/>
        <rFont val="Verdana"/>
        <family val="2"/>
      </rPr>
      <t xml:space="preserve">ing. Foreign investment in </t>
    </r>
    <r>
      <rPr>
        <sz val="9"/>
        <color indexed="10"/>
        <rFont val="Verdana"/>
        <family val="2"/>
      </rPr>
      <t>fish</t>
    </r>
    <r>
      <rPr>
        <sz val="9"/>
        <rFont val="Verdana"/>
        <family val="2"/>
      </rPr>
      <t xml:space="preserve">eries-related businesses is capped at 70% of equity. In addition to tax concessions, the Government assists the </t>
    </r>
    <r>
      <rPr>
        <sz val="9"/>
        <color indexed="10"/>
        <rFont val="Verdana"/>
        <family val="2"/>
      </rPr>
      <t>fish</t>
    </r>
    <r>
      <rPr>
        <sz val="9"/>
        <rFont val="Verdana"/>
        <family val="2"/>
      </rPr>
      <t xml:space="preserve">ing industry through relatively high import tariffs for fresh (15%) and processed </t>
    </r>
    <r>
      <rPr>
        <sz val="9"/>
        <color indexed="10"/>
        <rFont val="Verdana"/>
        <family val="2"/>
      </rPr>
      <t>fish</t>
    </r>
    <r>
      <rPr>
        <sz val="9"/>
        <rFont val="Verdana"/>
        <family val="2"/>
      </rPr>
      <t xml:space="preserve"> (32%).</t>
    </r>
  </si>
  <si>
    <t>S-Summary§27</t>
  </si>
  <si>
    <r>
      <t xml:space="preserve">Fiji relies heavily on imported fuels to meet its </t>
    </r>
    <r>
      <rPr>
        <sz val="9"/>
        <color indexed="10"/>
        <rFont val="Verdana"/>
        <family val="2"/>
      </rPr>
      <t>energy</t>
    </r>
    <r>
      <rPr>
        <sz val="9"/>
        <rFont val="Verdana"/>
        <family val="2"/>
      </rPr>
      <t xml:space="preserve"> requirements, so reducing </t>
    </r>
    <r>
      <rPr>
        <sz val="9"/>
        <color indexed="10"/>
        <rFont val="Verdana"/>
        <family val="2"/>
      </rPr>
      <t>energy</t>
    </r>
    <r>
      <rPr>
        <sz val="9"/>
        <rFont val="Verdana"/>
        <family val="2"/>
      </rPr>
      <t xml:space="preserve"> imports is one of the Government's policy objectives. Tax incentives are granted to promote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which already account for half of power generation. (...)</t>
    </r>
  </si>
  <si>
    <r>
      <t xml:space="preserve">(...) The 2008-09 global economic crisis, </t>
    </r>
    <r>
      <rPr>
        <sz val="9"/>
        <color indexed="10"/>
        <rFont val="Verdana"/>
        <family val="2"/>
      </rPr>
      <t>natural disaster</t>
    </r>
    <r>
      <rPr>
        <sz val="9"/>
        <rFont val="Verdana"/>
        <family val="2"/>
      </rPr>
      <t>s and other structural impediments contributed to Fiji's problems. (...)</t>
    </r>
  </si>
  <si>
    <t>S-I§3</t>
  </si>
  <si>
    <r>
      <t xml:space="preserve">(...) various projects are under way (e.g. </t>
    </r>
    <r>
      <rPr>
        <sz val="9"/>
        <color indexed="10"/>
        <rFont val="Verdana"/>
        <family val="2"/>
      </rPr>
      <t>hydro</t>
    </r>
    <r>
      <rPr>
        <sz val="9"/>
        <rFont val="Verdana"/>
        <family val="2"/>
      </rPr>
      <t xml:space="preserve">, </t>
    </r>
    <r>
      <rPr>
        <sz val="9"/>
        <color indexed="10"/>
        <rFont val="Verdana"/>
        <family val="2"/>
      </rPr>
      <t>wind</t>
    </r>
    <r>
      <rPr>
        <sz val="9"/>
        <rFont val="Verdana"/>
        <family val="2"/>
      </rPr>
      <t xml:space="preserve"> and </t>
    </r>
    <r>
      <rPr>
        <sz val="9"/>
        <color indexed="10"/>
        <rFont val="Verdana"/>
        <family val="2"/>
      </rPr>
      <t>solar</t>
    </r>
    <r>
      <rPr>
        <sz val="9"/>
        <rFont val="Verdana"/>
        <family val="2"/>
      </rPr>
      <t xml:space="preserve"> </t>
    </r>
    <r>
      <rPr>
        <sz val="9"/>
        <color indexed="10"/>
        <rFont val="Verdana"/>
        <family val="2"/>
      </rPr>
      <t>energy</t>
    </r>
    <r>
      <rPr>
        <sz val="9"/>
        <rFont val="Verdana"/>
        <family val="2"/>
      </rPr>
      <t>) to reduce Fiji’s dependence on fossil fuels (section 4.3).</t>
    </r>
  </si>
  <si>
    <t>S-I§24</t>
  </si>
  <si>
    <r>
      <t xml:space="preserve">The authorities have stated their commitment to continuing to drive the reform process particularly in the following areas: (...) (ii) a new </t>
    </r>
    <r>
      <rPr>
        <sz val="9"/>
        <color indexed="10"/>
        <rFont val="Verdana"/>
        <family val="2"/>
      </rPr>
      <t>Energy</t>
    </r>
    <r>
      <rPr>
        <sz val="9"/>
        <rFont val="Verdana"/>
        <family val="2"/>
      </rPr>
      <t xml:space="preserve"> Policy for 2014-2020 that aims to address Fiji’s increasing </t>
    </r>
    <r>
      <rPr>
        <sz val="9"/>
        <color indexed="10"/>
        <rFont val="Verdana"/>
        <family val="2"/>
      </rPr>
      <t>energy</t>
    </r>
    <r>
      <rPr>
        <sz val="9"/>
        <rFont val="Verdana"/>
        <family val="2"/>
      </rPr>
      <t xml:space="preserve"> needs through reliable </t>
    </r>
    <r>
      <rPr>
        <sz val="9"/>
        <color indexed="10"/>
        <rFont val="Verdana"/>
        <family val="2"/>
      </rPr>
      <t>energy</t>
    </r>
    <r>
      <rPr>
        <sz val="9"/>
        <rFont val="Verdana"/>
        <family val="2"/>
      </rPr>
      <t xml:space="preserve"> supply while ensuring that the sector remains resource efficient, cost effective and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(section 4.3); (...)</t>
    </r>
  </si>
  <si>
    <t>Energy; Environment; Sustainable</t>
  </si>
  <si>
    <r>
      <t xml:space="preserve">(...) The National Economic Development Council (NEDC) is the main formal consultative mechanism and has representatives from the Fiji Chamber of Commerce and Industry, Fiji </t>
    </r>
    <r>
      <rPr>
        <sz val="9"/>
        <color indexed="10"/>
        <rFont val="Verdana"/>
        <family val="2"/>
      </rPr>
      <t>Indigenous</t>
    </r>
    <r>
      <rPr>
        <sz val="9"/>
        <rFont val="Verdana"/>
        <family val="2"/>
      </rPr>
      <t xml:space="preserve"> Business Council, Fiji Manufacturers Association, and numerous trade union and NGO representatives. [6] (...)
[6] The NEDC, formed under the finance ministry in 2005, meets quarterly and includes other public- and private-sector representatives such as NGOs. The NEDC has five sub-committees (Trade and Investment Facilitation, Agriculture, Services, Manufacturing, and </t>
    </r>
    <r>
      <rPr>
        <sz val="9"/>
        <color indexed="10"/>
        <rFont val="Verdana"/>
        <family val="2"/>
      </rPr>
      <t>Sustainable</t>
    </r>
    <r>
      <rPr>
        <sz val="9"/>
        <rFont val="Verdana"/>
        <family val="2"/>
      </rPr>
      <t xml:space="preserve"> Development) and nine working groups, including on macroeconomic management and state institutions; structural reforms; rural development; poverty and social justice; infrastructure; and </t>
    </r>
    <r>
      <rPr>
        <sz val="9"/>
        <color indexed="10"/>
        <rFont val="Verdana"/>
        <family val="2"/>
      </rPr>
      <t>natural resources</t>
    </r>
    <r>
      <rPr>
        <sz val="9"/>
        <rFont val="Verdana"/>
        <family val="2"/>
      </rPr>
      <t>.</t>
    </r>
  </si>
  <si>
    <r>
      <t xml:space="preserve">The FTPF (Fijian Trade Policy Framework) 2015-2025 aims to help achieve the Government's vision of a "Better Fiji for All" through the following policy objectives: 
(...)
• promoting human capital development in all the priority sectors, as well as mainstreaming of gender, </t>
    </r>
    <r>
      <rPr>
        <sz val="9"/>
        <color indexed="10"/>
        <rFont val="Verdana"/>
        <family val="2"/>
      </rPr>
      <t>environment</t>
    </r>
    <r>
      <rPr>
        <sz val="9"/>
        <rFont val="Verdana"/>
        <family val="2"/>
      </rPr>
      <t>al protection and other related policies.</t>
    </r>
  </si>
  <si>
    <r>
      <t xml:space="preserve">(...) In the WTO negotiations, Fiji is part of the Small, Vulnerable Economies (SVEs) group and is one of the so-called "W52" sponsors. [12]
[12] Fiji sponsors a proposal for "modalities" in negotiations on geographical indications (establishing a multilateral register for wines and spirits, and extending the higher level of protection beyond wines and spirits) and "disclosure" (requiring patent applicants to disclose the origin of </t>
    </r>
    <r>
      <rPr>
        <sz val="9"/>
        <color indexed="10"/>
        <rFont val="Verdana"/>
        <family val="2"/>
      </rPr>
      <t>genetic</t>
    </r>
    <r>
      <rPr>
        <sz val="9"/>
        <rFont val="Verdana"/>
        <family val="2"/>
      </rPr>
      <t xml:space="preserve"> resources and traditional knowledge used in the inventions).</t>
    </r>
  </si>
  <si>
    <r>
      <t xml:space="preserve">In September 2014, Fiji joined the Pacific Agreement on Closer Economic Relations (PACER) Plus negotiations as part of its efforts to secure a long-term preferential market. [21]
[21] PACER Plus negotiations commenced in early 2010 without Fiji. Under the PACER Plus negotiations, common priority issues for discussions are: (...) </t>
    </r>
    <r>
      <rPr>
        <sz val="9"/>
        <color indexed="10"/>
        <rFont val="Verdana"/>
        <family val="2"/>
      </rPr>
      <t>environment</t>
    </r>
    <r>
      <rPr>
        <sz val="9"/>
        <rFont val="Verdana"/>
        <family val="2"/>
      </rPr>
      <t xml:space="preserve">, including </t>
    </r>
    <r>
      <rPr>
        <sz val="9"/>
        <color indexed="10"/>
        <rFont val="Verdana"/>
        <family val="2"/>
      </rPr>
      <t>renewable</t>
    </r>
    <r>
      <rPr>
        <sz val="9"/>
        <rFont val="Verdana"/>
        <family val="2"/>
      </rPr>
      <t xml:space="preserve"> </t>
    </r>
    <r>
      <rPr>
        <sz val="9"/>
        <color indexed="10"/>
        <rFont val="Verdana"/>
        <family val="2"/>
      </rPr>
      <t>energy</t>
    </r>
    <r>
      <rPr>
        <sz val="9"/>
        <rFont val="Verdana"/>
        <family val="2"/>
      </rPr>
      <t>.</t>
    </r>
  </si>
  <si>
    <t>Environment; Renewable; Energy</t>
  </si>
  <si>
    <r>
      <t xml:space="preserve">(...) the 2015 budget includes enhancements to existing incentives aimed at the agriculture, information technology, tourism and </t>
    </r>
    <r>
      <rPr>
        <sz val="9"/>
        <color indexed="10"/>
        <rFont val="Verdana"/>
        <family val="2"/>
      </rPr>
      <t>biofuel</t>
    </r>
    <r>
      <rPr>
        <sz val="9"/>
        <rFont val="Verdana"/>
        <family val="2"/>
      </rPr>
      <t xml:space="preserve"> sectors. (...)</t>
    </r>
  </si>
  <si>
    <r>
      <t xml:space="preserve">Table 2.1 Main trade-related legislation
(...)
Area - Legislation
Quarantine and SPS - </t>
    </r>
    <r>
      <rPr>
        <sz val="9"/>
        <color indexed="10"/>
        <rFont val="Verdana"/>
        <family val="2"/>
      </rPr>
      <t>Bio</t>
    </r>
    <r>
      <rPr>
        <sz val="9"/>
        <rFont val="Verdana"/>
        <family val="2"/>
      </rPr>
      <t xml:space="preserve">security Promulgation 2008
</t>
    </r>
    <r>
      <rPr>
        <sz val="9"/>
        <color indexed="10"/>
        <rFont val="Verdana"/>
        <family val="2"/>
      </rPr>
      <t>Environment</t>
    </r>
    <r>
      <rPr>
        <sz val="9"/>
        <rFont val="Verdana"/>
        <family val="2"/>
      </rPr>
      <t xml:space="preserve"> - </t>
    </r>
    <r>
      <rPr>
        <sz val="9"/>
        <color indexed="10"/>
        <rFont val="Verdana"/>
        <family val="2"/>
      </rPr>
      <t>Ozone</t>
    </r>
    <r>
      <rPr>
        <sz val="9"/>
        <rFont val="Verdana"/>
        <family val="2"/>
      </rPr>
      <t xml:space="preserve"> Depleting Substances Act 1998; </t>
    </r>
    <r>
      <rPr>
        <sz val="9"/>
        <color indexed="10"/>
        <rFont val="Verdana"/>
        <family val="2"/>
      </rPr>
      <t>Endangered</t>
    </r>
    <r>
      <rPr>
        <sz val="9"/>
        <rFont val="Verdana"/>
        <family val="2"/>
      </rPr>
      <t xml:space="preserve"> and Protected </t>
    </r>
    <r>
      <rPr>
        <sz val="9"/>
        <color indexed="10"/>
        <rFont val="Verdana"/>
        <family val="2"/>
      </rPr>
      <t>Species</t>
    </r>
    <r>
      <rPr>
        <sz val="9"/>
        <rFont val="Verdana"/>
        <family val="2"/>
      </rPr>
      <t xml:space="preserve"> Act 2002
(...)</t>
    </r>
  </si>
  <si>
    <t>Bio; Environment; Ozone; Endangered; Species</t>
  </si>
  <si>
    <r>
      <t xml:space="preserve">Authority to regulate or prohibit imports is provided in the Customs Act (Section 64) and Customs (Prohibited Imports and Exports) Regulations, 1986. The importation of some products (e.g. narcotics; dangerous weapons; blasphemous, indecent or obscene material; gambling machines; certain manufactured fireworks) are prohibited for various reasons, such as health, </t>
    </r>
    <r>
      <rPr>
        <sz val="9"/>
        <color indexed="10"/>
        <rFont val="Verdana"/>
        <family val="2"/>
      </rPr>
      <t>environment</t>
    </r>
    <r>
      <rPr>
        <sz val="9"/>
        <rFont val="Verdana"/>
        <family val="2"/>
      </rPr>
      <t>, public security and order, cultural heritage or the fulfilment of international obligations (Table 3.4). None of these products is allowed to be produced in Fiji (Schedule 1 of the Customs Regulations).</t>
    </r>
  </si>
  <si>
    <r>
      <t xml:space="preserve">During the review period, Fiji adopted three standards on: the minimum requirements for </t>
    </r>
    <r>
      <rPr>
        <sz val="9"/>
        <color indexed="10"/>
        <rFont val="Verdana"/>
        <family val="2"/>
      </rPr>
      <t>biodiesel</t>
    </r>
    <r>
      <rPr>
        <sz val="9"/>
        <rFont val="Verdana"/>
        <family val="2"/>
      </rPr>
      <t xml:space="preserve"> and ethanol produced, imported, sold, used or exported to other countries; (...) Up to September 2015, Fiji had 12 mandatory standards (technical regulations) [23] (...)
[23] These mandatory standards are on fireworks labelling, bottled water, fuel, </t>
    </r>
    <r>
      <rPr>
        <sz val="9"/>
        <color indexed="10"/>
        <rFont val="Verdana"/>
        <family val="2"/>
      </rPr>
      <t>biodiesel</t>
    </r>
    <r>
      <rPr>
        <sz val="9"/>
        <rFont val="Verdana"/>
        <family val="2"/>
      </rPr>
      <t xml:space="preserve"> and ethanol, household electric refrigerating appliances, hot water bottle safety information, batteries, second hand vehicle import certification, roofing coil, fasteners and screws, fortification of wheat, and toothpaste.</t>
    </r>
  </si>
  <si>
    <t>Bio; Waste</t>
  </si>
  <si>
    <r>
      <t xml:space="preserve">Fiji has no food labelling requirements for </t>
    </r>
    <r>
      <rPr>
        <sz val="9"/>
        <color indexed="10"/>
        <rFont val="Verdana"/>
        <family val="2"/>
      </rPr>
      <t>GMO</t>
    </r>
    <r>
      <rPr>
        <sz val="9"/>
        <rFont val="Verdana"/>
        <family val="2"/>
      </rPr>
      <t xml:space="preserve"> foods or restrictions on their importation or production; this issue is currently under discussion.</t>
    </r>
  </si>
  <si>
    <t>Conformity assessment procedures; Quarantine requirements</t>
  </si>
  <si>
    <r>
      <t xml:space="preserve">The statutory </t>
    </r>
    <r>
      <rPr>
        <sz val="9"/>
        <color indexed="10"/>
        <rFont val="Verdana"/>
        <family val="2"/>
      </rPr>
      <t>Bio</t>
    </r>
    <r>
      <rPr>
        <sz val="9"/>
        <rFont val="Verdana"/>
        <family val="2"/>
      </rPr>
      <t xml:space="preserve">security Authority of Fiji (BAF), created under the </t>
    </r>
    <r>
      <rPr>
        <sz val="9"/>
        <color indexed="10"/>
        <rFont val="Verdana"/>
        <family val="2"/>
      </rPr>
      <t>Bio</t>
    </r>
    <r>
      <rPr>
        <sz val="9"/>
        <rFont val="Verdana"/>
        <family val="2"/>
      </rPr>
      <t>security Promulgation 2008, replaced the Department of Quarantine and Inspection Services as the body responsible for animal and plant protection. (...)</t>
    </r>
  </si>
  <si>
    <t>Chemicals; Forestry; Other</t>
  </si>
  <si>
    <r>
      <t xml:space="preserve">The Customs Act provides authority to prohibit and regulate exports (Section 64(2)). Prohibited exports are dangerous drugs (i.e. narcotics) (Customs (Prohibited Imports and Exports) Regulations, 1986, Schedule 6), as well as all live </t>
    </r>
    <r>
      <rPr>
        <sz val="9"/>
        <color indexed="10"/>
        <rFont val="Verdana"/>
        <family val="2"/>
      </rPr>
      <t>fish</t>
    </r>
    <r>
      <rPr>
        <sz val="9"/>
        <rFont val="Verdana"/>
        <family val="2"/>
      </rPr>
      <t xml:space="preserve">, and turtle flesh and shells not meeting certain size limits. Exports of controlled </t>
    </r>
    <r>
      <rPr>
        <sz val="9"/>
        <color indexed="10"/>
        <rFont val="Verdana"/>
        <family val="2"/>
      </rPr>
      <t>ozone</t>
    </r>
    <r>
      <rPr>
        <sz val="9"/>
        <rFont val="Verdana"/>
        <family val="2"/>
      </rPr>
      <t xml:space="preserve">-depleting substances of </t>
    </r>
    <r>
      <rPr>
        <sz val="9"/>
        <color indexed="10"/>
        <rFont val="Verdana"/>
        <family val="2"/>
      </rPr>
      <t>CFCs</t>
    </r>
    <r>
      <rPr>
        <sz val="9"/>
        <rFont val="Verdana"/>
        <family val="2"/>
      </rPr>
      <t xml:space="preserve">, halons, </t>
    </r>
    <r>
      <rPr>
        <sz val="9"/>
        <color indexed="10"/>
        <rFont val="Verdana"/>
        <family val="2"/>
      </rPr>
      <t>carbon</t>
    </r>
    <r>
      <rPr>
        <sz val="9"/>
        <rFont val="Verdana"/>
        <family val="2"/>
      </rPr>
      <t xml:space="preserve"> tetrachloride, and methyl chloroform were banned from 2000, and those of HCFC will be included from 2031 (</t>
    </r>
    <r>
      <rPr>
        <sz val="9"/>
        <color indexed="10"/>
        <rFont val="Verdana"/>
        <family val="2"/>
      </rPr>
      <t>Ozone</t>
    </r>
    <r>
      <rPr>
        <sz val="9"/>
        <rFont val="Verdana"/>
        <family val="2"/>
      </rPr>
      <t xml:space="preserve"> Depleting Substances Act, 1998). Exports of these </t>
    </r>
    <r>
      <rPr>
        <sz val="9"/>
        <color indexed="10"/>
        <rFont val="Verdana"/>
        <family val="2"/>
      </rPr>
      <t>ozone</t>
    </r>
    <r>
      <rPr>
        <sz val="9"/>
        <rFont val="Verdana"/>
        <family val="2"/>
      </rPr>
      <t xml:space="preserve">-depleting substances require a permit from the Ministry of </t>
    </r>
    <r>
      <rPr>
        <sz val="9"/>
        <color indexed="10"/>
        <rFont val="Verdana"/>
        <family val="2"/>
      </rPr>
      <t>Environment</t>
    </r>
    <r>
      <rPr>
        <sz val="9"/>
        <rFont val="Verdana"/>
        <family val="2"/>
      </rPr>
      <t xml:space="preserve">. Certain exports are also banned or require a permit from the Fiji Management Authority under </t>
    </r>
    <r>
      <rPr>
        <sz val="9"/>
        <color indexed="10"/>
        <rFont val="Verdana"/>
        <family val="2"/>
      </rPr>
      <t>CITES</t>
    </r>
    <r>
      <rPr>
        <sz val="9"/>
        <rFont val="Verdana"/>
        <family val="2"/>
      </rPr>
      <t xml:space="preserve"> (Fiji </t>
    </r>
    <r>
      <rPr>
        <sz val="9"/>
        <color indexed="10"/>
        <rFont val="Verdana"/>
        <family val="2"/>
      </rPr>
      <t>Endangered</t>
    </r>
    <r>
      <rPr>
        <sz val="9"/>
        <rFont val="Verdana"/>
        <family val="2"/>
      </rPr>
      <t xml:space="preserve"> and Protected </t>
    </r>
    <r>
      <rPr>
        <sz val="9"/>
        <color indexed="10"/>
        <rFont val="Verdana"/>
        <family val="2"/>
      </rPr>
      <t>Species</t>
    </r>
    <r>
      <rPr>
        <sz val="9"/>
        <rFont val="Verdana"/>
        <family val="2"/>
      </rPr>
      <t xml:space="preserve"> Act, 2002). Exports of round logs are banned for </t>
    </r>
    <r>
      <rPr>
        <sz val="9"/>
        <color indexed="10"/>
        <rFont val="Verdana"/>
        <family val="2"/>
      </rPr>
      <t>environment</t>
    </r>
    <r>
      <rPr>
        <sz val="9"/>
        <rFont val="Verdana"/>
        <family val="2"/>
      </rPr>
      <t xml:space="preserve">al reasons and to promote downstream processing, which provides an implicit subsidy to processors at the expense of </t>
    </r>
    <r>
      <rPr>
        <sz val="9"/>
        <color indexed="10"/>
        <rFont val="Verdana"/>
        <family val="2"/>
      </rPr>
      <t>forest</t>
    </r>
    <r>
      <rPr>
        <sz val="9"/>
        <rFont val="Verdana"/>
        <family val="2"/>
      </rPr>
      <t xml:space="preserve"> owners, by lowering the domestic price.</t>
    </r>
  </si>
  <si>
    <t>Ozone; CFCs; HCFCs; CITES; Endangered; Species; Environment; Forest</t>
  </si>
  <si>
    <r>
      <t xml:space="preserve">Table 3.6 Exports requiring a licence, 2015
(...)
- Description: </t>
    </r>
    <r>
      <rPr>
        <sz val="9"/>
        <color indexed="10"/>
        <rFont val="Verdana"/>
        <family val="2"/>
      </rPr>
      <t>Wood</t>
    </r>
    <r>
      <rPr>
        <sz val="9"/>
        <rFont val="Verdana"/>
        <family val="2"/>
      </rPr>
      <t xml:space="preserve"> and </t>
    </r>
    <r>
      <rPr>
        <sz val="9"/>
        <color indexed="10"/>
        <rFont val="Verdana"/>
        <family val="2"/>
      </rPr>
      <t>wood</t>
    </r>
    <r>
      <rPr>
        <sz val="9"/>
        <rFont val="Verdana"/>
        <family val="2"/>
      </rPr>
      <t xml:space="preserve"> products classified in 84 eight digit tariff items within HS Chapter 44, covering unprocessed (round) logs and timber 
- Conditions, restrictions or requirements: Export licence from the </t>
    </r>
    <r>
      <rPr>
        <sz val="9"/>
        <color indexed="10"/>
        <rFont val="Verdana"/>
        <family val="2"/>
      </rPr>
      <t>Conserv</t>
    </r>
    <r>
      <rPr>
        <sz val="9"/>
        <rFont val="Verdana"/>
        <family val="2"/>
      </rPr>
      <t xml:space="preserve">ator of </t>
    </r>
    <r>
      <rPr>
        <sz val="9"/>
        <color indexed="10"/>
        <rFont val="Verdana"/>
        <family val="2"/>
      </rPr>
      <t>Forest</t>
    </r>
    <r>
      <rPr>
        <sz val="9"/>
        <rFont val="Verdana"/>
        <family val="2"/>
      </rPr>
      <t>s</t>
    </r>
  </si>
  <si>
    <t>Wood; Conserv(ation); Forest</t>
  </si>
  <si>
    <r>
      <t xml:space="preserve">In July 2010, the Reserve Bank of Fiji (RBF) rationalized its Export Finance Facility and Import Substitution Facility into an Import Substitution and Export Finance Facility (ISEFF). (...) The ISEFF assists exporters, large-scale commercial agricultural farming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businesses to obtain credit at concessional interest rates. (...)</t>
    </r>
  </si>
  <si>
    <t>Other measures; Quarantine requirements</t>
  </si>
  <si>
    <r>
      <t xml:space="preserve">Table 3.7 State-owned enterprises, 2015
(...)
Reorganized Entities 
- Category/entity: </t>
    </r>
    <r>
      <rPr>
        <sz val="9"/>
        <color indexed="10"/>
        <rFont val="Verdana"/>
        <family val="2"/>
      </rPr>
      <t>Bio</t>
    </r>
    <r>
      <rPr>
        <sz val="9"/>
        <rFont val="Verdana"/>
        <family val="2"/>
      </rPr>
      <t>security Authority of Fiji 
- Core activities and social obligations: Manages quarantine controls at the borders to minimize the risk of exotic pests and diseases entering Fiji. (...)
- Government shareholding (%): 100
(...)</t>
    </r>
  </si>
  <si>
    <r>
      <t xml:space="preserve">(...) Fiji acceded on 24 October 2012 to the Nagoya Protocol on Access to </t>
    </r>
    <r>
      <rPr>
        <sz val="9"/>
        <color indexed="10"/>
        <rFont val="Verdana"/>
        <family val="2"/>
      </rPr>
      <t>Genetic</t>
    </r>
    <r>
      <rPr>
        <sz val="9"/>
        <rFont val="Verdana"/>
        <family val="2"/>
      </rPr>
      <t xml:space="preserve"> Resources and the Fair and Equitable Sharing of Benefits Arising from their Utilization, which was adopted by the Conference of the Parties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on 29 October 2010 and entered into force on 12 October 2014.</t>
    </r>
  </si>
  <si>
    <r>
      <t xml:space="preserve">In order to promote food security, Fiji continues to implement an import substitution programme. In July 2010, the programme was merged with the export finance programme to form the Import Substitution and Export Finance Facility (ISEFF), operated by the Reserve Bank of Fiji. Under the ISEFF, new and existing agricultural businesses involved in import substitution may apply for concessional loans for the production of fruits, vegetables, root crops, dairy produce, beef, aquaculture and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</si>
  <si>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r>
      <t xml:space="preserve">(...) New undertakings by businesses to process agricultural commodities into </t>
    </r>
    <r>
      <rPr>
        <sz val="9"/>
        <color indexed="10"/>
        <rFont val="Verdana"/>
        <family val="2"/>
      </rPr>
      <t>biofuel</t>
    </r>
    <r>
      <rPr>
        <sz val="9"/>
        <rFont val="Verdana"/>
        <family val="2"/>
      </rPr>
      <t xml:space="preserve">s (e.g. ethanol) approved from 1 January 2009 to 31 December 2018 enjoy a ten-year tax holiday, provided the businesses invest at least F$1 million and employ 20 or more local workers. They also benefit from duty-free imports of machinery and equipment for their initial establishment and of chemicals needed for </t>
    </r>
    <r>
      <rPr>
        <sz val="9"/>
        <color indexed="10"/>
        <rFont val="Verdana"/>
        <family val="2"/>
      </rPr>
      <t>biofuel</t>
    </r>
    <r>
      <rPr>
        <sz val="9"/>
        <rFont val="Verdana"/>
        <family val="2"/>
      </rPr>
      <t xml:space="preserve"> production.</t>
    </r>
  </si>
  <si>
    <r>
      <t xml:space="preserve">(...) During the review period, the Fijian Tourism Development Plan 2007-2016 set the framework for the </t>
    </r>
    <r>
      <rPr>
        <sz val="9"/>
        <color indexed="10"/>
        <rFont val="Verdana"/>
        <family val="2"/>
      </rPr>
      <t>sustainable</t>
    </r>
    <r>
      <rPr>
        <sz val="9"/>
        <rFont val="Verdana"/>
        <family val="2"/>
      </rPr>
      <t xml:space="preserve"> development of the tourism sector. Fiji is seeking to diversify its source markets (especially to emerging countries in Asia), to further differentiate tourism services (e.g. ecotourism, spa tourism, specialized and boutique resorts) and to cater for the high-end tourism market with the aim of increasing visitors' spending and the average length of stay. (...)</t>
    </r>
  </si>
  <si>
    <r>
      <t xml:space="preserve">In recent years, the Fijian offshore </t>
    </r>
    <r>
      <rPr>
        <sz val="9"/>
        <color indexed="10"/>
        <rFont val="Verdana"/>
        <family val="2"/>
      </rPr>
      <t>fish</t>
    </r>
    <r>
      <rPr>
        <sz val="9"/>
        <rFont val="Verdana"/>
        <family val="2"/>
      </rPr>
      <t xml:space="preserve">ing industry has suffered from reduced </t>
    </r>
    <r>
      <rPr>
        <sz val="9"/>
        <color indexed="10"/>
        <rFont val="Verdana"/>
        <family val="2"/>
      </rPr>
      <t>fish</t>
    </r>
    <r>
      <rPr>
        <sz val="9"/>
        <rFont val="Verdana"/>
        <family val="2"/>
      </rPr>
      <t xml:space="preserve"> stocks, low tuna prices and stiff competition from foreign </t>
    </r>
    <r>
      <rPr>
        <sz val="9"/>
        <color indexed="10"/>
        <rFont val="Verdana"/>
        <family val="2"/>
      </rPr>
      <t>fish</t>
    </r>
    <r>
      <rPr>
        <sz val="9"/>
        <rFont val="Verdana"/>
        <family val="2"/>
      </rPr>
      <t xml:space="preserve">ing vessels. Most </t>
    </r>
    <r>
      <rPr>
        <sz val="9"/>
        <color indexed="10"/>
        <rFont val="Verdana"/>
        <family val="2"/>
      </rPr>
      <t>fish</t>
    </r>
    <r>
      <rPr>
        <sz val="9"/>
        <rFont val="Verdana"/>
        <family val="2"/>
      </rPr>
      <t xml:space="preserve">ing companies have had to substantially scale back their </t>
    </r>
    <r>
      <rPr>
        <sz val="9"/>
        <color indexed="10"/>
        <rFont val="Verdana"/>
        <family val="2"/>
      </rPr>
      <t>fish</t>
    </r>
    <r>
      <rPr>
        <sz val="9"/>
        <rFont val="Verdana"/>
        <family val="2"/>
      </rPr>
      <t xml:space="preserve">ing operations. On a more positive note, since December 2012, the Fiji Tuna Boat Owners Association (FTBOA) and the Fiji Offshore </t>
    </r>
    <r>
      <rPr>
        <sz val="9"/>
        <color indexed="10"/>
        <rFont val="Verdana"/>
        <family val="2"/>
      </rPr>
      <t>Fish</t>
    </r>
    <r>
      <rPr>
        <sz val="9"/>
        <rFont val="Verdana"/>
        <family val="2"/>
      </rPr>
      <t>eries Association (FOFA) have enjoyed the benefits of "</t>
    </r>
    <r>
      <rPr>
        <sz val="9"/>
        <color indexed="10"/>
        <rFont val="Verdana"/>
        <family val="2"/>
      </rPr>
      <t>sustainable</t>
    </r>
    <r>
      <rPr>
        <sz val="9"/>
        <rFont val="Verdana"/>
        <family val="2"/>
      </rPr>
      <t xml:space="preserve"> certification" for their albacore longline </t>
    </r>
    <r>
      <rPr>
        <sz val="9"/>
        <color indexed="10"/>
        <rFont val="Verdana"/>
        <family val="2"/>
      </rPr>
      <t>fish</t>
    </r>
    <r>
      <rPr>
        <sz val="9"/>
        <rFont val="Verdana"/>
        <family val="2"/>
      </rPr>
      <t xml:space="preserve">ery by the Marine Stewardship Council (MSC). [16] The industry expects this will open access to markets that source seafood products from certified </t>
    </r>
    <r>
      <rPr>
        <sz val="9"/>
        <color indexed="10"/>
        <rFont val="Verdana"/>
        <family val="2"/>
      </rPr>
      <t>fish</t>
    </r>
    <r>
      <rPr>
        <sz val="9"/>
        <rFont val="Verdana"/>
        <family val="2"/>
      </rPr>
      <t xml:space="preserve">eries, promote value addition (e.g. by processing albacore loins instead of exporting frozen whole </t>
    </r>
    <r>
      <rPr>
        <sz val="9"/>
        <color indexed="10"/>
        <rFont val="Verdana"/>
        <family val="2"/>
      </rPr>
      <t>fish</t>
    </r>
    <r>
      <rPr>
        <sz val="9"/>
        <rFont val="Verdana"/>
        <family val="2"/>
      </rPr>
      <t xml:space="preserve">), create jobs and increase export earnings. [17]
[16] MSC is an international certification for </t>
    </r>
    <r>
      <rPr>
        <sz val="9"/>
        <color indexed="10"/>
        <rFont val="Verdana"/>
        <family val="2"/>
      </rPr>
      <t>fish</t>
    </r>
    <r>
      <rPr>
        <sz val="9"/>
        <rFont val="Verdana"/>
        <family val="2"/>
      </rPr>
      <t xml:space="preserve">eries and seafood meeting sustainability standards.
[17] WWF online article, "Fiji's Path to A </t>
    </r>
    <r>
      <rPr>
        <sz val="9"/>
        <color indexed="10"/>
        <rFont val="Verdana"/>
        <family val="2"/>
      </rPr>
      <t>Sustainable</t>
    </r>
    <r>
      <rPr>
        <sz val="9"/>
        <rFont val="Verdana"/>
        <family val="2"/>
      </rPr>
      <t xml:space="preserve"> </t>
    </r>
    <r>
      <rPr>
        <sz val="9"/>
        <color indexed="10"/>
        <rFont val="Verdana"/>
        <family val="2"/>
      </rPr>
      <t>Fish</t>
    </r>
    <r>
      <rPr>
        <sz val="9"/>
        <rFont val="Verdana"/>
        <family val="2"/>
      </rPr>
      <t>ery", posted on 27 May 2013. Viewed at: http://wwf.panda.org/?208824/Fijis-Path-To-A-</t>
    </r>
    <r>
      <rPr>
        <sz val="9"/>
        <color indexed="10"/>
        <rFont val="Verdana"/>
        <family val="2"/>
      </rPr>
      <t>Sustainable</t>
    </r>
    <r>
      <rPr>
        <sz val="9"/>
        <rFont val="Verdana"/>
        <family val="2"/>
      </rPr>
      <t>-</t>
    </r>
    <r>
      <rPr>
        <sz val="9"/>
        <color indexed="10"/>
        <rFont val="Verdana"/>
        <family val="2"/>
      </rPr>
      <t>Fish</t>
    </r>
    <r>
      <rPr>
        <sz val="9"/>
        <rFont val="Verdana"/>
        <family val="2"/>
      </rPr>
      <t>ery.</t>
    </r>
  </si>
  <si>
    <t>Grants and direct payments; Investment measures; Loans and financing</t>
  </si>
  <si>
    <r>
      <t xml:space="preserve">The Government promotes the development of aquaculture through various schemes, including subsidies, concessional loans and investments. The objective is to (...) reduce inshore </t>
    </r>
    <r>
      <rPr>
        <sz val="9"/>
        <color indexed="10"/>
        <rFont val="Verdana"/>
        <family val="2"/>
      </rPr>
      <t>fish</t>
    </r>
    <r>
      <rPr>
        <sz val="9"/>
        <rFont val="Verdana"/>
        <family val="2"/>
      </rPr>
      <t>ing pressure (...)</t>
    </r>
  </si>
  <si>
    <r>
      <t xml:space="preserve">The Ministry of </t>
    </r>
    <r>
      <rPr>
        <sz val="9"/>
        <color indexed="10"/>
        <rFont val="Verdana"/>
        <family val="2"/>
      </rPr>
      <t>Fish</t>
    </r>
    <r>
      <rPr>
        <sz val="9"/>
        <rFont val="Verdana"/>
        <family val="2"/>
      </rPr>
      <t xml:space="preserve">eries and </t>
    </r>
    <r>
      <rPr>
        <sz val="9"/>
        <color indexed="10"/>
        <rFont val="Verdana"/>
        <family val="2"/>
      </rPr>
      <t>Forest</t>
    </r>
    <r>
      <rPr>
        <sz val="9"/>
        <rFont val="Verdana"/>
        <family val="2"/>
      </rPr>
      <t xml:space="preserve">s, through the Department of </t>
    </r>
    <r>
      <rPr>
        <sz val="9"/>
        <color indexed="10"/>
        <rFont val="Verdana"/>
        <family val="2"/>
      </rPr>
      <t>Fish</t>
    </r>
    <r>
      <rPr>
        <sz val="9"/>
        <rFont val="Verdana"/>
        <family val="2"/>
      </rPr>
      <t xml:space="preserve">eries, is the leading agency responsible for policy formulation, implementation and management of </t>
    </r>
    <r>
      <rPr>
        <sz val="9"/>
        <color indexed="10"/>
        <rFont val="Verdana"/>
        <family val="2"/>
      </rPr>
      <t>fish</t>
    </r>
    <r>
      <rPr>
        <sz val="9"/>
        <rFont val="Verdana"/>
        <family val="2"/>
      </rPr>
      <t xml:space="preserve">eries. The Offshore </t>
    </r>
    <r>
      <rPr>
        <sz val="9"/>
        <color indexed="10"/>
        <rFont val="Verdana"/>
        <family val="2"/>
      </rPr>
      <t>Fish</t>
    </r>
    <r>
      <rPr>
        <sz val="9"/>
        <rFont val="Verdana"/>
        <family val="2"/>
      </rPr>
      <t xml:space="preserve">eries Management Decree (OFMD) of 2012 and the Offshore </t>
    </r>
    <r>
      <rPr>
        <sz val="9"/>
        <color indexed="10"/>
        <rFont val="Verdana"/>
        <family val="2"/>
      </rPr>
      <t>Fish</t>
    </r>
    <r>
      <rPr>
        <sz val="9"/>
        <rFont val="Verdana"/>
        <family val="2"/>
      </rPr>
      <t xml:space="preserve">eries Management Regulations (OFRM) of 2014 are the main legislation regulating the </t>
    </r>
    <r>
      <rPr>
        <sz val="9"/>
        <color indexed="10"/>
        <rFont val="Verdana"/>
        <family val="2"/>
      </rPr>
      <t>fish</t>
    </r>
    <r>
      <rPr>
        <sz val="9"/>
        <rFont val="Verdana"/>
        <family val="2"/>
      </rPr>
      <t xml:space="preserve">eries sector. Both instruments incorporate Fiji's international and regional obligations regarding the </t>
    </r>
    <r>
      <rPr>
        <sz val="9"/>
        <color indexed="10"/>
        <rFont val="Verdana"/>
        <family val="2"/>
      </rPr>
      <t>sustainable</t>
    </r>
    <r>
      <rPr>
        <sz val="9"/>
        <rFont val="Verdana"/>
        <family val="2"/>
      </rPr>
      <t xml:space="preserve"> management of highly migratory </t>
    </r>
    <r>
      <rPr>
        <sz val="9"/>
        <color indexed="10"/>
        <rFont val="Verdana"/>
        <family val="2"/>
      </rPr>
      <t>fish</t>
    </r>
    <r>
      <rPr>
        <sz val="9"/>
        <rFont val="Verdana"/>
        <family val="2"/>
      </rPr>
      <t xml:space="preserve"> stock that passes through Fiji </t>
    </r>
    <r>
      <rPr>
        <sz val="9"/>
        <color indexed="10"/>
        <rFont val="Verdana"/>
        <family val="2"/>
      </rPr>
      <t>fish</t>
    </r>
    <r>
      <rPr>
        <sz val="9"/>
        <rFont val="Verdana"/>
        <family val="2"/>
      </rPr>
      <t>eries waters.</t>
    </r>
  </si>
  <si>
    <r>
      <t xml:space="preserve">The 2012 Decree aims to ensure </t>
    </r>
    <r>
      <rPr>
        <sz val="9"/>
        <color indexed="10"/>
        <rFont val="Verdana"/>
        <family val="2"/>
      </rPr>
      <t>sustainable</t>
    </r>
    <r>
      <rPr>
        <sz val="9"/>
        <rFont val="Verdana"/>
        <family val="2"/>
      </rPr>
      <t xml:space="preserve"> management and use of </t>
    </r>
    <r>
      <rPr>
        <sz val="9"/>
        <color indexed="10"/>
        <rFont val="Verdana"/>
        <family val="2"/>
      </rPr>
      <t>fish</t>
    </r>
    <r>
      <rPr>
        <sz val="9"/>
        <rFont val="Verdana"/>
        <family val="2"/>
      </rPr>
      <t xml:space="preserve">eries. It applies to </t>
    </r>
    <r>
      <rPr>
        <sz val="9"/>
        <color indexed="10"/>
        <rFont val="Verdana"/>
        <family val="2"/>
      </rPr>
      <t>fish</t>
    </r>
    <r>
      <rPr>
        <sz val="9"/>
        <rFont val="Verdana"/>
        <family val="2"/>
      </rPr>
      <t xml:space="preserve">ing and related activities by Fijian citizens and foreigners. Licences and authorization requirements are set out for Fijian vessels </t>
    </r>
    <r>
      <rPr>
        <sz val="9"/>
        <color indexed="10"/>
        <rFont val="Verdana"/>
        <family val="2"/>
      </rPr>
      <t>fish</t>
    </r>
    <r>
      <rPr>
        <sz val="9"/>
        <rFont val="Verdana"/>
        <family val="2"/>
      </rPr>
      <t xml:space="preserve">ing in Fiji waters and international waters, and for foreign </t>
    </r>
    <r>
      <rPr>
        <sz val="9"/>
        <color indexed="10"/>
        <rFont val="Verdana"/>
        <family val="2"/>
      </rPr>
      <t>fish</t>
    </r>
    <r>
      <rPr>
        <sz val="9"/>
        <rFont val="Verdana"/>
        <family val="2"/>
      </rPr>
      <t xml:space="preserve">ing vessels, including when they are used by Fiji nationals on the high seas. The Minister responsible for </t>
    </r>
    <r>
      <rPr>
        <sz val="9"/>
        <color indexed="10"/>
        <rFont val="Verdana"/>
        <family val="2"/>
      </rPr>
      <t>Fish</t>
    </r>
    <r>
      <rPr>
        <sz val="9"/>
        <rFont val="Verdana"/>
        <family val="2"/>
      </rPr>
      <t xml:space="preserve">eries is mandated to provide general policy guidelines and declare a </t>
    </r>
    <r>
      <rPr>
        <sz val="9"/>
        <color indexed="10"/>
        <rFont val="Verdana"/>
        <family val="2"/>
      </rPr>
      <t>fish</t>
    </r>
    <r>
      <rPr>
        <sz val="9"/>
        <rFont val="Verdana"/>
        <family val="2"/>
      </rPr>
      <t xml:space="preserve">ery as a "designated </t>
    </r>
    <r>
      <rPr>
        <sz val="9"/>
        <color indexed="10"/>
        <rFont val="Verdana"/>
        <family val="2"/>
      </rPr>
      <t>fish</t>
    </r>
    <r>
      <rPr>
        <sz val="9"/>
        <rFont val="Verdana"/>
        <family val="2"/>
      </rPr>
      <t xml:space="preserve">ery" requiring management measures. The Permanent Secretary responsible for </t>
    </r>
    <r>
      <rPr>
        <sz val="9"/>
        <color indexed="10"/>
        <rFont val="Verdana"/>
        <family val="2"/>
      </rPr>
      <t>Fish</t>
    </r>
    <r>
      <rPr>
        <sz val="9"/>
        <rFont val="Verdana"/>
        <family val="2"/>
      </rPr>
      <t xml:space="preserve">eries may make allocations for any </t>
    </r>
    <r>
      <rPr>
        <sz val="9"/>
        <color indexed="10"/>
        <rFont val="Verdana"/>
        <family val="2"/>
      </rPr>
      <t>fish</t>
    </r>
    <r>
      <rPr>
        <sz val="9"/>
        <rFont val="Verdana"/>
        <family val="2"/>
      </rPr>
      <t xml:space="preserve">ing activity, management plan or access agreement, and is in charge of issuing licences and setting their conditions. The Director of </t>
    </r>
    <r>
      <rPr>
        <sz val="9"/>
        <color indexed="10"/>
        <rFont val="Verdana"/>
        <family val="2"/>
      </rPr>
      <t>Fish</t>
    </r>
    <r>
      <rPr>
        <sz val="9"/>
        <rFont val="Verdana"/>
        <family val="2"/>
      </rPr>
      <t xml:space="preserve">eries is responsible for preparing a </t>
    </r>
    <r>
      <rPr>
        <sz val="9"/>
        <color indexed="10"/>
        <rFont val="Verdana"/>
        <family val="2"/>
      </rPr>
      <t>Fish</t>
    </r>
    <r>
      <rPr>
        <sz val="9"/>
        <rFont val="Verdana"/>
        <family val="2"/>
      </rPr>
      <t xml:space="preserve">eries Management Plan. The 2012 Decree established the Offshore </t>
    </r>
    <r>
      <rPr>
        <sz val="9"/>
        <color indexed="10"/>
        <rFont val="Verdana"/>
        <family val="2"/>
      </rPr>
      <t>Fish</t>
    </r>
    <r>
      <rPr>
        <sz val="9"/>
        <rFont val="Verdana"/>
        <family val="2"/>
      </rPr>
      <t xml:space="preserve">eries Advisory Council to advise the Minister on policy matters relating to </t>
    </r>
    <r>
      <rPr>
        <sz val="9"/>
        <color indexed="10"/>
        <rFont val="Verdana"/>
        <family val="2"/>
      </rPr>
      <t>fish</t>
    </r>
    <r>
      <rPr>
        <sz val="9"/>
        <rFont val="Verdana"/>
        <family val="2"/>
      </rPr>
      <t xml:space="preserve">eries management and </t>
    </r>
    <r>
      <rPr>
        <sz val="9"/>
        <color indexed="10"/>
        <rFont val="Verdana"/>
        <family val="2"/>
      </rPr>
      <t>sustainable</t>
    </r>
    <r>
      <rPr>
        <sz val="9"/>
        <rFont val="Verdana"/>
        <family val="2"/>
      </rPr>
      <t xml:space="preserve"> use. Strengthened monitoring and surveillance procedures are set out as well as high penalties and fines for breaches to deter potential offenders.</t>
    </r>
  </si>
  <si>
    <r>
      <t xml:space="preserve">The Tuna Development and Management Plan, as revised in 2014, aims at maximizing long-term economic returns to Fijians from tuna </t>
    </r>
    <r>
      <rPr>
        <sz val="9"/>
        <color indexed="10"/>
        <rFont val="Verdana"/>
        <family val="2"/>
      </rPr>
      <t>fish</t>
    </r>
    <r>
      <rPr>
        <sz val="9"/>
        <rFont val="Verdana"/>
        <family val="2"/>
      </rPr>
      <t xml:space="preserve">ing. The Plan sets </t>
    </r>
    <r>
      <rPr>
        <sz val="9"/>
        <color indexed="10"/>
        <rFont val="Verdana"/>
        <family val="2"/>
      </rPr>
      <t>sustainable</t>
    </r>
    <r>
      <rPr>
        <sz val="9"/>
        <rFont val="Verdana"/>
        <family val="2"/>
      </rPr>
      <t xml:space="preserve"> catch limits, an annual cap on the number of licences issued, and licence fees to support management of the </t>
    </r>
    <r>
      <rPr>
        <sz val="9"/>
        <color indexed="10"/>
        <rFont val="Verdana"/>
        <family val="2"/>
      </rPr>
      <t>fish</t>
    </r>
    <r>
      <rPr>
        <sz val="9"/>
        <rFont val="Verdana"/>
        <family val="2"/>
      </rPr>
      <t>ery. The total allowable catch (TAC) limit within Fiji's EEZ is 12,000 metric tonnes of tuna (albacore, bigeye and yellowfin). In order to prevent over</t>
    </r>
    <r>
      <rPr>
        <sz val="9"/>
        <color indexed="10"/>
        <rFont val="Verdana"/>
        <family val="2"/>
      </rPr>
      <t>fish</t>
    </r>
    <r>
      <rPr>
        <sz val="9"/>
        <rFont val="Verdana"/>
        <family val="2"/>
      </rPr>
      <t xml:space="preserve">ing and depletion of </t>
    </r>
    <r>
      <rPr>
        <sz val="9"/>
        <color indexed="10"/>
        <rFont val="Verdana"/>
        <family val="2"/>
      </rPr>
      <t>fish</t>
    </r>
    <r>
      <rPr>
        <sz val="9"/>
        <rFont val="Verdana"/>
        <family val="2"/>
      </rPr>
      <t xml:space="preserve"> stocks, the cap on the number of licences was reduced from 110 to 70 in 2011 and to 60 in 2014. Accordingly, a total of 60 licences were issued in 2015, of which 51 for Fiji-flagged vessels and nine for foreign flagged vessels exclusively chartered by locals.</t>
    </r>
  </si>
  <si>
    <r>
      <t xml:space="preserve">Virtually all offshore tuna </t>
    </r>
    <r>
      <rPr>
        <sz val="9"/>
        <color indexed="10"/>
        <rFont val="Verdana"/>
        <family val="2"/>
      </rPr>
      <t>fish</t>
    </r>
    <r>
      <rPr>
        <sz val="9"/>
        <rFont val="Verdana"/>
        <family val="2"/>
      </rPr>
      <t xml:space="preserve">ing is done by longline vessels, which must be licensed and land their catch in Fiji. Licences are allocated according to three categories of criteria: mandatory criteria (all matters affecting the management of </t>
    </r>
    <r>
      <rPr>
        <sz val="9"/>
        <color indexed="10"/>
        <rFont val="Verdana"/>
        <family val="2"/>
      </rPr>
      <t>fish</t>
    </r>
    <r>
      <rPr>
        <sz val="9"/>
        <rFont val="Verdana"/>
        <family val="2"/>
      </rPr>
      <t xml:space="preserve">eries resources); corporate criteria (all aspects pertaining to the applicant companies, aimed at ensuring authenticity of owners); and statutory criteria (monitoring, enforcement and compliance with Fijian laws). Among the mandatory criteria is the requirement that at least 50% of the seagoing officers and 50% of the crew must be locals, with this percentage increasing by 12.5% per year for four consecutive years. The local crew requirement may be waived if the Department of </t>
    </r>
    <r>
      <rPr>
        <sz val="9"/>
        <color indexed="10"/>
        <rFont val="Verdana"/>
        <family val="2"/>
      </rPr>
      <t>Fish</t>
    </r>
    <r>
      <rPr>
        <sz val="9"/>
        <rFont val="Verdana"/>
        <family val="2"/>
      </rPr>
      <t xml:space="preserve">eries deems it to be a hindrance to production. </t>
    </r>
  </si>
  <si>
    <r>
      <t xml:space="preserve">Exports of </t>
    </r>
    <r>
      <rPr>
        <sz val="9"/>
        <color indexed="10"/>
        <rFont val="Verdana"/>
        <family val="2"/>
      </rPr>
      <t>fish</t>
    </r>
    <r>
      <rPr>
        <sz val="9"/>
        <rFont val="Verdana"/>
        <family val="2"/>
      </rPr>
      <t xml:space="preserve"> and other marine products require an export permit from the Department of </t>
    </r>
    <r>
      <rPr>
        <sz val="9"/>
        <color indexed="10"/>
        <rFont val="Verdana"/>
        <family val="2"/>
      </rPr>
      <t>Fish</t>
    </r>
    <r>
      <rPr>
        <sz val="9"/>
        <rFont val="Verdana"/>
        <family val="2"/>
      </rPr>
      <t xml:space="preserve">eries, and exports of certain </t>
    </r>
    <r>
      <rPr>
        <sz val="9"/>
        <color indexed="10"/>
        <rFont val="Verdana"/>
        <family val="2"/>
      </rPr>
      <t>species</t>
    </r>
    <r>
      <rPr>
        <sz val="9"/>
        <rFont val="Verdana"/>
        <family val="2"/>
      </rPr>
      <t xml:space="preserve"> are prohibited on </t>
    </r>
    <r>
      <rPr>
        <sz val="9"/>
        <color indexed="10"/>
        <rFont val="Verdana"/>
        <family val="2"/>
      </rPr>
      <t>conservation</t>
    </r>
    <r>
      <rPr>
        <sz val="9"/>
        <rFont val="Verdana"/>
        <family val="2"/>
      </rPr>
      <t xml:space="preserve">al and </t>
    </r>
    <r>
      <rPr>
        <sz val="9"/>
        <color indexed="10"/>
        <rFont val="Verdana"/>
        <family val="2"/>
      </rPr>
      <t>environment</t>
    </r>
    <r>
      <rPr>
        <sz val="9"/>
        <rFont val="Verdana"/>
        <family val="2"/>
      </rPr>
      <t xml:space="preserve">al grounds. In order to access the lucrative EU </t>
    </r>
    <r>
      <rPr>
        <sz val="9"/>
        <color indexed="10"/>
        <rFont val="Verdana"/>
        <family val="2"/>
      </rPr>
      <t>fish</t>
    </r>
    <r>
      <rPr>
        <sz val="9"/>
        <rFont val="Verdana"/>
        <family val="2"/>
      </rPr>
      <t xml:space="preserve"> market – from which Fijian exports were temporarily banned in 2008 on SPS grounds –, Fiji has designated the Food Unit of the Ministry of Health as the competent authority to ensure that </t>
    </r>
    <r>
      <rPr>
        <sz val="9"/>
        <color indexed="10"/>
        <rFont val="Verdana"/>
        <family val="2"/>
      </rPr>
      <t>fish</t>
    </r>
    <r>
      <rPr>
        <sz val="9"/>
        <rFont val="Verdana"/>
        <family val="2"/>
      </rPr>
      <t xml:space="preserve"> and </t>
    </r>
    <r>
      <rPr>
        <sz val="9"/>
        <color indexed="10"/>
        <rFont val="Verdana"/>
        <family val="2"/>
      </rPr>
      <t>fish</t>
    </r>
    <r>
      <rPr>
        <sz val="9"/>
        <rFont val="Verdana"/>
        <family val="2"/>
      </rPr>
      <t xml:space="preserve">ery products exported to the EU meet the relevant SPS standards, and the </t>
    </r>
    <r>
      <rPr>
        <sz val="9"/>
        <color indexed="10"/>
        <rFont val="Verdana"/>
        <family val="2"/>
      </rPr>
      <t>Fish</t>
    </r>
    <r>
      <rPr>
        <sz val="9"/>
        <rFont val="Verdana"/>
        <family val="2"/>
      </rPr>
      <t xml:space="preserve">eries Department as the competent authority to ensure that products exported are not associated with any illegal, unreported and unregulated (IUU) </t>
    </r>
    <r>
      <rPr>
        <sz val="9"/>
        <color indexed="10"/>
        <rFont val="Verdana"/>
        <family val="2"/>
      </rPr>
      <t>fish</t>
    </r>
    <r>
      <rPr>
        <sz val="9"/>
        <rFont val="Verdana"/>
        <family val="2"/>
      </rPr>
      <t xml:space="preserve">ing activities. In the ongoing negotiations of the Economic Partnership Agreement (EPA) with the EU, Fiji continues to strive for the establishment of more flexible rules of origin – than in the interim EPA - that would allow for global sourcing of </t>
    </r>
    <r>
      <rPr>
        <sz val="9"/>
        <color indexed="10"/>
        <rFont val="Verdana"/>
        <family val="2"/>
      </rPr>
      <t>fish</t>
    </r>
    <r>
      <rPr>
        <sz val="9"/>
        <rFont val="Verdana"/>
        <family val="2"/>
      </rPr>
      <t>eries raw materials.</t>
    </r>
  </si>
  <si>
    <t>Fish; Species; Conserv(ation); Environment</t>
  </si>
  <si>
    <r>
      <t xml:space="preserve">Fiji applies a number of tax concessions to assist the </t>
    </r>
    <r>
      <rPr>
        <sz val="9"/>
        <color indexed="10"/>
        <rFont val="Verdana"/>
        <family val="2"/>
      </rPr>
      <t>fish</t>
    </r>
    <r>
      <rPr>
        <sz val="9"/>
        <rFont val="Verdana"/>
        <family val="2"/>
      </rPr>
      <t xml:space="preserve">ing industry; these include an exemption of the import duty (F$0.02/litre) on bunker fuel for local </t>
    </r>
    <r>
      <rPr>
        <sz val="9"/>
        <color indexed="10"/>
        <rFont val="Verdana"/>
        <family val="2"/>
      </rPr>
      <t>fish</t>
    </r>
    <r>
      <rPr>
        <sz val="9"/>
        <rFont val="Verdana"/>
        <family val="2"/>
      </rPr>
      <t xml:space="preserve">ing vessels; zero-rate import duty on imports of all spare parts for maritime vessels; and duty-free importation of specialized machinery/equipment directly used by the </t>
    </r>
    <r>
      <rPr>
        <sz val="9"/>
        <color indexed="10"/>
        <rFont val="Verdana"/>
        <family val="2"/>
      </rPr>
      <t>fish</t>
    </r>
    <r>
      <rPr>
        <sz val="9"/>
        <rFont val="Verdana"/>
        <family val="2"/>
      </rPr>
      <t xml:space="preserve">ing industry, provided a letter of approval is issued by Department of </t>
    </r>
    <r>
      <rPr>
        <sz val="9"/>
        <color indexed="10"/>
        <rFont val="Verdana"/>
        <family val="2"/>
      </rPr>
      <t>Fish</t>
    </r>
    <r>
      <rPr>
        <sz val="9"/>
        <rFont val="Verdana"/>
        <family val="2"/>
      </rPr>
      <t xml:space="preserve">eries in relation to such machinery/equipment. In addition, the 2015 Budget provided for import duty concessions for machinery used by companies involved in canning and pouch </t>
    </r>
    <r>
      <rPr>
        <sz val="9"/>
        <color indexed="10"/>
        <rFont val="Verdana"/>
        <family val="2"/>
      </rPr>
      <t>packaging</t>
    </r>
    <r>
      <rPr>
        <sz val="9"/>
        <rFont val="Verdana"/>
        <family val="2"/>
      </rPr>
      <t xml:space="preserve"> of </t>
    </r>
    <r>
      <rPr>
        <sz val="9"/>
        <color indexed="10"/>
        <rFont val="Verdana"/>
        <family val="2"/>
      </rPr>
      <t>fish</t>
    </r>
    <r>
      <rPr>
        <sz val="9"/>
        <rFont val="Verdana"/>
        <family val="2"/>
      </rPr>
      <t>.</t>
    </r>
  </si>
  <si>
    <r>
      <t xml:space="preserve">Fiji is party to several international treaties relating to the management of </t>
    </r>
    <r>
      <rPr>
        <sz val="9"/>
        <color indexed="10"/>
        <rFont val="Verdana"/>
        <family val="2"/>
      </rPr>
      <t>fish</t>
    </r>
    <r>
      <rPr>
        <sz val="9"/>
        <rFont val="Verdana"/>
        <family val="2"/>
      </rPr>
      <t xml:space="preserve">eries. Under the Treaty on </t>
    </r>
    <r>
      <rPr>
        <sz val="9"/>
        <color indexed="10"/>
        <rFont val="Verdana"/>
        <family val="2"/>
      </rPr>
      <t>Fish</t>
    </r>
    <r>
      <rPr>
        <sz val="9"/>
        <rFont val="Verdana"/>
        <family val="2"/>
      </rPr>
      <t xml:space="preserve">eries between the Governments of Certain Pacific Island States and the Government of the United States, Fiji is committed to allowing access to US purse seiners licensed pursuant to this treaty to </t>
    </r>
    <r>
      <rPr>
        <sz val="9"/>
        <color indexed="10"/>
        <rFont val="Verdana"/>
        <family val="2"/>
      </rPr>
      <t>fish</t>
    </r>
    <r>
      <rPr>
        <sz val="9"/>
        <rFont val="Verdana"/>
        <family val="2"/>
      </rPr>
      <t xml:space="preserve"> within Fiji's EEZ against the payment of </t>
    </r>
    <r>
      <rPr>
        <sz val="9"/>
        <color indexed="10"/>
        <rFont val="Verdana"/>
        <family val="2"/>
      </rPr>
      <t>fish</t>
    </r>
    <r>
      <rPr>
        <sz val="9"/>
        <rFont val="Verdana"/>
        <family val="2"/>
      </rPr>
      <t xml:space="preserve">ing fees; this treaty is currently being renegotiated. Other conventions and agreements to which Fiji is a party include the United Nations Convention on the Law of the Sea (UNCLOS); the United Nations </t>
    </r>
    <r>
      <rPr>
        <sz val="9"/>
        <color indexed="10"/>
        <rFont val="Verdana"/>
        <family val="2"/>
      </rPr>
      <t>Fish</t>
    </r>
    <r>
      <rPr>
        <sz val="9"/>
        <rFont val="Verdana"/>
        <family val="2"/>
      </rPr>
      <t xml:space="preserve"> Stock Agreement (UNFSA); the Convention on the </t>
    </r>
    <r>
      <rPr>
        <sz val="9"/>
        <color indexed="10"/>
        <rFont val="Verdana"/>
        <family val="2"/>
      </rPr>
      <t>Conservation</t>
    </r>
    <r>
      <rPr>
        <sz val="9"/>
        <rFont val="Verdana"/>
        <family val="2"/>
      </rPr>
      <t xml:space="preserve"> and Management of Highly Migratory </t>
    </r>
    <r>
      <rPr>
        <sz val="9"/>
        <color indexed="10"/>
        <rFont val="Verdana"/>
        <family val="2"/>
      </rPr>
      <t>Fish</t>
    </r>
    <r>
      <rPr>
        <sz val="9"/>
        <rFont val="Verdana"/>
        <family val="2"/>
      </rPr>
      <t xml:space="preserve"> Stocks in the Western and Central Pacific Ocean (WCPFC); the Convention for the Prohibition of </t>
    </r>
    <r>
      <rPr>
        <sz val="9"/>
        <color indexed="10"/>
        <rFont val="Verdana"/>
        <family val="2"/>
      </rPr>
      <t>Fish</t>
    </r>
    <r>
      <rPr>
        <sz val="9"/>
        <rFont val="Verdana"/>
        <family val="2"/>
      </rPr>
      <t xml:space="preserve">ing with Long Driftnets in the South Pacific; and the Niue Treaty on Cooperation in </t>
    </r>
    <r>
      <rPr>
        <sz val="9"/>
        <color indexed="10"/>
        <rFont val="Verdana"/>
        <family val="2"/>
      </rPr>
      <t>Fish</t>
    </r>
    <r>
      <rPr>
        <sz val="9"/>
        <rFont val="Verdana"/>
        <family val="2"/>
      </rPr>
      <t xml:space="preserve">eries Surveillance and Law Enforcement in the South Pacific Region. Fiji is also a member of the Pacific Island Forum </t>
    </r>
    <r>
      <rPr>
        <sz val="9"/>
        <color indexed="10"/>
        <rFont val="Verdana"/>
        <family val="2"/>
      </rPr>
      <t>Fish</t>
    </r>
    <r>
      <rPr>
        <sz val="9"/>
        <rFont val="Verdana"/>
        <family val="2"/>
      </rPr>
      <t xml:space="preserve">ing Agency (FFA), from which it receives technical assistance in matters relating to </t>
    </r>
    <r>
      <rPr>
        <sz val="9"/>
        <color indexed="10"/>
        <rFont val="Verdana"/>
        <family val="2"/>
      </rPr>
      <t>fish</t>
    </r>
    <r>
      <rPr>
        <sz val="9"/>
        <rFont val="Verdana"/>
        <family val="2"/>
      </rPr>
      <t xml:space="preserve">eries compliance and management, and the Secretariat to the Pacific Community (SPC), provider of scientific research in </t>
    </r>
    <r>
      <rPr>
        <sz val="9"/>
        <color indexed="10"/>
        <rFont val="Verdana"/>
        <family val="2"/>
      </rPr>
      <t>fish</t>
    </r>
    <r>
      <rPr>
        <sz val="9"/>
        <rFont val="Verdana"/>
        <family val="2"/>
      </rPr>
      <t xml:space="preserve">eries and the marine </t>
    </r>
    <r>
      <rPr>
        <sz val="9"/>
        <color indexed="10"/>
        <rFont val="Verdana"/>
        <family val="2"/>
      </rPr>
      <t>ecosystem</t>
    </r>
    <r>
      <rPr>
        <sz val="9"/>
        <rFont val="Verdana"/>
        <family val="2"/>
      </rPr>
      <t>.</t>
    </r>
  </si>
  <si>
    <t>Fish; Conserv(ation); Ecology</t>
  </si>
  <si>
    <r>
      <t xml:space="preserve">Fiji relies heavily on imported fuels to meet its </t>
    </r>
    <r>
      <rPr>
        <sz val="9"/>
        <color indexed="10"/>
        <rFont val="Verdana"/>
        <family val="2"/>
      </rPr>
      <t>energy</t>
    </r>
    <r>
      <rPr>
        <sz val="9"/>
        <rFont val="Verdana"/>
        <family val="2"/>
      </rPr>
      <t xml:space="preserve"> requirements for transportation, industrial and commercial activities, and to supplement electricity generation for households. </t>
    </r>
    <r>
      <rPr>
        <sz val="9"/>
        <color indexed="10"/>
        <rFont val="Verdana"/>
        <family val="2"/>
      </rPr>
      <t>Renewable</t>
    </r>
    <r>
      <rPr>
        <sz val="9"/>
        <rFont val="Verdana"/>
        <family val="2"/>
      </rPr>
      <t xml:space="preserve"> energies are the main sources of electricity generation: </t>
    </r>
    <r>
      <rPr>
        <sz val="9"/>
        <color indexed="10"/>
        <rFont val="Verdana"/>
        <family val="2"/>
      </rPr>
      <t>hydropower</t>
    </r>
    <r>
      <rPr>
        <sz val="9"/>
        <rFont val="Verdana"/>
        <family val="2"/>
      </rPr>
      <t xml:space="preserve">, </t>
    </r>
    <r>
      <rPr>
        <sz val="9"/>
        <color indexed="10"/>
        <rFont val="Verdana"/>
        <family val="2"/>
      </rPr>
      <t>bio</t>
    </r>
    <r>
      <rPr>
        <sz val="9"/>
        <rFont val="Verdana"/>
        <family val="2"/>
      </rPr>
      <t xml:space="preserve">mass (from </t>
    </r>
    <r>
      <rPr>
        <sz val="9"/>
        <color indexed="10"/>
        <rFont val="Verdana"/>
        <family val="2"/>
      </rPr>
      <t>wood</t>
    </r>
    <r>
      <rPr>
        <sz val="9"/>
        <rFont val="Verdana"/>
        <family val="2"/>
      </rPr>
      <t xml:space="preserve">), bagasse (from sugar) and </t>
    </r>
    <r>
      <rPr>
        <sz val="9"/>
        <color indexed="10"/>
        <rFont val="Verdana"/>
        <family val="2"/>
      </rPr>
      <t>wind</t>
    </r>
    <r>
      <rPr>
        <sz val="9"/>
        <rFont val="Verdana"/>
        <family val="2"/>
      </rPr>
      <t xml:space="preserve"> account for over 60% of the electricity produced (2013).</t>
    </r>
  </si>
  <si>
    <r>
      <t xml:space="preserve">Rural electrification initiatives over the last two decades have achieved positive results, however some 10% of the population are still without access to electricity and remote islands do not have access to it in a </t>
    </r>
    <r>
      <rPr>
        <sz val="9"/>
        <color indexed="10"/>
        <rFont val="Verdana"/>
        <family val="2"/>
      </rPr>
      <t>sustainable</t>
    </r>
    <r>
      <rPr>
        <sz val="9"/>
        <rFont val="Verdana"/>
        <family val="2"/>
      </rPr>
      <t xml:space="preserve"> manner. [24] Supply of electricity to rural areas is done through national grid extensions, diesel-based mini-grids (operated by the Public Works Department or community cooperatives) and </t>
    </r>
    <r>
      <rPr>
        <sz val="9"/>
        <color indexed="10"/>
        <rFont val="Verdana"/>
        <family val="2"/>
      </rPr>
      <t>solar</t>
    </r>
    <r>
      <rPr>
        <sz val="9"/>
        <rFont val="Verdana"/>
        <family val="2"/>
      </rPr>
      <t xml:space="preserve"> home systems maintained by private contractors and financed from monthly household charges and a subsidy from the Government.
[24] Some 20% of the population relies exclusively on </t>
    </r>
    <r>
      <rPr>
        <sz val="9"/>
        <color indexed="10"/>
        <rFont val="Verdana"/>
        <family val="2"/>
      </rPr>
      <t>wood</t>
    </r>
    <r>
      <rPr>
        <sz val="9"/>
        <rFont val="Verdana"/>
        <family val="2"/>
      </rPr>
      <t xml:space="preserve"> fuels.</t>
    </r>
  </si>
  <si>
    <t>Sustainable; Energy; Wood</t>
  </si>
  <si>
    <r>
      <t xml:space="preserve">Reportedly, the main goal of the 2013 Draft Policy (which, if approved, will replace the 2006 </t>
    </r>
    <r>
      <rPr>
        <sz val="9"/>
        <color indexed="10"/>
        <rFont val="Verdana"/>
        <family val="2"/>
      </rPr>
      <t>Energy</t>
    </r>
    <r>
      <rPr>
        <sz val="9"/>
        <rFont val="Verdana"/>
        <family val="2"/>
      </rPr>
      <t xml:space="preserve"> Policy) is to meet Fiji's </t>
    </r>
    <r>
      <rPr>
        <sz val="9"/>
        <color indexed="10"/>
        <rFont val="Verdana"/>
        <family val="2"/>
      </rPr>
      <t>energy</t>
    </r>
    <r>
      <rPr>
        <sz val="9"/>
        <rFont val="Verdana"/>
        <family val="2"/>
      </rPr>
      <t xml:space="preserve"> needs, while ensuring the sector is resource efficient, cost effective, and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The reduction of </t>
    </r>
    <r>
      <rPr>
        <sz val="9"/>
        <color indexed="10"/>
        <rFont val="Verdana"/>
        <family val="2"/>
      </rPr>
      <t>energy</t>
    </r>
    <r>
      <rPr>
        <sz val="9"/>
        <rFont val="Verdana"/>
        <family val="2"/>
      </rPr>
      <t xml:space="preserve"> import costs is also one of the key objectives. Priority policies for the </t>
    </r>
    <r>
      <rPr>
        <sz val="9"/>
        <color indexed="10"/>
        <rFont val="Verdana"/>
        <family val="2"/>
      </rPr>
      <t>energy</t>
    </r>
    <r>
      <rPr>
        <sz val="9"/>
        <rFont val="Verdana"/>
        <family val="2"/>
      </rPr>
      <t xml:space="preserve"> sector include to: (...) maintain a comprehensive assessment of Fiji's </t>
    </r>
    <r>
      <rPr>
        <sz val="9"/>
        <color indexed="10"/>
        <rFont val="Verdana"/>
        <family val="2"/>
      </rPr>
      <t>renewable</t>
    </r>
    <r>
      <rPr>
        <sz val="9"/>
        <rFont val="Verdana"/>
        <family val="2"/>
      </rPr>
      <t xml:space="preserve"> resources and make data publically available.</t>
    </r>
  </si>
  <si>
    <r>
      <t xml:space="preserve">Electricity generation accounts for nearly 2% of GDP. In 2014, Fiji's total power generation was 891 GWh. The power generation mix was: 45.44% from </t>
    </r>
    <r>
      <rPr>
        <sz val="9"/>
        <color indexed="10"/>
        <rFont val="Verdana"/>
        <family val="2"/>
      </rPr>
      <t>renewable</t>
    </r>
    <r>
      <rPr>
        <sz val="9"/>
        <rFont val="Verdana"/>
        <family val="2"/>
      </rPr>
      <t xml:space="preserve"> sources (</t>
    </r>
    <r>
      <rPr>
        <sz val="9"/>
        <color indexed="10"/>
        <rFont val="Verdana"/>
        <family val="2"/>
      </rPr>
      <t>hydropower</t>
    </r>
    <r>
      <rPr>
        <sz val="9"/>
        <rFont val="Verdana"/>
        <family val="2"/>
      </rPr>
      <t xml:space="preserve"> and </t>
    </r>
    <r>
      <rPr>
        <sz val="9"/>
        <color indexed="10"/>
        <rFont val="Verdana"/>
        <family val="2"/>
      </rPr>
      <t>wind</t>
    </r>
    <r>
      <rPr>
        <sz val="9"/>
        <rFont val="Verdana"/>
        <family val="2"/>
      </rPr>
      <t xml:space="preserve">); 50.91% from thermal power (diesel and heavy fuel oil); and 3.65% from independent power producers (IPPs), namely Tropik </t>
    </r>
    <r>
      <rPr>
        <sz val="9"/>
        <color indexed="10"/>
        <rFont val="Verdana"/>
        <family val="2"/>
      </rPr>
      <t>Wood</t>
    </r>
    <r>
      <rPr>
        <sz val="9"/>
        <rFont val="Verdana"/>
        <family val="2"/>
      </rPr>
      <t xml:space="preserve"> Industries Ltd. (using </t>
    </r>
    <r>
      <rPr>
        <sz val="9"/>
        <color indexed="10"/>
        <rFont val="Verdana"/>
        <family val="2"/>
      </rPr>
      <t>forest</t>
    </r>
    <r>
      <rPr>
        <sz val="9"/>
        <rFont val="Verdana"/>
        <family val="2"/>
      </rPr>
      <t xml:space="preserve">ry </t>
    </r>
    <r>
      <rPr>
        <sz val="9"/>
        <color indexed="10"/>
        <rFont val="Verdana"/>
        <family val="2"/>
      </rPr>
      <t>waste</t>
    </r>
    <r>
      <rPr>
        <sz val="9"/>
        <rFont val="Verdana"/>
        <family val="2"/>
      </rPr>
      <t>) and Fiji Sugar Corporation (converting bagasse, a sugar by-product, into electricity).</t>
    </r>
  </si>
  <si>
    <t>Renewable; Energy; Forest; Waste</t>
  </si>
  <si>
    <r>
      <t xml:space="preserve">The electricity market is dominated by the Fiji Electricity Authority (FEA), which is a vertically integrated, government-owned power utility, established under the Electricity Act 1966. (...) FEA's total installed capacity is 263 MW across three main </t>
    </r>
    <r>
      <rPr>
        <sz val="9"/>
        <color indexed="10"/>
        <rFont val="Verdana"/>
        <family val="2"/>
      </rPr>
      <t>hydro</t>
    </r>
    <r>
      <rPr>
        <sz val="9"/>
        <rFont val="Verdana"/>
        <family val="2"/>
      </rPr>
      <t xml:space="preserve"> systems in the islands of Viti Levu, Vanua Levu and Ovalau, as well as a number of diesel plants. (...)</t>
    </r>
  </si>
  <si>
    <r>
      <t xml:space="preserve">(…)Because of abundant use of </t>
    </r>
    <r>
      <rPr>
        <sz val="9"/>
        <color indexed="10"/>
        <rFont val="Verdana"/>
        <family val="2"/>
      </rPr>
      <t>hydropower</t>
    </r>
    <r>
      <rPr>
        <sz val="9"/>
        <rFont val="Verdana"/>
        <family val="2"/>
      </rPr>
      <t>, Fiji's electricity tariffs are among the lowest in the Pacific region.</t>
    </r>
  </si>
  <si>
    <r>
      <t xml:space="preserve">FEA (Fiji Electricity Authority) 's internal restructuring measures aimed at improving </t>
    </r>
    <r>
      <rPr>
        <sz val="9"/>
        <color indexed="10"/>
        <rFont val="Verdana"/>
        <family val="2"/>
      </rPr>
      <t>efficiency</t>
    </r>
    <r>
      <rPr>
        <sz val="9"/>
        <rFont val="Verdana"/>
        <family val="2"/>
      </rPr>
      <t xml:space="preserve">, its control of operational expenditure, and the returns derived from the new Nadarivatu </t>
    </r>
    <r>
      <rPr>
        <sz val="9"/>
        <color indexed="10"/>
        <rFont val="Verdana"/>
        <family val="2"/>
      </rPr>
      <t>Hydro</t>
    </r>
    <r>
      <rPr>
        <sz val="9"/>
        <rFont val="Verdana"/>
        <family val="2"/>
      </rPr>
      <t xml:space="preserve"> Project allowed the company to improve its finances and record a financial profit of F$32.5 million after tax in 2013. However, in 2014 the company saw a significant reduction in its financial profit to F$0.97 million due mainly to high fuel costs. [30]
[30] Faced with a prolonged dry spell in 2014, FEA had to scale down its </t>
    </r>
    <r>
      <rPr>
        <sz val="9"/>
        <color indexed="10"/>
        <rFont val="Verdana"/>
        <family val="2"/>
      </rPr>
      <t>hydro</t>
    </r>
    <r>
      <rPr>
        <sz val="9"/>
        <rFont val="Verdana"/>
        <family val="2"/>
      </rPr>
      <t xml:space="preserve"> operations and increase its diesel generation to meet demand, which resulted in an all-time high fuel cost of F$180 million. The reduction in profit was also due to the increase in the IPP's feed-in tariff in May 2014. FEA (2015).</t>
    </r>
  </si>
  <si>
    <r>
      <t xml:space="preserve">Fiji grants tax incentives in order to promote the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A five-year tax holiday is available to businesses undertaking a new activity 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cogeneration power projects. Imports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equipment (</t>
    </r>
    <r>
      <rPr>
        <sz val="9"/>
        <color indexed="10"/>
        <rFont val="Verdana"/>
        <family val="2"/>
      </rPr>
      <t>solar</t>
    </r>
    <r>
      <rPr>
        <sz val="9"/>
        <rFont val="Verdana"/>
        <family val="2"/>
      </rPr>
      <t xml:space="preserve">, </t>
    </r>
    <r>
      <rPr>
        <sz val="9"/>
        <color indexed="10"/>
        <rFont val="Verdana"/>
        <family val="2"/>
      </rPr>
      <t>hydro</t>
    </r>
    <r>
      <rPr>
        <sz val="9"/>
        <rFont val="Verdana"/>
        <family val="2"/>
      </rPr>
      <t xml:space="preserve">, </t>
    </r>
    <r>
      <rPr>
        <sz val="9"/>
        <color indexed="10"/>
        <rFont val="Verdana"/>
        <family val="2"/>
      </rPr>
      <t>bio</t>
    </r>
    <r>
      <rPr>
        <sz val="9"/>
        <rFont val="Verdana"/>
        <family val="2"/>
      </rPr>
      <t xml:space="preserve">mass, </t>
    </r>
    <r>
      <rPr>
        <sz val="9"/>
        <color indexed="10"/>
        <rFont val="Verdana"/>
        <family val="2"/>
      </rPr>
      <t>bio</t>
    </r>
    <r>
      <rPr>
        <sz val="9"/>
        <rFont val="Verdana"/>
        <family val="2"/>
      </rPr>
      <t xml:space="preserve">gas, </t>
    </r>
    <r>
      <rPr>
        <sz val="9"/>
        <color indexed="10"/>
        <rFont val="Verdana"/>
        <family val="2"/>
      </rPr>
      <t>wind</t>
    </r>
    <r>
      <rPr>
        <sz val="9"/>
        <rFont val="Verdana"/>
        <family val="2"/>
      </rPr>
      <t xml:space="preserve">, </t>
    </r>
    <r>
      <rPr>
        <sz val="9"/>
        <color indexed="10"/>
        <rFont val="Verdana"/>
        <family val="2"/>
      </rPr>
      <t>geothermal</t>
    </r>
    <r>
      <rPr>
        <sz val="9"/>
        <rFont val="Verdana"/>
        <family val="2"/>
      </rPr>
      <t xml:space="preserve">, </t>
    </r>
    <r>
      <rPr>
        <sz val="9"/>
        <color indexed="10"/>
        <rFont val="Verdana"/>
        <family val="2"/>
      </rPr>
      <t>solar</t>
    </r>
    <r>
      <rPr>
        <sz val="9"/>
        <rFont val="Verdana"/>
        <family val="2"/>
      </rPr>
      <t xml:space="preserve"> heaters, </t>
    </r>
    <r>
      <rPr>
        <sz val="9"/>
        <color indexed="10"/>
        <rFont val="Verdana"/>
        <family val="2"/>
      </rPr>
      <t>solar</t>
    </r>
    <r>
      <rPr>
        <sz val="9"/>
        <rFont val="Verdana"/>
        <family val="2"/>
      </rPr>
      <t xml:space="preserve"> water pumps, etc.) are duty free for five years. In addition, </t>
    </r>
    <r>
      <rPr>
        <sz val="9"/>
        <color indexed="10"/>
        <rFont val="Verdana"/>
        <family val="2"/>
      </rPr>
      <t>energy</t>
    </r>
    <r>
      <rPr>
        <sz val="9"/>
        <rFont val="Verdana"/>
        <family val="2"/>
      </rPr>
      <t xml:space="preserve"> efficient equipment (e.g.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lights, bicycles and other electrical appliances and materials) can also be imported duty free for a five-year period.</t>
    </r>
  </si>
  <si>
    <t>Bio; Renewable; Energy; Saving</t>
  </si>
  <si>
    <r>
      <t xml:space="preserve">There have been attempts to cut back on petroleum imports through the use of locally produced </t>
    </r>
    <r>
      <rPr>
        <sz val="9"/>
        <color indexed="10"/>
        <rFont val="Verdana"/>
        <family val="2"/>
      </rPr>
      <t>biofuel</t>
    </r>
    <r>
      <rPr>
        <sz val="9"/>
        <rFont val="Verdana"/>
        <family val="2"/>
      </rPr>
      <t xml:space="preserve">s. Under Fiji's </t>
    </r>
    <r>
      <rPr>
        <sz val="9"/>
        <color indexed="10"/>
        <rFont val="Verdana"/>
        <family val="2"/>
      </rPr>
      <t>Biofuel</t>
    </r>
    <r>
      <rPr>
        <sz val="9"/>
        <rFont val="Verdana"/>
        <family val="2"/>
      </rPr>
      <t xml:space="preserve"> Programme diesel standards have been modified to allow diesel to be blended with </t>
    </r>
    <r>
      <rPr>
        <sz val="9"/>
        <color indexed="10"/>
        <rFont val="Verdana"/>
        <family val="2"/>
      </rPr>
      <t>biodiesel</t>
    </r>
    <r>
      <rPr>
        <sz val="9"/>
        <rFont val="Verdana"/>
        <family val="2"/>
      </rPr>
      <t xml:space="preserve"> (maximum 5%). Likewise, new standards allow for gasoline to be mixed with ethanol (maximum 10%). Currently such standards are voluntary, since insufficient </t>
    </r>
    <r>
      <rPr>
        <sz val="9"/>
        <color indexed="10"/>
        <rFont val="Verdana"/>
        <family val="2"/>
      </rPr>
      <t>biofuel</t>
    </r>
    <r>
      <rPr>
        <sz val="9"/>
        <rFont val="Verdana"/>
        <family val="2"/>
      </rPr>
      <t xml:space="preserve"> production prevents mandatory application. The production of coconut oil to be blended with diesel as a fuel substitute for vehicles and the production of ethanol from sugar molasses have also been encouraged.</t>
    </r>
  </si>
  <si>
    <r>
      <t xml:space="preserve">Several tax incentives are granted to promote </t>
    </r>
    <r>
      <rPr>
        <sz val="9"/>
        <color indexed="10"/>
        <rFont val="Verdana"/>
        <family val="2"/>
      </rPr>
      <t>biofuel</t>
    </r>
    <r>
      <rPr>
        <sz val="9"/>
        <rFont val="Verdana"/>
        <family val="2"/>
      </rPr>
      <t xml:space="preserve"> production. A ten-year tax holiday is provided to businesses undertaking a new activity in processing agricultural commodities into </t>
    </r>
    <r>
      <rPr>
        <sz val="9"/>
        <color indexed="10"/>
        <rFont val="Verdana"/>
        <family val="2"/>
      </rPr>
      <t>biofuel</t>
    </r>
    <r>
      <rPr>
        <sz val="9"/>
        <rFont val="Verdana"/>
        <family val="2"/>
      </rPr>
      <t xml:space="preserve">s from 1 January 2014 to 31 December 2026, provided the businesses invest a minimum of F$1,000,000 and hire at least 20 local employees for every income year. Other incentives include: duty-free importation of plant, machinery and equipment for the initial establishment of a factory as well as duty-free importation of chemical products required for </t>
    </r>
    <r>
      <rPr>
        <sz val="9"/>
        <color indexed="10"/>
        <rFont val="Verdana"/>
        <family val="2"/>
      </rPr>
      <t>biofuel</t>
    </r>
    <r>
      <rPr>
        <sz val="9"/>
        <rFont val="Verdana"/>
        <family val="2"/>
      </rPr>
      <t xml:space="preserve"> production.</t>
    </r>
  </si>
  <si>
    <r>
      <t xml:space="preserve">(...) The overarching goal of the 2020 Agriculture Sector Policy Agenda, issued in August 2014, is to establish a diversified, economically and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agricultural economy in Fiji. (...)</t>
    </r>
  </si>
  <si>
    <r>
      <t xml:space="preserve">The Ministry of Agriculture (MoA) is the leading government agency for the sector. There are over 30 pieces of legislation relating to the agricultural sector, many of which are outdated and awaiting review. MoA's statutory functions are to: (...) ensure </t>
    </r>
    <r>
      <rPr>
        <sz val="9"/>
        <color indexed="10"/>
        <rFont val="Verdana"/>
        <family val="2"/>
      </rPr>
      <t>sustainable</t>
    </r>
    <r>
      <rPr>
        <sz val="9"/>
        <rFont val="Verdana"/>
        <family val="2"/>
      </rPr>
      <t xml:space="preserve"> development of the non-sugar sector. (...)</t>
    </r>
  </si>
  <si>
    <r>
      <t xml:space="preserve">(...) Since March 2012, commercial banks have been required to hold 4% of their deposits and similar liabilities in loans to agricultural, </t>
    </r>
    <r>
      <rPr>
        <sz val="9"/>
        <color indexed="10"/>
        <rFont val="Verdana"/>
        <family val="2"/>
      </rPr>
      <t>forest</t>
    </r>
    <r>
      <rPr>
        <sz val="9"/>
        <rFont val="Verdana"/>
        <family val="2"/>
      </rPr>
      <t xml:space="preserve">ry and </t>
    </r>
    <r>
      <rPr>
        <sz val="9"/>
        <color indexed="10"/>
        <rFont val="Verdana"/>
        <family val="2"/>
      </rPr>
      <t>fish</t>
    </r>
    <r>
      <rPr>
        <sz val="9"/>
        <rFont val="Verdana"/>
        <family val="2"/>
      </rPr>
      <t xml:space="preserve">eries activities and 2% in loans to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sector.</t>
    </r>
  </si>
  <si>
    <t>Forest; Fish; Renewable; Energy</t>
  </si>
  <si>
    <r>
      <t xml:space="preserve">The Ministry of Infrastructure and Transport is in charge of policy formulation and implementation as well as regulatory oversight of all modes of transport in Fiji. Transport is considered a key element in facilitating trade in goods and services and thus enhancing Fiji's economic prosperity. The Ministry's ultimate goal is to "provide an integrated transport system that is safe, efficient, affordable, accessible to all and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t>
    </r>
  </si>
  <si>
    <t>S-IV§120</t>
  </si>
  <si>
    <r>
      <t xml:space="preserve">Fiji's maritime transport sector underwent important reforms during the review period. A key change was the establishment of the Maritime Safety Authority of Fiji (MSAF), through a decree published in November 2011, replacing the former Fiji Islands Maritime Safety Administration (FIMSA). The new MSAF is a commercial statutory authority that acts as the sector's regulator and has a broad set of responsibilities covering maritime transport and safety, protection of the marine </t>
    </r>
    <r>
      <rPr>
        <sz val="9"/>
        <color indexed="10"/>
        <rFont val="Verdana"/>
        <family val="2"/>
      </rPr>
      <t>environment</t>
    </r>
    <r>
      <rPr>
        <sz val="9"/>
        <rFont val="Verdana"/>
        <family val="2"/>
      </rPr>
      <t xml:space="preserve">, search and rescue, and </t>
    </r>
    <r>
      <rPr>
        <sz val="9"/>
        <color indexed="10"/>
        <rFont val="Verdana"/>
        <family val="2"/>
      </rPr>
      <t>hydro</t>
    </r>
    <r>
      <rPr>
        <sz val="9"/>
        <rFont val="Verdana"/>
        <family val="2"/>
      </rPr>
      <t>graphical services. Its specific functions include registration and certification of vessels, certification of maritime services providers, licensing and certification of seafarers, and vessel traffic management. MSAF is also responsible for Fiji's compliance with international maritime conventions.</t>
    </r>
  </si>
  <si>
    <t>S-IV§121</t>
  </si>
  <si>
    <r>
      <t xml:space="preserve">The legal framework for the maritime sector was also reviewed and updated. The Marine Act of 1986 and its subsidiary regulations were repealed. The Maritime Transport Decree and the Ship Registration Decree were gazetted in June 2013. The Maritime Transport Decree 2013 governs all aspects of maritime activity, including safety, shipping, salvaging, protection of the marine </t>
    </r>
    <r>
      <rPr>
        <sz val="9"/>
        <color indexed="10"/>
        <rFont val="Verdana"/>
        <family val="2"/>
      </rPr>
      <t>environment</t>
    </r>
    <r>
      <rPr>
        <sz val="9"/>
        <rFont val="Verdana"/>
        <family val="2"/>
      </rPr>
      <t xml:space="preserve"> and management of marine </t>
    </r>
    <r>
      <rPr>
        <sz val="9"/>
        <color indexed="10"/>
        <rFont val="Verdana"/>
        <family val="2"/>
      </rPr>
      <t>pollution</t>
    </r>
    <r>
      <rPr>
        <sz val="9"/>
        <rFont val="Verdana"/>
        <family val="2"/>
      </rPr>
      <t>. (...)</t>
    </r>
  </si>
  <si>
    <t>Agriculture; Energy; Fisheries; Manufacturing; Services</t>
  </si>
  <si>
    <r>
      <t xml:space="preserve">Table A3.2 Tax and customs incentives
TAX AND CUSTOMS INCENTIVES
1. 2009-2015 INVESTMENT </t>
    </r>
    <r>
      <rPr>
        <sz val="9"/>
        <color indexed="10"/>
        <rFont val="Verdana"/>
        <family val="2"/>
      </rPr>
      <t>PACKAGE</t>
    </r>
    <r>
      <rPr>
        <sz val="9"/>
        <rFont val="Verdana"/>
        <family val="2"/>
      </rPr>
      <t xml:space="preserve">
(...)
Accelerated depreciation
100% write-off will be available in the year the expenditure was incurred on water storage facilities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plant and machineries.
(...)
4. AGRICULTURAL INCENTIVES
</t>
    </r>
    <r>
      <rPr>
        <sz val="9"/>
        <color indexed="10"/>
        <rFont val="Verdana"/>
        <family val="2"/>
      </rPr>
      <t>Biofuel</t>
    </r>
    <r>
      <rPr>
        <sz val="9"/>
        <rFont val="Verdana"/>
        <family val="2"/>
      </rPr>
      <t xml:space="preserve"> production
10 year tax holiday is available to a taxpayer undertaking a new activity in processing agricultural commodities into </t>
    </r>
    <r>
      <rPr>
        <sz val="9"/>
        <color indexed="10"/>
        <rFont val="Verdana"/>
        <family val="2"/>
      </rPr>
      <t>biofuel</t>
    </r>
    <r>
      <rPr>
        <sz val="9"/>
        <rFont val="Verdana"/>
        <family val="2"/>
      </rPr>
      <t xml:space="preserve">s as approved by the Commissioner from 1 January 2009 to 31 December 2014. To qualify, the taxpayer must have:
- Minimum level of investment of F$1,000,000; and 
- Employ 20 local employees or more for every income year.
Duty free importation of plant, machinery and equipment for initial establishment of the factory. 
Duty free importation of chemical required for </t>
    </r>
    <r>
      <rPr>
        <sz val="9"/>
        <color indexed="10"/>
        <rFont val="Verdana"/>
        <family val="2"/>
      </rPr>
      <t>biofuel</t>
    </r>
    <r>
      <rPr>
        <sz val="9"/>
        <rFont val="Verdana"/>
        <family val="2"/>
      </rPr>
      <t xml:space="preserve"> production.
5. SMALL AND MICRO ENTERPRISES
Income tax exemption to be applicable to selected sectors with maximum turnover threshold of F$500,000. The sectors include:
(...)
- Supportive projects to tourism industry (</t>
    </r>
    <r>
      <rPr>
        <sz val="9"/>
        <color indexed="10"/>
        <rFont val="Verdana"/>
        <family val="2"/>
      </rPr>
      <t>flora</t>
    </r>
    <r>
      <rPr>
        <sz val="9"/>
        <rFont val="Verdana"/>
        <family val="2"/>
      </rPr>
      <t xml:space="preserve">, </t>
    </r>
    <r>
      <rPr>
        <sz val="9"/>
        <color indexed="10"/>
        <rFont val="Verdana"/>
        <family val="2"/>
      </rPr>
      <t>fauna</t>
    </r>
    <r>
      <rPr>
        <sz val="9"/>
        <rFont val="Verdana"/>
        <family val="2"/>
      </rPr>
      <t xml:space="preserve"> and other natural characteristics of Fiji; and history, traditions, cultures and ways of life of its peoples).
(...)
8. MANUFACTURERS INCENTIVES
(...)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and power co-generation
5-year tax holiday is available to a taxpayer undertaking a new activity 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and power co-generation as approved by the Commissioner. 
Duty free importation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goods is also available.
(...)
10. OTHER CUSTOMS CONCESSIONS
Newly introduced concessions
(...)
- Items: Promote domestic </t>
    </r>
    <r>
      <rPr>
        <sz val="9"/>
        <color indexed="10"/>
        <rFont val="Verdana"/>
        <family val="2"/>
      </rPr>
      <t>fish</t>
    </r>
    <r>
      <rPr>
        <sz val="9"/>
        <rFont val="Verdana"/>
        <family val="2"/>
      </rPr>
      <t xml:space="preserve">ing industry 
- Descriptions: Exemption of bunker fee of 2 cents/litre for local </t>
    </r>
    <r>
      <rPr>
        <sz val="9"/>
        <color indexed="10"/>
        <rFont val="Verdana"/>
        <family val="2"/>
      </rPr>
      <t>fish</t>
    </r>
    <r>
      <rPr>
        <sz val="9"/>
        <rFont val="Verdana"/>
        <family val="2"/>
      </rPr>
      <t xml:space="preserve">ing vessels; Duty concession on specialized </t>
    </r>
    <r>
      <rPr>
        <sz val="9"/>
        <color indexed="10"/>
        <rFont val="Verdana"/>
        <family val="2"/>
      </rPr>
      <t>fish</t>
    </r>
    <r>
      <rPr>
        <sz val="9"/>
        <rFont val="Verdana"/>
        <family val="2"/>
      </rPr>
      <t xml:space="preserve">ing items/equipment which are currently not covered under the existing concession for the </t>
    </r>
    <r>
      <rPr>
        <sz val="9"/>
        <color indexed="10"/>
        <rFont val="Verdana"/>
        <family val="2"/>
      </rPr>
      <t>fish</t>
    </r>
    <r>
      <rPr>
        <sz val="9"/>
        <rFont val="Verdana"/>
        <family val="2"/>
      </rPr>
      <t>ing industry. 
(...)</t>
    </r>
  </si>
  <si>
    <t>Renewable; Energy; Bio; Flora; Fauna; Fish</t>
  </si>
  <si>
    <r>
      <t xml:space="preserve">Table A3.3 Goods and services under price control
(...)
Description - Specifications
Water &amp; sewerage - Domestic sewage; Liquid trade </t>
    </r>
    <r>
      <rPr>
        <sz val="9"/>
        <color indexed="10"/>
        <rFont val="Verdana"/>
        <family val="2"/>
      </rPr>
      <t>waste</t>
    </r>
    <r>
      <rPr>
        <sz val="9"/>
        <rFont val="Verdana"/>
        <family val="2"/>
      </rPr>
      <t xml:space="preserve">
(...)</t>
    </r>
  </si>
  <si>
    <t>WT/TPR/G/331/Rev.1</t>
  </si>
  <si>
    <t>G-II§35</t>
  </si>
  <si>
    <r>
      <t xml:space="preserve">The Investment Incentive Program aims to (...) promote investments for clustering and </t>
    </r>
    <r>
      <rPr>
        <sz val="9"/>
        <color indexed="10"/>
        <rFont val="Verdana"/>
        <family val="2"/>
      </rPr>
      <t>environment</t>
    </r>
    <r>
      <rPr>
        <sz val="9"/>
        <rFont val="Verdana"/>
        <family val="2"/>
      </rPr>
      <t xml:space="preserve"> protection for the production and export-oriented growth strategy in line with the projected targets in Development Plans and Annual Programs as well as international agreements.</t>
    </r>
  </si>
  <si>
    <r>
      <t xml:space="preserve">Turkey has officially taken part in the negotiations on </t>
    </r>
    <r>
      <rPr>
        <sz val="9"/>
        <color indexed="10"/>
        <rFont val="Verdana"/>
        <family val="2"/>
      </rPr>
      <t>Environment</t>
    </r>
    <r>
      <rPr>
        <sz val="9"/>
        <rFont val="Verdana"/>
        <family val="2"/>
      </rPr>
      <t xml:space="preserve">al Goods Agreement (EGA), with the aim of eliminating tariffs on a list of products agreed as </t>
    </r>
    <r>
      <rPr>
        <sz val="9"/>
        <color indexed="10"/>
        <rFont val="Verdana"/>
        <family val="2"/>
      </rPr>
      <t>environment</t>
    </r>
    <r>
      <rPr>
        <sz val="9"/>
        <rFont val="Verdana"/>
        <family val="2"/>
      </rPr>
      <t xml:space="preserve">al goods, since the 5th Round of talks that has been held in March 2015.Turkey believes that EGA will have a positive impact that will go beyond just export and import liberalization in </t>
    </r>
    <r>
      <rPr>
        <sz val="9"/>
        <color indexed="10"/>
        <rFont val="Verdana"/>
        <family val="2"/>
      </rPr>
      <t>environment</t>
    </r>
    <r>
      <rPr>
        <sz val="9"/>
        <rFont val="Verdana"/>
        <family val="2"/>
      </rPr>
      <t xml:space="preserve">al goods. It will also facilitate the process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investments, technology transfer and capacity building.</t>
    </r>
  </si>
  <si>
    <r>
      <t xml:space="preserve">Besides, Turkey believes that an agreement on liberalizing trade in </t>
    </r>
    <r>
      <rPr>
        <sz val="9"/>
        <color indexed="10"/>
        <rFont val="Verdana"/>
        <family val="2"/>
      </rPr>
      <t>environment</t>
    </r>
    <r>
      <rPr>
        <sz val="9"/>
        <rFont val="Verdana"/>
        <family val="2"/>
      </rPr>
      <t xml:space="preserve">al goods will contribute to our efforts in meeting the challenges of </t>
    </r>
    <r>
      <rPr>
        <sz val="9"/>
        <color indexed="10"/>
        <rFont val="Verdana"/>
        <family val="2"/>
      </rPr>
      <t>climate</t>
    </r>
    <r>
      <rPr>
        <sz val="9"/>
        <rFont val="Verdana"/>
        <family val="2"/>
      </rPr>
      <t xml:space="preserve"> change, reaching the </t>
    </r>
    <r>
      <rPr>
        <sz val="9"/>
        <color indexed="10"/>
        <rFont val="Verdana"/>
        <family val="2"/>
      </rPr>
      <t>sustainable</t>
    </r>
    <r>
      <rPr>
        <sz val="9"/>
        <rFont val="Verdana"/>
        <family val="2"/>
      </rPr>
      <t xml:space="preserve"> development goals recently accepted, as well as strengthening the multilateral trading system as a whole.</t>
    </r>
  </si>
  <si>
    <r>
      <t xml:space="preserve">The Framework Agreement includes rules and procedures under 8 chapters, namely Initial Provisions, Intellectual Property Rights, Competition, Transparency, Trade and </t>
    </r>
    <r>
      <rPr>
        <sz val="9"/>
        <color indexed="10"/>
        <rFont val="Verdana"/>
        <family val="2"/>
      </rPr>
      <t>Sustainable</t>
    </r>
    <r>
      <rPr>
        <sz val="9"/>
        <rFont val="Verdana"/>
        <family val="2"/>
      </rPr>
      <t xml:space="preserve"> Development, Dispute Settlement, Institutional Provisions and Exceptions and Final Provisions.</t>
    </r>
  </si>
  <si>
    <t>G-III§47</t>
  </si>
  <si>
    <r>
      <t xml:space="preserve">At the current stage, the FTA covers only market access issues; nevertheless the FTA stipulates that the Parties will begin the negotiations on trade in services and exploratory talks on investments one year later after the entry into force of the agreement. Moreover, the FTA contains an economic and technical cooperation chapter, which envisages that the Parties will give efforts to enhance their cooperation in certain areas and sectors including (...) </t>
    </r>
    <r>
      <rPr>
        <sz val="9"/>
        <color indexed="10"/>
        <rFont val="Verdana"/>
        <family val="2"/>
      </rPr>
      <t>environment</t>
    </r>
    <r>
      <rPr>
        <sz val="9"/>
        <rFont val="Verdana"/>
        <family val="2"/>
      </rPr>
      <t xml:space="preserve"> (...)</t>
    </r>
  </si>
  <si>
    <t>G-III§50</t>
  </si>
  <si>
    <r>
      <t xml:space="preserve">In revision process, parties are aiming at revision of the existing chapters of the FTA, namely trade in goods and related areas (such as technical barriers to trade, sanitary and phytosanitary measures, trade remedies), intellectual property rights, competition and horizontal and legal provisions, as well as to enhance the scope of the FTA by including new chapters, concerning trade in services, trade facilitation and trade and </t>
    </r>
    <r>
      <rPr>
        <sz val="9"/>
        <color indexed="10"/>
        <rFont val="Verdana"/>
        <family val="2"/>
      </rPr>
      <t>sustainable</t>
    </r>
    <r>
      <rPr>
        <sz val="9"/>
        <rFont val="Verdana"/>
        <family val="2"/>
      </rPr>
      <t xml:space="preserve"> development therein.</t>
    </r>
  </si>
  <si>
    <r>
      <t xml:space="preserve">Trade as a means of boosting global growth and </t>
    </r>
    <r>
      <rPr>
        <sz val="9"/>
        <color indexed="10"/>
        <rFont val="Verdana"/>
        <family val="2"/>
      </rPr>
      <t>sustainable</t>
    </r>
    <r>
      <rPr>
        <sz val="9"/>
        <rFont val="Verdana"/>
        <family val="2"/>
      </rPr>
      <t xml:space="preserve"> development was the integral part of all these main themes. Thus, in parallel to Turkey’s overall theme under its G-20 Term Presidency, trade agenda has been shaped in full consideration with the current conjuncture in global trade. </t>
    </r>
  </si>
  <si>
    <t>WT/TPR/S/331/Rev.1</t>
  </si>
  <si>
    <t>S-II§9</t>
  </si>
  <si>
    <r>
      <t xml:space="preserve">(...) Further, to increase </t>
    </r>
    <r>
      <rPr>
        <sz val="9"/>
        <color indexed="10"/>
        <rFont val="Verdana"/>
        <family val="2"/>
      </rPr>
      <t>energy</t>
    </r>
    <r>
      <rPr>
        <sz val="9"/>
        <rFont val="Verdana"/>
        <family val="2"/>
      </rPr>
      <t xml:space="preserve"> security, Turkey intends to increase electricity generation from domestic coal production.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(RES) Law No. 5346 provides purchasing guarantees to electricity produced from certain </t>
    </r>
    <r>
      <rPr>
        <sz val="9"/>
        <color indexed="10"/>
        <rFont val="Verdana"/>
        <family val="2"/>
      </rPr>
      <t>renewable</t>
    </r>
    <r>
      <rPr>
        <sz val="9"/>
        <rFont val="Verdana"/>
        <family val="2"/>
      </rPr>
      <t xml:space="preserve"> resources at differentiated prices for a period of 10 years.</t>
    </r>
  </si>
  <si>
    <r>
      <t xml:space="preserve">The GITES (Turkey's Input Supply Strategy) 2013-15 Action Plan establishes 37 goals and 91 concrete actions. Some examples of the goals include: (...) developing a </t>
    </r>
    <r>
      <rPr>
        <sz val="9"/>
        <color indexed="10"/>
        <rFont val="Verdana"/>
        <family val="2"/>
      </rPr>
      <t>recycling</t>
    </r>
    <r>
      <rPr>
        <sz val="9"/>
        <rFont val="Verdana"/>
        <family val="2"/>
      </rPr>
      <t xml:space="preserve"> industry.</t>
    </r>
  </si>
  <si>
    <r>
      <t xml:space="preserve">Through representatives in the relevant bodies/institutions, activities carried out in the previous three months and activities planned for the upcoming three months are reported to the Ministry of Economy during the three-year period of the Action Plan. Regular as well as spontaneous meetings are held for coordination. The Input Supply Strategy has led to various policy results, including:
(...)
- the formation and establishment of the National </t>
    </r>
    <r>
      <rPr>
        <sz val="9"/>
        <color indexed="10"/>
        <rFont val="Verdana"/>
        <family val="2"/>
      </rPr>
      <t>Recycling</t>
    </r>
    <r>
      <rPr>
        <sz val="9"/>
        <rFont val="Verdana"/>
        <family val="2"/>
      </rPr>
      <t xml:space="preserve"> Strategy; (...)</t>
    </r>
  </si>
  <si>
    <r>
      <t xml:space="preserve">Table 2.4 Overview of new FTAs, 2011-15
Trade agreement: Republic of Korea 
Details: Other measures: Intellectual property, competition, trade and </t>
    </r>
    <r>
      <rPr>
        <sz val="9"/>
        <color indexed="10"/>
        <rFont val="Verdana"/>
        <family val="2"/>
      </rPr>
      <t>sustainable</t>
    </r>
    <r>
      <rPr>
        <sz val="9"/>
        <rFont val="Verdana"/>
        <family val="2"/>
      </rPr>
      <t xml:space="preserve"> development
(...)</t>
    </r>
  </si>
  <si>
    <r>
      <t xml:space="preserve">Table 2.5 Overview of Turkey's investment incentive schemes
- Scheme: Priority Investment Incentive Scheme
- Overview: Applies to the following sectors, treated as Region VI regardless of where located: (...) </t>
    </r>
    <r>
      <rPr>
        <sz val="9"/>
        <color indexed="10"/>
        <rFont val="Verdana"/>
        <family val="2"/>
      </rPr>
      <t>energy efficiency</t>
    </r>
    <r>
      <rPr>
        <sz val="9"/>
        <rFont val="Verdana"/>
        <family val="2"/>
      </rPr>
      <t xml:space="preserve"> in manufacturing (...)
- Main benefits: VAT exemption; customs duty exemption; income tax withholding support only for Region VI; tax deduction; social security premium support (employer's share); social security premium support (employee's share) only for Region VI; interest support for Regions III, IV, V or VI if part of the regional scheme; and land allocation.</t>
    </r>
  </si>
  <si>
    <t>S-II§68</t>
  </si>
  <si>
    <r>
      <t xml:space="preserve">(...) Depending on the type of zone, certain activities are not allowed such as refining, </t>
    </r>
    <r>
      <rPr>
        <sz val="9"/>
        <color indexed="10"/>
        <rFont val="Verdana"/>
        <family val="2"/>
      </rPr>
      <t>nuclear</t>
    </r>
    <r>
      <rPr>
        <sz val="9"/>
        <rFont val="Verdana"/>
        <family val="2"/>
      </rPr>
      <t xml:space="preserve"> power generation, cement manufacturing, petrochemical complexes, and integrated sugar factories. Advantages for companies establishing in OIZs (Organized Industrial Zones) include VAT exemption for land acquisitions, 5-year exemption from real estate duties, low infrastructure costs, exemption from </t>
    </r>
    <r>
      <rPr>
        <sz val="9"/>
        <color indexed="10"/>
        <rFont val="Verdana"/>
        <family val="2"/>
      </rPr>
      <t>environment</t>
    </r>
    <r>
      <rPr>
        <sz val="9"/>
        <rFont val="Verdana"/>
        <family val="2"/>
      </rPr>
      <t>al taxes, and exemption from certain municipality taxes. (...)</t>
    </r>
  </si>
  <si>
    <t>S-III§9</t>
  </si>
  <si>
    <t>Quarantine requirements; Risk assessment</t>
  </si>
  <si>
    <t>Pest risk analyses (PRA) are conducted on the basis of the WTO and other related organizations' procedures. The European and Mediterranean Plant Protection Organization (EPPO) programme on PRA and other documents are used for assessment, and the International Plant Protection Convention (IPPC) standards are taken into consideration. If a plant and/or plant product is imported from any country for the first time, it is subject to the PRA process. After PRA assessment, the import requirements are determined for that commodity. In accordance with Article 13 of the Plant Quarantine Regulation, when plants, plant products and other substances that are intended to be imported are contaminated with any harmful organisms that are not present in the Annex-1 and Annex-2 lists and also with those that are not known to be present in Turkey, those products are not permitted for importation and a harmful risk analysis is carried out. Quarantine measures shall be taken until the harmful risk analysis is concluded, and if they are found to be posing a risk, they are not permitted for importation.</t>
  </si>
  <si>
    <r>
      <t xml:space="preserve">Since 2012, Customs' amendments to import procedures have largely related to issuing new procedures on release for free circulation of certain goods (namely: (...) </t>
    </r>
    <r>
      <rPr>
        <sz val="9"/>
        <color indexed="10"/>
        <rFont val="Verdana"/>
        <family val="2"/>
      </rPr>
      <t>ozone</t>
    </r>
    <r>
      <rPr>
        <sz val="9"/>
        <rFont val="Verdana"/>
        <family val="2"/>
      </rPr>
      <t xml:space="preserve"> depleting substances; (...)</t>
    </r>
  </si>
  <si>
    <r>
      <t xml:space="preserve">Table 3.5 Turkey's TRQs on industrial products, 2015
HS
2-digit Product description No. of tariff lines 
(12-digit level) In-quota rate Out-of-quota rate Volume No. of countries covered by TRQs (Range)
84 </t>
    </r>
    <r>
      <rPr>
        <sz val="9"/>
        <color indexed="10"/>
        <rFont val="Verdana"/>
        <family val="2"/>
      </rPr>
      <t>Nuclear</t>
    </r>
    <r>
      <rPr>
        <sz val="9"/>
        <rFont val="Verdana"/>
        <family val="2"/>
      </rPr>
      <t xml:space="preserve"> reactors, boilers, machinery and mechanical appliances, parts thereof 1 0 0 2.2 2.2 450,000 (pieces) All countries
(...)</t>
    </r>
  </si>
  <si>
    <r>
      <t xml:space="preserve">Since 2011, SCT (Special Consumption Tax) rates on most petroleum products have been increased, except for fuel oils, liquefied natural gas (LNG) not used as fuel oil in motor vehicles, and a few zero-rated items. Additionally, the SCT now also applies to (...) certain blended </t>
    </r>
    <r>
      <rPr>
        <sz val="9"/>
        <color indexed="10"/>
        <rFont val="Verdana"/>
        <family val="2"/>
      </rPr>
      <t>biodiesel</t>
    </r>
    <r>
      <rPr>
        <sz val="9"/>
        <rFont val="Verdana"/>
        <family val="2"/>
      </rPr>
      <t>s (...)</t>
    </r>
  </si>
  <si>
    <r>
      <t xml:space="preserve">Table 3.10 SCT (Special Consumption Tax) as applied to petroleum products, 2015
Product description Tax rate TL
Auto and fuel </t>
    </r>
    <r>
      <rPr>
        <sz val="9"/>
        <color indexed="10"/>
        <rFont val="Verdana"/>
        <family val="2"/>
      </rPr>
      <t>biodiesel</t>
    </r>
    <r>
      <rPr>
        <sz val="9"/>
        <rFont val="Verdana"/>
        <family val="2"/>
      </rPr>
      <t xml:space="preserve"> 1.1209/litre
(...) certain blended </t>
    </r>
    <r>
      <rPr>
        <sz val="9"/>
        <color indexed="10"/>
        <rFont val="Verdana"/>
        <family val="2"/>
      </rPr>
      <t>biodiesel</t>
    </r>
    <r>
      <rPr>
        <sz val="9"/>
        <rFont val="Verdana"/>
        <family val="2"/>
      </rPr>
      <t xml:space="preserve"> 2.2985/kg
Certain blended </t>
    </r>
    <r>
      <rPr>
        <sz val="9"/>
        <color indexed="10"/>
        <rFont val="Verdana"/>
        <family val="2"/>
      </rPr>
      <t>biodiesel</t>
    </r>
    <r>
      <rPr>
        <sz val="9"/>
        <rFont val="Verdana"/>
        <family val="2"/>
      </rPr>
      <t xml:space="preserve"> 1.3007/kg
(...)</t>
    </r>
  </si>
  <si>
    <t>Table 3.11 SCT (Special Consumption Tax) as applied to motor vehicles, aircraft and vessels 2015
Product description Tax rate 2015 (%)
Motor cars and other motor vehicles principally designed for the transport of persons (other than those of heading No. 87.02), including station wagons and racing carsa 
- Those with maximum load capacity of 850 kg or less, and with piston displacement of less than 2,000 cc; 15c
- Those with maximum load capacity of more than 850 kg, and with piston displacement of less than 2,800 cc; 15c
- Only those with electric motor; 10
- Of a cylinder capacity not exceeding 3,200 cm3, having 9 seats including driver; 15c
- Of a cylinder capacity not exceeding 3,200 cm3, having 9 seats including driver (only those with electric motor) 10
(...)
[c] Indicates items which have been subject to SCT rate increases since 2011.</t>
  </si>
  <si>
    <t>S-Table-III.15</t>
  </si>
  <si>
    <r>
      <t xml:space="preserve">Table 3.15 Import prohibitions, 2015
Description Invocation of WTO Article Domestic/international
</t>
    </r>
    <r>
      <rPr>
        <sz val="9"/>
        <color indexed="10"/>
        <rFont val="Verdana"/>
        <family val="2"/>
      </rPr>
      <t>Ozone</t>
    </r>
    <r>
      <rPr>
        <sz val="9"/>
        <rFont val="Verdana"/>
        <family val="2"/>
      </rPr>
      <t xml:space="preserve"> depleting substances
(4 items)a, c </t>
    </r>
    <r>
      <rPr>
        <sz val="9"/>
        <color indexed="10"/>
        <rFont val="Verdana"/>
        <family val="2"/>
      </rPr>
      <t>Environment</t>
    </r>
    <r>
      <rPr>
        <sz val="9"/>
        <rFont val="Verdana"/>
        <family val="2"/>
      </rPr>
      <t xml:space="preserve">
(Article XX:b, d) Copenhagen and Beijing Amendment to </t>
    </r>
    <r>
      <rPr>
        <sz val="9"/>
        <color indexed="10"/>
        <rFont val="Verdana"/>
        <family val="2"/>
      </rPr>
      <t>Montreal Protocol</t>
    </r>
    <r>
      <rPr>
        <sz val="9"/>
        <rFont val="Verdana"/>
        <family val="2"/>
      </rPr>
      <t xml:space="preserve"> on Substances that Deplete the </t>
    </r>
    <r>
      <rPr>
        <sz val="9"/>
        <color indexed="10"/>
        <rFont val="Verdana"/>
        <family val="2"/>
      </rPr>
      <t>Ozone</t>
    </r>
    <r>
      <rPr>
        <sz val="9"/>
        <rFont val="Verdana"/>
        <family val="2"/>
      </rPr>
      <t xml:space="preserve"> Layer, Import Regime Communiqué No. 2015/1
(...)
Scheduled chemical weapons in I and II of the Convention
(4 items)c </t>
    </r>
    <r>
      <rPr>
        <sz val="9"/>
        <color indexed="10"/>
        <rFont val="Verdana"/>
        <family val="2"/>
      </rPr>
      <t>Environment</t>
    </r>
    <r>
      <rPr>
        <sz val="9"/>
        <rFont val="Verdana"/>
        <family val="2"/>
      </rPr>
      <t xml:space="preserve">
(Article XX:b, d) The Convention on the Prohibition of the Development, Production, Stockpiling and Use of Chemical Weapons and their Destruction; Import Regime Communiqué No. 2015/1
(...)</t>
    </r>
  </si>
  <si>
    <t>S-Table-III.16</t>
  </si>
  <si>
    <r>
      <t xml:space="preserve">Table 3.16 Imports requiring a licence, 2015
Description (legal basis and number of tariff lines affected) Requirements and rationale
Fertilizers
(Import Communiqué 15/1, OG 31.12.2014, No. 29222bis) Approval required from the Ministry of Food, Agriculture and Livestock. 
Reason: to properly manage resources used in agricultural production that may cause damage to the health or lifecycle of plants, animals or humans when they are treated without control.
(...)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(Foreign Trade Communiqué 2011/1, OG 27.02.2011, No. 27859bis) A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document issued by the Ministry of Food, Agriculture and Livestock or the Ministry of </t>
    </r>
    <r>
      <rPr>
        <sz val="9"/>
        <color indexed="10"/>
        <rFont val="Verdana"/>
        <family val="2"/>
      </rPr>
      <t>Environment</t>
    </r>
    <r>
      <rPr>
        <sz val="9"/>
        <rFont val="Verdana"/>
        <family val="2"/>
      </rPr>
      <t xml:space="preserve"> and Urbanization is required for importation.</t>
    </r>
  </si>
  <si>
    <t>Hazardous; Endangered; Species; Fauna; Flora; CITES; Environment</t>
  </si>
  <si>
    <t>S-III§73</t>
  </si>
  <si>
    <r>
      <t xml:space="preserve">The main laws or regulations on standards have been in place since 2002 and have not generally undergone significant revision since that time (Table 3.17). Turkey's communiqués are numerous, with many being issued in 2015, and each one regulates different product groups. They aim to ensure that imported products comply with the requirements of protecting human health and safety, animal or plant life or health, the consumer, or the </t>
    </r>
    <r>
      <rPr>
        <sz val="9"/>
        <color indexed="10"/>
        <rFont val="Verdana"/>
        <family val="2"/>
      </rPr>
      <t>environment</t>
    </r>
    <r>
      <rPr>
        <sz val="9"/>
        <rFont val="Verdana"/>
        <family val="2"/>
      </rPr>
      <t>. Those communiqués remain in force for one year and every year in December they are republished by the public authorities (Table A3.5).</t>
    </r>
  </si>
  <si>
    <r>
      <t xml:space="preserve">In 2010 as part of its reform process to align its SPS laws with the EU, Turkey enacted its new </t>
    </r>
    <r>
      <rPr>
        <sz val="9"/>
        <color indexed="10"/>
        <rFont val="Verdana"/>
        <family val="2"/>
      </rPr>
      <t>Bio</t>
    </r>
    <r>
      <rPr>
        <sz val="9"/>
        <rFont val="Verdana"/>
        <family val="2"/>
      </rPr>
      <t xml:space="preserve">safety Law which regulates the approvals of agricultural </t>
    </r>
    <r>
      <rPr>
        <sz val="9"/>
        <color indexed="10"/>
        <rFont val="Verdana"/>
        <family val="2"/>
      </rPr>
      <t>bio</t>
    </r>
    <r>
      <rPr>
        <sz val="9"/>
        <rFont val="Verdana"/>
        <family val="2"/>
      </rPr>
      <t xml:space="preserve">technology products in Turkey. The law provides for a </t>
    </r>
    <r>
      <rPr>
        <sz val="9"/>
        <color indexed="10"/>
        <rFont val="Verdana"/>
        <family val="2"/>
      </rPr>
      <t>Bio</t>
    </r>
    <r>
      <rPr>
        <sz val="9"/>
        <rFont val="Verdana"/>
        <family val="2"/>
      </rPr>
      <t xml:space="preserve">safety Board to review and approve </t>
    </r>
    <r>
      <rPr>
        <sz val="9"/>
        <color indexed="10"/>
        <rFont val="Verdana"/>
        <family val="2"/>
      </rPr>
      <t>bio</t>
    </r>
    <r>
      <rPr>
        <sz val="9"/>
        <rFont val="Verdana"/>
        <family val="2"/>
      </rPr>
      <t xml:space="preserve">technology products before they can enter the Turkish market; the </t>
    </r>
    <r>
      <rPr>
        <sz val="9"/>
        <color indexed="10"/>
        <rFont val="Verdana"/>
        <family val="2"/>
      </rPr>
      <t>Bio</t>
    </r>
    <r>
      <rPr>
        <sz val="9"/>
        <rFont val="Verdana"/>
        <family val="2"/>
      </rPr>
      <t xml:space="preserve">safety Board was established in 2011. Following applications made by either gene owners or importers for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 xml:space="preserve">s and products thereof, the </t>
    </r>
    <r>
      <rPr>
        <sz val="9"/>
        <color indexed="10"/>
        <rFont val="Verdana"/>
        <family val="2"/>
      </rPr>
      <t>Bio</t>
    </r>
    <r>
      <rPr>
        <sz val="9"/>
        <rFont val="Verdana"/>
        <family val="2"/>
      </rPr>
      <t xml:space="preserve">safety Board forms scientific committees and makes its decisions on a scientific basis reflected in the scientific risk assessment and socio-economic evaluation. With respect to alignment with the EU and the Customs Union, EU-approved </t>
    </r>
    <r>
      <rPr>
        <sz val="9"/>
        <color indexed="10"/>
        <rFont val="Verdana"/>
        <family val="2"/>
      </rPr>
      <t>bio</t>
    </r>
    <r>
      <rPr>
        <sz val="9"/>
        <rFont val="Verdana"/>
        <family val="2"/>
      </rPr>
      <t xml:space="preserve">tech products are not necessarily approved by the </t>
    </r>
    <r>
      <rPr>
        <sz val="9"/>
        <color indexed="10"/>
        <rFont val="Verdana"/>
        <family val="2"/>
      </rPr>
      <t>Bio</t>
    </r>
    <r>
      <rPr>
        <sz val="9"/>
        <rFont val="Verdana"/>
        <family val="2"/>
      </rPr>
      <t>safety Board. For the transit of these GM products, permission of MFAL is required.</t>
    </r>
  </si>
  <si>
    <t>Agriculture; Forestry; Other</t>
  </si>
  <si>
    <r>
      <t xml:space="preserve">The list of products prohibited from export from Turkey remains largely unchanged since the last review (Table 3.19). Turkey prohibits the export of these 13 categories of products for </t>
    </r>
    <r>
      <rPr>
        <sz val="9"/>
        <color indexed="10"/>
        <rFont val="Verdana"/>
        <family val="2"/>
      </rPr>
      <t>environment</t>
    </r>
    <r>
      <rPr>
        <sz val="9"/>
        <rFont val="Verdana"/>
        <family val="2"/>
      </rPr>
      <t xml:space="preserve">al, health, or cultural reasons. Pursuant to Turkey's customs union with the EU, provisions contained therein allow Turkey to prohibit or restrict exports or goods in transit on the grounds of public morality, public policy or public security; the protection of health and life of humans, animals or plants; the protection of national treasures possessing artistic, historic or archaeological value; or the protection of industrial and commercial property. </t>
    </r>
  </si>
  <si>
    <r>
      <t xml:space="preserve">Turkey fully complies with the provisions of </t>
    </r>
    <r>
      <rPr>
        <sz val="9"/>
        <color indexed="10"/>
        <rFont val="Verdana"/>
        <family val="2"/>
      </rPr>
      <t>CITES</t>
    </r>
    <r>
      <rPr>
        <sz val="9"/>
        <rFont val="Verdana"/>
        <family val="2"/>
      </rPr>
      <t xml:space="preserve">. The Ministry of Economy issued a revised Communiqué (Export 2014/1) on Exports of Substances that Deplete the </t>
    </r>
    <r>
      <rPr>
        <sz val="9"/>
        <color indexed="10"/>
        <rFont val="Verdana"/>
        <family val="2"/>
      </rPr>
      <t>Ozone</t>
    </r>
    <r>
      <rPr>
        <sz val="9"/>
        <rFont val="Verdana"/>
        <family val="2"/>
      </rPr>
      <t xml:space="preserve"> Layer for banning and restricting the exportation of substances that deplete the </t>
    </r>
    <r>
      <rPr>
        <sz val="9"/>
        <color indexed="10"/>
        <rFont val="Verdana"/>
        <family val="2"/>
      </rPr>
      <t>ozone</t>
    </r>
    <r>
      <rPr>
        <sz val="9"/>
        <rFont val="Verdana"/>
        <family val="2"/>
      </rPr>
      <t xml:space="preserve"> layer in accordance with the </t>
    </r>
    <r>
      <rPr>
        <sz val="9"/>
        <color indexed="10"/>
        <rFont val="Verdana"/>
        <family val="2"/>
      </rPr>
      <t>Montreal Protocol</t>
    </r>
    <r>
      <rPr>
        <sz val="9"/>
        <rFont val="Verdana"/>
        <family val="2"/>
      </rPr>
      <t xml:space="preserve"> and the Vienna Convention.</t>
    </r>
  </si>
  <si>
    <t>CITES; Ozone; Montreal Protocol</t>
  </si>
  <si>
    <r>
      <t xml:space="preserve">Table 3.19 Export prohibitions, 2015
Description of item Invocation of WTO Article Domestic/international law
All game and wild animals (except </t>
    </r>
    <r>
      <rPr>
        <sz val="9"/>
        <color indexed="10"/>
        <rFont val="Verdana"/>
        <family val="2"/>
      </rPr>
      <t>species</t>
    </r>
    <r>
      <rPr>
        <sz val="9"/>
        <rFont val="Verdana"/>
        <family val="2"/>
      </rPr>
      <t xml:space="preserve"> on the list of "exports requiring a licence"), alive or meat and/or pieces and garments thereof (Ch. 1 and 2)a </t>
    </r>
    <r>
      <rPr>
        <sz val="9"/>
        <color indexed="10"/>
        <rFont val="Verdana"/>
        <family val="2"/>
      </rPr>
      <t>Environment</t>
    </r>
    <r>
      <rPr>
        <sz val="9"/>
        <rFont val="Verdana"/>
        <family val="2"/>
      </rPr>
      <t xml:space="preserve">
(Article XX:g) Decision of the Council of Ministers (No. 234 of 8 March 1990)
Natural flower bulbs (1 item) </t>
    </r>
    <r>
      <rPr>
        <sz val="9"/>
        <color indexed="10"/>
        <rFont val="Verdana"/>
        <family val="2"/>
      </rPr>
      <t>Environment</t>
    </r>
    <r>
      <rPr>
        <sz val="9"/>
        <rFont val="Verdana"/>
        <family val="2"/>
      </rPr>
      <t xml:space="preserve">
(Article XX:g) Export Regime Decree (No. 7623 of 22 December 1995)
</t>
    </r>
    <r>
      <rPr>
        <sz val="9"/>
        <color indexed="10"/>
        <rFont val="Verdana"/>
        <family val="2"/>
      </rPr>
      <t>CITES</t>
    </r>
    <r>
      <rPr>
        <sz val="9"/>
        <rFont val="Verdana"/>
        <family val="2"/>
      </rPr>
      <t xml:space="preserve"> </t>
    </r>
    <r>
      <rPr>
        <sz val="9"/>
        <color indexed="10"/>
        <rFont val="Verdana"/>
        <family val="2"/>
      </rPr>
      <t>Environment</t>
    </r>
    <r>
      <rPr>
        <sz val="9"/>
        <rFont val="Verdana"/>
        <family val="2"/>
      </rPr>
      <t xml:space="preserve">
(Article XX:g) Export Communiqué 2014/1
(...)
Dates "Phoenix the ophrasti crenter" (1 item) </t>
    </r>
    <r>
      <rPr>
        <sz val="9"/>
        <color indexed="10"/>
        <rFont val="Verdana"/>
        <family val="2"/>
      </rPr>
      <t>Environment</t>
    </r>
    <r>
      <rPr>
        <sz val="9"/>
        <rFont val="Verdana"/>
        <family val="2"/>
      </rPr>
      <t xml:space="preserve">
(Article XX:g) Export Regime Decree (No. 7623 of 22 December 1995)
(...)
Pterocarya carpinifolia (1 item) </t>
    </r>
    <r>
      <rPr>
        <sz val="9"/>
        <color indexed="10"/>
        <rFont val="Verdana"/>
        <family val="2"/>
      </rPr>
      <t>Environment</t>
    </r>
    <r>
      <rPr>
        <sz val="9"/>
        <rFont val="Verdana"/>
        <family val="2"/>
      </rPr>
      <t xml:space="preserve">
(Article XX:g) Export Regime Decree (No. 7623 of 22 December 1995)
Liquidamber orientalis (1 item) </t>
    </r>
    <r>
      <rPr>
        <sz val="9"/>
        <color indexed="10"/>
        <rFont val="Verdana"/>
        <family val="2"/>
      </rPr>
      <t>Environment</t>
    </r>
    <r>
      <rPr>
        <sz val="9"/>
        <rFont val="Verdana"/>
        <family val="2"/>
      </rPr>
      <t xml:space="preserve">
(Article XX:g) Export Regime Decree (No. 7623 of 22 December 1995)
Plants of olive, fig (except </t>
    </r>
    <r>
      <rPr>
        <sz val="9"/>
        <color indexed="10"/>
        <rFont val="Verdana"/>
        <family val="2"/>
      </rPr>
      <t>species</t>
    </r>
    <r>
      <rPr>
        <sz val="9"/>
        <rFont val="Verdana"/>
        <family val="2"/>
      </rPr>
      <t xml:space="preserve"> certificated domestically that are registered and published in the National </t>
    </r>
    <r>
      <rPr>
        <sz val="9"/>
        <color indexed="10"/>
        <rFont val="Verdana"/>
        <family val="2"/>
      </rPr>
      <t>Species</t>
    </r>
    <r>
      <rPr>
        <sz val="9"/>
        <rFont val="Verdana"/>
        <family val="2"/>
      </rPr>
      <t xml:space="preserve"> List), hazelnut, pistachio, and grapevine (sultanas seedless) </t>
    </r>
    <r>
      <rPr>
        <sz val="9"/>
        <color indexed="10"/>
        <rFont val="Verdana"/>
        <family val="2"/>
      </rPr>
      <t>Environment</t>
    </r>
    <r>
      <rPr>
        <sz val="9"/>
        <rFont val="Verdana"/>
        <family val="2"/>
      </rPr>
      <t xml:space="preserve">
(Article XX:g) Export Regime Decree (No. 7623 of 22 December 1995)
Walnut, mulberry, cherry, pear, plum, badger, ash, elm, and lime in logs, in timber, in plank, and in sketch (Ch. 44)a </t>
    </r>
    <r>
      <rPr>
        <sz val="9"/>
        <color indexed="10"/>
        <rFont val="Verdana"/>
        <family val="2"/>
      </rPr>
      <t>Environment</t>
    </r>
    <r>
      <rPr>
        <sz val="9"/>
        <rFont val="Verdana"/>
        <family val="2"/>
      </rPr>
      <t xml:space="preserve">
(Article XX:g) Decision of the Council of Ministers (No. 8186 of 24 April 1974)
</t>
    </r>
    <r>
      <rPr>
        <sz val="9"/>
        <color indexed="10"/>
        <rFont val="Verdana"/>
        <family val="2"/>
      </rPr>
      <t>Wood</t>
    </r>
    <r>
      <rPr>
        <sz val="9"/>
        <rFont val="Verdana"/>
        <family val="2"/>
      </rPr>
      <t xml:space="preserve"> </t>
    </r>
    <r>
      <rPr>
        <sz val="9"/>
        <color indexed="10"/>
        <rFont val="Verdana"/>
        <family val="2"/>
      </rPr>
      <t>Environment</t>
    </r>
    <r>
      <rPr>
        <sz val="9"/>
        <rFont val="Verdana"/>
        <family val="2"/>
      </rPr>
      <t xml:space="preserve">
(Article XX:g) Export Regime Decree (No. 7623 of 22 December 1995)
(...)</t>
    </r>
  </si>
  <si>
    <t>Species; Environment; CITES; Wood</t>
  </si>
  <si>
    <t>S-Table-III.20</t>
  </si>
  <si>
    <r>
      <t xml:space="preserve">Table 3.20 Exports requiring a licence, 2015
Description of items Authority responsible Legal basis
Products subject to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their Disposal Ministry of </t>
    </r>
    <r>
      <rPr>
        <sz val="9"/>
        <color indexed="10"/>
        <rFont val="Verdana"/>
        <family val="2"/>
      </rPr>
      <t>Forest</t>
    </r>
    <r>
      <rPr>
        <sz val="9"/>
        <rFont val="Verdana"/>
        <family val="2"/>
      </rPr>
      <t xml:space="preserve">ry and Water Affairs Decree No. 94/5419 of 7 March 1994
Living or non-living boars, wolves, jackals, foxes, martens, badgers, snakes, turtles, lizards, and identifiable parts of and clothing produced from them Ministry of </t>
    </r>
    <r>
      <rPr>
        <sz val="9"/>
        <color indexed="10"/>
        <rFont val="Verdana"/>
        <family val="2"/>
      </rPr>
      <t>Forest</t>
    </r>
    <r>
      <rPr>
        <sz val="9"/>
        <rFont val="Verdana"/>
        <family val="2"/>
      </rPr>
      <t xml:space="preserve">ry and Water Affairs Decree No. 645 regarding the Organization and Functions of the Ministry of </t>
    </r>
    <r>
      <rPr>
        <sz val="9"/>
        <color indexed="10"/>
        <rFont val="Verdana"/>
        <family val="2"/>
      </rPr>
      <t>Forest</t>
    </r>
    <r>
      <rPr>
        <sz val="9"/>
        <rFont val="Verdana"/>
        <family val="2"/>
      </rPr>
      <t xml:space="preserve">ry and Water Affairs
(...)
Technology and equipment used for </t>
    </r>
    <r>
      <rPr>
        <sz val="9"/>
        <color indexed="10"/>
        <rFont val="Verdana"/>
        <family val="2"/>
      </rPr>
      <t>nuclear</t>
    </r>
    <r>
      <rPr>
        <sz val="9"/>
        <rFont val="Verdana"/>
        <family val="2"/>
      </rPr>
      <t xml:space="preserve"> purposes Turkish Atomic </t>
    </r>
    <r>
      <rPr>
        <sz val="9"/>
        <color indexed="10"/>
        <rFont val="Verdana"/>
        <family val="2"/>
      </rPr>
      <t>Energy</t>
    </r>
    <r>
      <rPr>
        <sz val="9"/>
        <rFont val="Verdana"/>
        <family val="2"/>
      </rPr>
      <t xml:space="preserve"> Authority Regulation No. 26642 of 13 September 2007
(...)</t>
    </r>
  </si>
  <si>
    <t>Basel Convention; Hazardous; Waste; Species; Energy</t>
  </si>
  <si>
    <r>
      <t xml:space="preserve">In addition, the National Entrepreneurship Strategy and Action Plan of Turkey (2015-2018) was prepared by KOSGEB (Small and Medium Enterprises Development Organization). The plan consists of 6 strategic targets:
(...)
 Developing a </t>
    </r>
    <r>
      <rPr>
        <sz val="9"/>
        <color indexed="10"/>
        <rFont val="Verdana"/>
        <family val="2"/>
      </rPr>
      <t>sustainable</t>
    </r>
    <r>
      <rPr>
        <sz val="9"/>
        <rFont val="Verdana"/>
        <family val="2"/>
      </rPr>
      <t xml:space="preserve"> support system for priority thematic areas and general areas such as women's entrepreneurship, young entrepreneurs, eco entrepreneurship, social entrepreneurship, and global entrepreneurship; and ensuring their execution
(...)</t>
    </r>
  </si>
  <si>
    <t>S-Table-III.26</t>
  </si>
  <si>
    <r>
      <t xml:space="preserve">Table 3.26 Key features of the State Aid Programmes
Programme Aim and beneficiaries Support Implementing institutions Additional information
</t>
    </r>
    <r>
      <rPr>
        <sz val="9"/>
        <color indexed="10"/>
        <rFont val="Verdana"/>
        <family val="2"/>
      </rPr>
      <t>Environment</t>
    </r>
    <r>
      <rPr>
        <sz val="9"/>
        <rFont val="Verdana"/>
        <family val="2"/>
      </rPr>
      <t xml:space="preserve">al protection activities - Encouraging the SMEs to produce more projects to build their businesses up and the professional organizations to produce more projects to improve the small and medium- sized enterprises
- By taking the priorities indicated in macro strategy records into consideration, meeting the needs in designated thematic fields
- Ensuring SMEs conform to the international legislations and priorities - Thematic Project Support Programme
Detailed info:
http://kosgeb.gov.tr/Pages/UI/Destekler.aspx?ref=13
KOSGEB (Small and Medium Enterprises Development Organization)
The necessary allowances are provided from the budget of KOSGEB. There are no support programme-based budgets
(...)
Certification Aid To support expenses of SMEs during certification of quality assurance, </t>
    </r>
    <r>
      <rPr>
        <sz val="9"/>
        <color indexed="10"/>
        <rFont val="Verdana"/>
        <family val="2"/>
      </rPr>
      <t>environment</t>
    </r>
    <r>
      <rPr>
        <sz val="9"/>
        <rFont val="Verdana"/>
        <family val="2"/>
      </rPr>
      <t xml:space="preserve">al management systems, and CE </t>
    </r>
    <r>
      <rPr>
        <sz val="9"/>
        <color indexed="10"/>
        <rFont val="Verdana"/>
        <family val="2"/>
      </rPr>
      <t>marking</t>
    </r>
    <r>
      <rPr>
        <sz val="9"/>
        <rFont val="Verdana"/>
        <family val="2"/>
      </rPr>
      <t xml:space="preserve">
 Certification
Expenses (%50)
 Exporters'
Unions
 Circular No. 2014-8
(...)
General activities - Enabling also low-capacity SMEs to prepare projects and those in sectors which KOSGEB had recently taken into its target range, to take advantage of KOSGEB supports
- Enabling SMEs to produce high quality and efficient goods/services
- Revising actual KOSGEB supports to enable more SMEs to take advantage of these supports in a widespread manner
- Encouraging the general enterprise development activities of the SMEs in order to increase their competitiveness power and level
- Improving the promoting and marketing activities of the SMEs in order to expand their domestic and international market shares - Domestic Fairs Support
- Foreign Business Travel Supports
- Promotion Support
- Matching Support 
- Support for Employment of Qualified Staff
- Consultancy Support 
- Training Support
- </t>
    </r>
    <r>
      <rPr>
        <sz val="9"/>
        <color indexed="10"/>
        <rFont val="Verdana"/>
        <family val="2"/>
      </rPr>
      <t>Energy Efficiency</t>
    </r>
    <r>
      <rPr>
        <sz val="9"/>
        <rFont val="Verdana"/>
        <family val="2"/>
      </rPr>
      <t xml:space="preserve"> Support
- Design Support
- Industrial Property Rights
Detailed info:
http://kosgeb.gov.tr/Pages/UI/Destekler.aspx?ref=16
KOSGEB </t>
    </r>
  </si>
  <si>
    <t>S-Table-IV.7</t>
  </si>
  <si>
    <r>
      <t xml:space="preserve">Table 4.7 Turkey's Agricultural Support Programmes, 2015a
Support programme Type of support Content Amount of support 2014
(1,000 TL) Provider of support
(...)
</t>
    </r>
    <r>
      <rPr>
        <sz val="9"/>
        <color indexed="10"/>
        <rFont val="Verdana"/>
        <family val="2"/>
      </rPr>
      <t>Organic</t>
    </r>
    <r>
      <rPr>
        <sz val="9"/>
        <rFont val="Verdana"/>
        <family val="2"/>
      </rPr>
      <t xml:space="preserve"> farming Producer Payments to registered farmers holding </t>
    </r>
    <r>
      <rPr>
        <sz val="9"/>
        <color indexed="10"/>
        <rFont val="Verdana"/>
        <family val="2"/>
      </rPr>
      <t>organic</t>
    </r>
    <r>
      <rPr>
        <sz val="9"/>
        <rFont val="Verdana"/>
        <family val="2"/>
      </rPr>
      <t xml:space="preserve"> farming certificates 68,817 Ministry of Food, Agriculture and Livestock
(...)
ÇATAK (</t>
    </r>
    <r>
      <rPr>
        <sz val="9"/>
        <color indexed="10"/>
        <rFont val="Verdana"/>
        <family val="2"/>
      </rPr>
      <t>Environment</t>
    </r>
    <r>
      <rPr>
        <sz val="9"/>
        <rFont val="Verdana"/>
        <family val="2"/>
      </rPr>
      <t xml:space="preserve">ally Based Land Utilization) Farmers Replacing </t>
    </r>
    <r>
      <rPr>
        <sz val="9"/>
        <color indexed="10"/>
        <rFont val="Verdana"/>
        <family val="2"/>
      </rPr>
      <t>environment</t>
    </r>
    <r>
      <rPr>
        <sz val="9"/>
        <rFont val="Verdana"/>
        <family val="2"/>
      </rPr>
      <t xml:space="preserve">ally intrusive agricultural practices with substantially less disrupting forms of land use, in areas of particular </t>
    </r>
    <r>
      <rPr>
        <sz val="9"/>
        <color indexed="10"/>
        <rFont val="Verdana"/>
        <family val="2"/>
      </rPr>
      <t>environment</t>
    </r>
    <r>
      <rPr>
        <sz val="9"/>
        <rFont val="Verdana"/>
        <family val="2"/>
      </rPr>
      <t xml:space="preserve">al value in terms of </t>
    </r>
    <r>
      <rPr>
        <sz val="9"/>
        <color indexed="10"/>
        <rFont val="Verdana"/>
        <family val="2"/>
      </rPr>
      <t>wildlife</t>
    </r>
    <r>
      <rPr>
        <sz val="9"/>
        <rFont val="Verdana"/>
        <family val="2"/>
      </rPr>
      <t xml:space="preserve"> and other natural assets 54,787 Ministry of Food, Agriculture and Livestock
(...)</t>
    </r>
  </si>
  <si>
    <t>Environment; Natural resources; Wildlife; Organic</t>
  </si>
  <si>
    <r>
      <t xml:space="preserve">Turkey's agricultural policy and strategy has also been influenced through its identification of five priority areas for harmonization with the EU, including:
(...)
• In respect of </t>
    </r>
    <r>
      <rPr>
        <sz val="9"/>
        <color indexed="10"/>
        <rFont val="Verdana"/>
        <family val="2"/>
      </rPr>
      <t>organic</t>
    </r>
    <r>
      <rPr>
        <sz val="9"/>
        <rFont val="Verdana"/>
        <family val="2"/>
      </rPr>
      <t xml:space="preserve"> farming, Turkey's official application for the inclusion in the third country list has been an open question for years. Final evaluation by the Commission is still pending.
(...)</t>
    </r>
  </si>
  <si>
    <r>
      <t xml:space="preserve">Table 4.9 Overview of the 2013-17 Strategic Plan
Strategic area Goals Objectives
Agricultural production and security of supply To ensure food security and access to quality agricultural products by protecting agricultural production resources. To protect, improve, and ensure sustainability of agricultural resources.
(...)
Phytosanitary, Animal Health and Welfare 
- To increase plant production through </t>
    </r>
    <r>
      <rPr>
        <sz val="9"/>
        <color indexed="10"/>
        <rFont val="Verdana"/>
        <family val="2"/>
      </rPr>
      <t>environment</t>
    </r>
    <r>
      <rPr>
        <sz val="9"/>
        <rFont val="Verdana"/>
        <family val="2"/>
      </rPr>
      <t xml:space="preserve">ally-conscious and effective phytosanitary practices that also ensures the </t>
    </r>
    <r>
      <rPr>
        <sz val="9"/>
        <color indexed="10"/>
        <rFont val="Verdana"/>
        <family val="2"/>
      </rPr>
      <t>preservation</t>
    </r>
    <r>
      <rPr>
        <sz val="9"/>
        <rFont val="Verdana"/>
        <family val="2"/>
      </rPr>
      <t xml:space="preserve"> of quality. 
 To improve and spread integrated and </t>
    </r>
    <r>
      <rPr>
        <sz val="9"/>
        <color indexed="10"/>
        <rFont val="Verdana"/>
        <family val="2"/>
      </rPr>
      <t>bio</t>
    </r>
    <r>
      <rPr>
        <sz val="9"/>
        <rFont val="Verdana"/>
        <family val="2"/>
      </rPr>
      <t>logical control practices in plant health services.
 To improve control and inspection services for plant protection products and application equipment.
 To improve internal and external quarantine services in plant production.
- To control and eradicate animal diseases and pests, and to ensure animal welfare.
 To improve animal disease and pests control services.
 To develop the necessary standards and systems to ensure animal welfare.
(...)</t>
    </r>
  </si>
  <si>
    <t>Sustainable; Environment; Preservation; Bio</t>
  </si>
  <si>
    <r>
      <t xml:space="preserve">Turkey's main agricultural law dates from 2006 and provides the overall framework for agriculture. It defines the principles, objectives, and priorities of Turkish agricultural policy, and it determines strategies in accordance with policies and regulations supporting agricultural development, including agricultural support. Further it provides protection of </t>
    </r>
    <r>
      <rPr>
        <sz val="9"/>
        <color indexed="10"/>
        <rFont val="Verdana"/>
        <family val="2"/>
      </rPr>
      <t>biodiversity</t>
    </r>
    <r>
      <rPr>
        <sz val="9"/>
        <rFont val="Verdana"/>
        <family val="2"/>
      </rPr>
      <t xml:space="preserve"> and </t>
    </r>
    <r>
      <rPr>
        <sz val="9"/>
        <color indexed="10"/>
        <rFont val="Verdana"/>
        <family val="2"/>
      </rPr>
      <t>genetic</t>
    </r>
    <r>
      <rPr>
        <sz val="9"/>
        <rFont val="Verdana"/>
        <family val="2"/>
      </rPr>
      <t xml:space="preserve"> resources, ensures </t>
    </r>
    <r>
      <rPr>
        <sz val="9"/>
        <color indexed="10"/>
        <rFont val="Verdana"/>
        <family val="2"/>
      </rPr>
      <t>bio</t>
    </r>
    <r>
      <rPr>
        <sz val="9"/>
        <rFont val="Verdana"/>
        <family val="2"/>
      </rPr>
      <t>safety, provides for the establishment of product councils, and contains provisions on rural development. There are numerous other laws affecting agriculture, some of which related to specific commodities, others to insurances and credits, and others to cooperatives. There have been no major changes to the legislative framework during 2011-15 (Table 4.11).</t>
    </r>
  </si>
  <si>
    <r>
      <t xml:space="preserve">Table 4.11 Overview of Laws on Agriculture
Law Reference
</t>
    </r>
    <r>
      <rPr>
        <sz val="9"/>
        <color indexed="10"/>
        <rFont val="Verdana"/>
        <family val="2"/>
      </rPr>
      <t>Organic</t>
    </r>
    <r>
      <rPr>
        <sz val="9"/>
        <rFont val="Verdana"/>
        <family val="2"/>
      </rPr>
      <t xml:space="preserve"> Farming Law Law No. 5262 of 1 December 2004
(...)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and Land Use Law Law No. 5403 of 3 July 2005
(...)
</t>
    </r>
    <r>
      <rPr>
        <sz val="9"/>
        <color indexed="10"/>
        <rFont val="Verdana"/>
        <family val="2"/>
      </rPr>
      <t>Bio</t>
    </r>
    <r>
      <rPr>
        <sz val="9"/>
        <rFont val="Verdana"/>
        <family val="2"/>
      </rPr>
      <t>security Law Law No. 5977
(...)</t>
    </r>
  </si>
  <si>
    <t>Bio; Organic; (Soil) erosion</t>
  </si>
  <si>
    <r>
      <t xml:space="preserve">There have been some changes to the institutional framework. In 2011, the Ministry of Agriculture and Rural Affairs was re-organized and became the Ministry of Food, Agriculture and Livestock. It is responsible for policy formation, monitoring, and inspection activities for food, agriculture and livestock. The main activities of the Ministry are development of agricultural policies; food safety and security; rural development; conducting research; development of production; implementation of agricultural support programmes; and protection of land, water and </t>
    </r>
    <r>
      <rPr>
        <sz val="9"/>
        <color indexed="10"/>
        <rFont val="Verdana"/>
        <family val="2"/>
      </rPr>
      <t>biodiversity</t>
    </r>
    <r>
      <rPr>
        <sz val="9"/>
        <rFont val="Verdana"/>
        <family val="2"/>
      </rPr>
      <t xml:space="preserve">. It covers the plant, animal, acquaculture, and </t>
    </r>
    <r>
      <rPr>
        <sz val="9"/>
        <color indexed="10"/>
        <rFont val="Verdana"/>
        <family val="2"/>
      </rPr>
      <t>fish</t>
    </r>
    <r>
      <rPr>
        <sz val="9"/>
        <rFont val="Verdana"/>
        <family val="2"/>
      </rPr>
      <t>ery sectors.</t>
    </r>
  </si>
  <si>
    <r>
      <t xml:space="preserve">In 2015, the simple average applied MFN tariff on vehicles (HS 87) was 6.7% while imports from, and exports to the EU are covered by the Customs Union and may enter without payment of customs duties. Imports of second-hand vehicles, other than for personal use, are restricted for </t>
    </r>
    <r>
      <rPr>
        <sz val="9"/>
        <color indexed="10"/>
        <rFont val="Verdana"/>
        <family val="2"/>
      </rPr>
      <t>environment</t>
    </r>
    <r>
      <rPr>
        <sz val="9"/>
        <rFont val="Verdana"/>
        <family val="2"/>
      </rPr>
      <t>al reasons but are not prohibited. To ensure the suitability of all imported vehicles for highways, approval is required from the Ministry of Science Industry and Technology for various motor vehicles and trailers (Table 4.16).</t>
    </r>
  </si>
  <si>
    <r>
      <t xml:space="preserve">With the growth of the automotive sector in Turkey, several problems have emerged that could affect further expansion, including: integration of the main automotive industry and its related industries; the need for a qualified workforce, particularly in related industries; limited access to finance for related industries; and high taxes on vehicles and fuel that reduce demand in the domestic market. Another report noted that the main issues affecting the automotive sector included, in order of importance: taxes on automotive sales; excessive price competition; legislation on </t>
    </r>
    <r>
      <rPr>
        <sz val="9"/>
        <color indexed="10"/>
        <rFont val="Verdana"/>
        <family val="2"/>
      </rPr>
      <t>emissions</t>
    </r>
    <r>
      <rPr>
        <sz val="9"/>
        <rFont val="Verdana"/>
        <family val="2"/>
      </rPr>
      <t>; investment incentive policies; and car scrappage incentives and similar sales supports.</t>
    </r>
  </si>
  <si>
    <r>
      <t xml:space="preserve">Turkey's 2023 targets for the chemicals industry include US$50 billion in exports. According to Turkey's Chemicals Industry Strategy and Course of Action Document, there are six strategic targets: 
Producing high-value-added, </t>
    </r>
    <r>
      <rPr>
        <sz val="9"/>
        <color indexed="10"/>
        <rFont val="Verdana"/>
        <family val="2"/>
      </rPr>
      <t>environment</t>
    </r>
    <r>
      <rPr>
        <sz val="9"/>
        <rFont val="Verdana"/>
        <family val="2"/>
      </rPr>
      <t>ally-friendly products to develop the exports market.
(...)</t>
    </r>
  </si>
  <si>
    <t>S-IV§190</t>
  </si>
  <si>
    <r>
      <t xml:space="preserve">(...) Turkey's tourism strategy is aligned with that of the EU, which provides for a </t>
    </r>
    <r>
      <rPr>
        <sz val="9"/>
        <color indexed="10"/>
        <rFont val="Verdana"/>
        <family val="2"/>
      </rPr>
      <t>sustainable</t>
    </r>
    <r>
      <rPr>
        <sz val="9"/>
        <rFont val="Verdana"/>
        <family val="2"/>
      </rPr>
      <t xml:space="preserve"> and competitive tourist sector. Turkey aims to better leverage the natural, cultural, historical, and geographical assets of the country in order to increase tourism.</t>
    </r>
  </si>
  <si>
    <t>S-IV§191</t>
  </si>
  <si>
    <r>
      <t xml:space="preserve">Turkey's vision for the tourism industry is: "With the adoption of the </t>
    </r>
    <r>
      <rPr>
        <sz val="9"/>
        <color indexed="10"/>
        <rFont val="Verdana"/>
        <family val="2"/>
      </rPr>
      <t>sustainable</t>
    </r>
    <r>
      <rPr>
        <sz val="9"/>
        <rFont val="Verdana"/>
        <family val="2"/>
      </rPr>
      <t xml:space="preserve"> tourism approach, the tourism and travel industry will be brought to a leading position for leveraging rates of employment and regional development, and it will be ensured that Turkey becomes a world brand in tourism and a major destination in the list of the top five countries receiving the highest number of tourists and the highest tourism revenues by 2023." (...)</t>
    </r>
  </si>
  <si>
    <t>S-Table-IV.35</t>
  </si>
  <si>
    <r>
      <t xml:space="preserve">Table 4.35 Overview of Turkey's tourism strategy
Subsector - Strategy
Planning - To exhibit a planning approach that supports economic growth, is physically applicable and socially oriented and fairly reflects the principle of </t>
    </r>
    <r>
      <rPr>
        <sz val="9"/>
        <color indexed="10"/>
        <rFont val="Verdana"/>
        <family val="2"/>
      </rPr>
      <t>sustainable</t>
    </r>
    <r>
      <rPr>
        <sz val="9"/>
        <rFont val="Verdana"/>
        <family val="2"/>
      </rPr>
      <t xml:space="preserve"> tourism
(...)
City branding - Manage branding of cities rich in cultural and natural heritage 
Tourism diversification - To develop means for alternative tourism types led particularly by health, thermal, winter, golf, sea tourism, ecotourism and plateau tourism, conference and expo tourism activities
(...)
Tourism development corridors - To develop a certain route for tourism on definite themes, by rehabilitating historical and natural texture
(...)
Ecotourism zones - To develop nature tourism with reference to development plans</t>
    </r>
  </si>
  <si>
    <t>Sustainable; Natural resources; Ecology</t>
  </si>
  <si>
    <t>S-IV§194</t>
  </si>
  <si>
    <t>Pursuant to Turkey's Tourism Diversification Sub-strategy, it is promoting and giving priority to a number of alternative types of tourism to expand the tourist season and achieve a better utilization of tourist infrastructure. Health and thermal, winter, golf, sea, ecotourism, congress and expo tourism have been targeted.</t>
  </si>
  <si>
    <t>S-IV§195</t>
  </si>
  <si>
    <r>
      <t xml:space="preserve">Turkey's main tourism law, the Law for the Encouragement of Tourism, dates from 1982 and has not undergone amendments during the review period. The law aims to provide the necessary measures for the regulation and development of the sector including giving the sector a dynamic structure and mode of operation. It provides for the </t>
    </r>
    <r>
      <rPr>
        <sz val="9"/>
        <color indexed="10"/>
        <rFont val="Verdana"/>
        <family val="2"/>
      </rPr>
      <t>preservation</t>
    </r>
    <r>
      <rPr>
        <sz val="9"/>
        <rFont val="Verdana"/>
        <family val="2"/>
      </rPr>
      <t xml:space="preserve"> and utilization of natural tourism resources, incentives, a tourism development fund, yacht operations, regulations, etc. (...)</t>
    </r>
  </si>
  <si>
    <t>Preservation; Natural resources</t>
  </si>
  <si>
    <t>S-IV§201</t>
  </si>
  <si>
    <r>
      <t xml:space="preserve">Turkey has laws on the related areas of </t>
    </r>
    <r>
      <rPr>
        <sz val="9"/>
        <color indexed="10"/>
        <rFont val="Verdana"/>
        <family val="2"/>
      </rPr>
      <t>conserv</t>
    </r>
    <r>
      <rPr>
        <sz val="9"/>
        <rFont val="Verdana"/>
        <family val="2"/>
      </rPr>
      <t xml:space="preserve">ing natural and cultural heritage, national parks, theatres, etc. The Law for the </t>
    </r>
    <r>
      <rPr>
        <sz val="9"/>
        <color indexed="10"/>
        <rFont val="Verdana"/>
        <family val="2"/>
      </rPr>
      <t>Preservation</t>
    </r>
    <r>
      <rPr>
        <sz val="9"/>
        <rFont val="Verdana"/>
        <family val="2"/>
      </rPr>
      <t xml:space="preserve"> of Cultural and Natural Assets, the Law for Renovation and Restitution of Deteriorated Historical and Cultural Immovables, and the Law for the Approval of European Declaration on Protection of Archaeological Heritage are important for </t>
    </r>
    <r>
      <rPr>
        <sz val="9"/>
        <color indexed="10"/>
        <rFont val="Verdana"/>
        <family val="2"/>
      </rPr>
      <t>preserving</t>
    </r>
    <r>
      <rPr>
        <sz val="9"/>
        <rFont val="Verdana"/>
        <family val="2"/>
      </rPr>
      <t xml:space="preserve"> Turkey's heritage and promoting this subsector of the tourism industry.</t>
    </r>
  </si>
  <si>
    <t>Conserv(ation); Natural resources; Preservation; Preserve</t>
  </si>
  <si>
    <t>S-IV§207</t>
  </si>
  <si>
    <r>
      <t xml:space="preserve">Turkey provides a number of incentives to industry (sections 2.4.4, 3.3.1.3, and 3.3.2), but there are also specific programmes designed to benefit the tourism sector. Turkey's main investment incentive schemes (section 2.4.4.1), i.e. general, regional, priority, and strategic, all provide incentives for the tourism sector, as well as the programmes for SMEs (section 3.3.1.3). Specific tourism incentive programmes include the Law for the Encouragement of Tourism, Cultural Investments Incentive Law, Law on the Protection of Cultural Values and </t>
    </r>
    <r>
      <rPr>
        <sz val="9"/>
        <color indexed="10"/>
        <rFont val="Verdana"/>
        <family val="2"/>
      </rPr>
      <t>Natural Resources</t>
    </r>
    <r>
      <rPr>
        <sz val="9"/>
        <rFont val="Verdana"/>
        <family val="2"/>
      </rPr>
      <t>, and the Translation and Publication Grant Programme of Turkey. (...)</t>
    </r>
  </si>
  <si>
    <r>
      <t xml:space="preserve">Table A2.1 Turkey's Involvement in Dispute Settlement Cases, 1 January 2012 1 December 2015
Subject Respondent/ complainant/ appellant Request for consultation received Status (as at 30 October 2014) WTO document series
Panels
European Union – Anti-Dumping Measures on </t>
    </r>
    <r>
      <rPr>
        <sz val="9"/>
        <color indexed="10"/>
        <rFont val="Verdana"/>
        <family val="2"/>
      </rPr>
      <t>Biodiesel</t>
    </r>
    <r>
      <rPr>
        <sz val="9"/>
        <rFont val="Verdana"/>
        <family val="2"/>
      </rPr>
      <t xml:space="preserve"> from Indonesia EU/Indonesia 17-June-14 Panel composed, interim report pending WT/DS/480
(...)
European Union – Anti-Dumping Measures on </t>
    </r>
    <r>
      <rPr>
        <sz val="9"/>
        <color indexed="10"/>
        <rFont val="Verdana"/>
        <family val="2"/>
      </rPr>
      <t>Biodiesel</t>
    </r>
    <r>
      <rPr>
        <sz val="9"/>
        <rFont val="Verdana"/>
        <family val="2"/>
      </rPr>
      <t xml:space="preserve"> from Argentina EU/Argentina 19-Dec-13 Panel composed, interim report pending WT/DS473
(...)
India – Certain Measures Relating to </t>
    </r>
    <r>
      <rPr>
        <sz val="9"/>
        <color indexed="10"/>
        <rFont val="Verdana"/>
        <family val="2"/>
      </rPr>
      <t>Solar</t>
    </r>
    <r>
      <rPr>
        <sz val="9"/>
        <rFont val="Verdana"/>
        <family val="2"/>
      </rPr>
      <t xml:space="preserve"> Cells and </t>
    </r>
    <r>
      <rPr>
        <sz val="9"/>
        <color indexed="10"/>
        <rFont val="Verdana"/>
        <family val="2"/>
      </rPr>
      <t>Solar</t>
    </r>
    <r>
      <rPr>
        <sz val="9"/>
        <rFont val="Verdana"/>
        <family val="2"/>
      </rPr>
      <t xml:space="preserve"> Modules India/U.S. 6-Feb-13 Panel composed, interim report issued, final report issued to parties, translation pending WT/DS456
(...)</t>
    </r>
  </si>
  <si>
    <t>S-Table-A3.5</t>
  </si>
  <si>
    <t>Ban/Prohibition; Conformity assessment procedures; Import licences</t>
  </si>
  <si>
    <r>
      <t xml:space="preserve">Table A3.5 Communiqués on Product Safety and Inspection, 2015
Communiqué Overview
2015/1 Industrial products within the scope of some Turkish Standards, which are at the same time mandated in the domestic market, are subject to inspection by the Turkish Standards Institution (TSE). The inspections are carried out in respect of minimum health, safety and protection of </t>
    </r>
    <r>
      <rPr>
        <sz val="9"/>
        <color indexed="10"/>
        <rFont val="Verdana"/>
        <family val="2"/>
      </rPr>
      <t>environment</t>
    </r>
    <r>
      <rPr>
        <sz val="9"/>
        <rFont val="Verdana"/>
        <family val="2"/>
      </rPr>
      <t xml:space="preserve"> standards, to provide adequate information to the consumers.
(...)
2015/3 This Communiqué includes </t>
    </r>
    <r>
      <rPr>
        <sz val="9"/>
        <color indexed="10"/>
        <rFont val="Verdana"/>
        <family val="2"/>
      </rPr>
      <t>waste</t>
    </r>
    <r>
      <rPr>
        <sz val="9"/>
        <rFont val="Verdana"/>
        <family val="2"/>
      </rPr>
      <t xml:space="preserve">s whose import is controlled (Annex-I) or prohibited (Annex-II) in accordance with the European </t>
    </r>
    <r>
      <rPr>
        <sz val="9"/>
        <color indexed="10"/>
        <rFont val="Verdana"/>
        <family val="2"/>
      </rPr>
      <t>Waste</t>
    </r>
    <r>
      <rPr>
        <sz val="9"/>
        <rFont val="Verdana"/>
        <family val="2"/>
      </rPr>
      <t xml:space="preserve"> Catalogue and the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their Disposal. According to this Communiqué, import of </t>
    </r>
    <r>
      <rPr>
        <sz val="9"/>
        <color indexed="10"/>
        <rFont val="Verdana"/>
        <family val="2"/>
      </rPr>
      <t>waste</t>
    </r>
    <r>
      <rPr>
        <sz val="9"/>
        <rFont val="Verdana"/>
        <family val="2"/>
      </rPr>
      <t xml:space="preserve">s in its Annex-I are subject to physical control carried out by the Ministry of </t>
    </r>
    <r>
      <rPr>
        <sz val="9"/>
        <color indexed="10"/>
        <rFont val="Verdana"/>
        <family val="2"/>
      </rPr>
      <t>Environment</t>
    </r>
    <r>
      <rPr>
        <sz val="9"/>
        <rFont val="Verdana"/>
        <family val="2"/>
      </rPr>
      <t xml:space="preserve"> and Urbanization. Following the conformity assessment procedure, the conformity document, which is required to be submitted to the customs authorities during importation, is issued by the aforementioned Ministry.
(...)
2015/6 This Communiqué covers importation of chemical products which are listed in its Annex-I. The import of all except one of these products is banned. On the other hand, in order to import the product with 2903.71.00.00.00 customs tariff statistics position, the importer must obtain a Control Certificate issued by the Ministry of </t>
    </r>
    <r>
      <rPr>
        <sz val="9"/>
        <color indexed="10"/>
        <rFont val="Verdana"/>
        <family val="2"/>
      </rPr>
      <t>Environment</t>
    </r>
    <r>
      <rPr>
        <sz val="9"/>
        <rFont val="Verdana"/>
        <family val="2"/>
      </rPr>
      <t xml:space="preserve"> and Urbanization. The documents required to obtain the Control Certificate are stated in the Communiqué, such as pro forma invoice, certificate of analyses, the label of the product etc. The Control Certificate should be submitted to the customs authorities during the import stage. Annex-II of this Communiqué comprises the </t>
    </r>
    <r>
      <rPr>
        <sz val="9"/>
        <color indexed="10"/>
        <rFont val="Verdana"/>
        <family val="2"/>
      </rPr>
      <t>hazardous</t>
    </r>
    <r>
      <rPr>
        <sz val="9"/>
        <rFont val="Verdana"/>
        <family val="2"/>
      </rPr>
      <t xml:space="preserve"> chemicals whose import is prohibited.
(...)
2015/12 This Communiqué covers importation of some consumer products that are listed in its Annex-I and subject to conformity assessment with regard to protection of human health, human life and property, </t>
    </r>
    <r>
      <rPr>
        <sz val="9"/>
        <color indexed="10"/>
        <rFont val="Verdana"/>
        <family val="2"/>
      </rPr>
      <t>environment</t>
    </r>
    <r>
      <rPr>
        <sz val="9"/>
        <rFont val="Verdana"/>
        <family val="2"/>
      </rPr>
      <t xml:space="preserve"> and consumers. Methods and principles regarding import controls are designated by the Ministry of Customs and Trade.
(...)
2015/23 For the importation of scrap metals listed in the Annex I of this Communiqué, the importer shall receive a Metal Scrap Importer Document issued by the Ministry of the </t>
    </r>
    <r>
      <rPr>
        <sz val="9"/>
        <color indexed="10"/>
        <rFont val="Verdana"/>
        <family val="2"/>
      </rPr>
      <t>Environment</t>
    </r>
    <r>
      <rPr>
        <sz val="9"/>
        <rFont val="Verdana"/>
        <family val="2"/>
      </rPr>
      <t xml:space="preserve"> and Urbanization. The Metal Scrap Importer Document is only given to those firms who are licensed by the Ministry in question and have scrap melting facilities. As per the Communiqué, import of the metal scraps shall be done only at border customs authorities with a radiation detection system installed. Annex II of this Communiqué comprises the dangerous scraps whose import is prohibited.
(...)</t>
    </r>
  </si>
  <si>
    <t>Environment; Waste; Basel Convention; Hazardous</t>
  </si>
  <si>
    <t>WT/TPR/G/332</t>
  </si>
  <si>
    <t>Maldives</t>
  </si>
  <si>
    <r>
      <t xml:space="preserve">The government introduced a </t>
    </r>
    <r>
      <rPr>
        <sz val="9"/>
        <color indexed="10"/>
        <rFont val="Verdana"/>
        <family val="2"/>
      </rPr>
      <t>green</t>
    </r>
    <r>
      <rPr>
        <sz val="9"/>
        <rFont val="Verdana"/>
        <family val="2"/>
      </rPr>
      <t xml:space="preserve"> tax of US$6 per bed-night from each arriving tourist, staying in tourist establishments, excluding guest houses. The </t>
    </r>
    <r>
      <rPr>
        <sz val="9"/>
        <color indexed="10"/>
        <rFont val="Verdana"/>
        <family val="2"/>
      </rPr>
      <t>Green</t>
    </r>
    <r>
      <rPr>
        <sz val="9"/>
        <rFont val="Verdana"/>
        <family val="2"/>
      </rPr>
      <t xml:space="preserve"> tax collection was commenced from 1 November 2015, and is meant to be utilized for </t>
    </r>
    <r>
      <rPr>
        <sz val="9"/>
        <color indexed="10"/>
        <rFont val="Verdana"/>
        <family val="2"/>
      </rPr>
      <t>environment</t>
    </r>
    <r>
      <rPr>
        <sz val="9"/>
        <rFont val="Verdana"/>
        <family val="2"/>
      </rPr>
      <t xml:space="preserve">al protection, </t>
    </r>
    <r>
      <rPr>
        <sz val="9"/>
        <color indexed="10"/>
        <rFont val="Verdana"/>
        <family val="2"/>
      </rPr>
      <t>conservation</t>
    </r>
    <r>
      <rPr>
        <sz val="9"/>
        <rFont val="Verdana"/>
        <family val="2"/>
      </rPr>
      <t xml:space="preserve"> and </t>
    </r>
    <r>
      <rPr>
        <sz val="9"/>
        <color indexed="10"/>
        <rFont val="Verdana"/>
        <family val="2"/>
      </rPr>
      <t>waste</t>
    </r>
    <r>
      <rPr>
        <sz val="9"/>
        <rFont val="Verdana"/>
        <family val="2"/>
      </rPr>
      <t xml:space="preserve"> management.</t>
    </r>
  </si>
  <si>
    <t>Green (house); Environment; Conserv(ation); Waste</t>
  </si>
  <si>
    <r>
      <t xml:space="preserve">The MFN tariff rates applied at the border underwent significant changes since 2012, with the revisions brought to the Import Export Act. Duty is levied on less than 66% of the tariff lines. Less than 6% of the tariff lines are subject to a duty rate equal or higher than 35%. Approximately, 34% of the tariff lines are subject to a zero rate and is applied to essential goods such as food, medicine, construction goods including cement, sand and </t>
    </r>
    <r>
      <rPr>
        <sz val="9"/>
        <color indexed="10"/>
        <rFont val="Verdana"/>
        <family val="2"/>
      </rPr>
      <t>wood</t>
    </r>
    <r>
      <rPr>
        <sz val="9"/>
        <rFont val="Verdana"/>
        <family val="2"/>
      </rPr>
      <t xml:space="preserve">, fertilizers, garments, domestic electric appliances, </t>
    </r>
    <r>
      <rPr>
        <sz val="9"/>
        <color indexed="10"/>
        <rFont val="Verdana"/>
        <family val="2"/>
      </rPr>
      <t>environment</t>
    </r>
    <r>
      <rPr>
        <sz val="9"/>
        <rFont val="Verdana"/>
        <family val="2"/>
      </rPr>
      <t xml:space="preserve"> friendly goods, machineries and vehicles which run on </t>
    </r>
    <r>
      <rPr>
        <sz val="9"/>
        <color indexed="10"/>
        <rFont val="Verdana"/>
        <family val="2"/>
      </rPr>
      <t>renewable</t>
    </r>
    <r>
      <rPr>
        <sz val="9"/>
        <rFont val="Verdana"/>
        <family val="2"/>
      </rPr>
      <t xml:space="preserve"> </t>
    </r>
    <r>
      <rPr>
        <sz val="9"/>
        <color indexed="10"/>
        <rFont val="Verdana"/>
        <family val="2"/>
      </rPr>
      <t>energy</t>
    </r>
    <r>
      <rPr>
        <sz val="9"/>
        <rFont val="Verdana"/>
        <family val="2"/>
      </rPr>
      <t>.</t>
    </r>
  </si>
  <si>
    <r>
      <t>The highest rate of duty currently imposed is 400%, levied on non-</t>
    </r>
    <r>
      <rPr>
        <sz val="9"/>
        <color indexed="10"/>
        <rFont val="Verdana"/>
        <family val="2"/>
      </rPr>
      <t>bio</t>
    </r>
    <r>
      <rPr>
        <sz val="9"/>
        <rFont val="Verdana"/>
        <family val="2"/>
      </rPr>
      <t xml:space="preserve">degradable plastic bags and polythene sheets as a measure to protect the fragile </t>
    </r>
    <r>
      <rPr>
        <sz val="9"/>
        <color indexed="10"/>
        <rFont val="Verdana"/>
        <family val="2"/>
      </rPr>
      <t>ecosystem</t>
    </r>
    <r>
      <rPr>
        <sz val="9"/>
        <rFont val="Verdana"/>
        <family val="2"/>
      </rPr>
      <t xml:space="preserve"> and </t>
    </r>
    <r>
      <rPr>
        <sz val="9"/>
        <color indexed="10"/>
        <rFont val="Verdana"/>
        <family val="2"/>
      </rPr>
      <t>environment</t>
    </r>
    <r>
      <rPr>
        <sz val="9"/>
        <rFont val="Verdana"/>
        <family val="2"/>
      </rPr>
      <t xml:space="preserve"> of the country.</t>
    </r>
  </si>
  <si>
    <t>Bio; Eocology; Environment</t>
  </si>
  <si>
    <r>
      <t xml:space="preserve">Except for ambergris, no duty or taxes are levied on exports. Maldives does not impose a quota system on any general import items under its current policies. However, on </t>
    </r>
    <r>
      <rPr>
        <sz val="9"/>
        <color indexed="10"/>
        <rFont val="Verdana"/>
        <family val="2"/>
      </rPr>
      <t>environment</t>
    </r>
    <r>
      <rPr>
        <sz val="9"/>
        <rFont val="Verdana"/>
        <family val="2"/>
      </rPr>
      <t xml:space="preserve">al grounds, Maldives imposes a quota on the import of substances that deplete the </t>
    </r>
    <r>
      <rPr>
        <sz val="9"/>
        <color indexed="10"/>
        <rFont val="Verdana"/>
        <family val="2"/>
      </rPr>
      <t>ozone</t>
    </r>
    <r>
      <rPr>
        <sz val="9"/>
        <rFont val="Verdana"/>
        <family val="2"/>
      </rPr>
      <t xml:space="preserve"> layers such as HCFC gas and also on export of live tropical aquarium </t>
    </r>
    <r>
      <rPr>
        <sz val="9"/>
        <color indexed="10"/>
        <rFont val="Verdana"/>
        <family val="2"/>
      </rPr>
      <t>fish</t>
    </r>
    <r>
      <rPr>
        <sz val="9"/>
        <rFont val="Verdana"/>
        <family val="2"/>
      </rPr>
      <t xml:space="preserve">. Maldives has also banned export of 20 marine products to protect the </t>
    </r>
    <r>
      <rPr>
        <sz val="9"/>
        <color indexed="10"/>
        <rFont val="Verdana"/>
        <family val="2"/>
      </rPr>
      <t>endangered</t>
    </r>
    <r>
      <rPr>
        <sz val="9"/>
        <rFont val="Verdana"/>
        <family val="2"/>
      </rPr>
      <t xml:space="preserve"> </t>
    </r>
    <r>
      <rPr>
        <sz val="9"/>
        <color indexed="10"/>
        <rFont val="Verdana"/>
        <family val="2"/>
      </rPr>
      <t>fauna</t>
    </r>
    <r>
      <rPr>
        <sz val="9"/>
        <rFont val="Verdana"/>
        <family val="2"/>
      </rPr>
      <t>.</t>
    </r>
  </si>
  <si>
    <t>Environment; HCFCs; Ozone; Fish; Endangered; Fauna</t>
  </si>
  <si>
    <r>
      <t xml:space="preserve">As a member country of </t>
    </r>
    <r>
      <rPr>
        <sz val="9"/>
        <color indexed="10"/>
        <rFont val="Verdana"/>
        <family val="2"/>
      </rPr>
      <t>Montreal Protocol</t>
    </r>
    <r>
      <rPr>
        <sz val="9"/>
        <rFont val="Verdana"/>
        <family val="2"/>
      </rPr>
      <t xml:space="preserve"> on Substances that Deplete the </t>
    </r>
    <r>
      <rPr>
        <sz val="9"/>
        <color indexed="10"/>
        <rFont val="Verdana"/>
        <family val="2"/>
      </rPr>
      <t>Ozone</t>
    </r>
    <r>
      <rPr>
        <sz val="9"/>
        <rFont val="Verdana"/>
        <family val="2"/>
      </rPr>
      <t xml:space="preserve"> Layer, Maldives has to phase-out </t>
    </r>
    <r>
      <rPr>
        <sz val="9"/>
        <color indexed="10"/>
        <rFont val="Verdana"/>
        <family val="2"/>
      </rPr>
      <t>HCFCs</t>
    </r>
    <r>
      <rPr>
        <sz val="9"/>
        <rFont val="Verdana"/>
        <family val="2"/>
      </rPr>
      <t xml:space="preserve"> by 2030. The HCFC Phase-out Management Plan (HPMP) of Maldives is aimed for an accelerated phase-out of HCFC consumption by 2020. As per the HCFC phase-out target of the Maldives, the import of </t>
    </r>
    <r>
      <rPr>
        <sz val="9"/>
        <color indexed="10"/>
        <rFont val="Verdana"/>
        <family val="2"/>
      </rPr>
      <t>HCFCs</t>
    </r>
    <r>
      <rPr>
        <sz val="9"/>
        <rFont val="Verdana"/>
        <family val="2"/>
      </rPr>
      <t xml:space="preserve"> has been controlled since 2011 and it can be imported to the country with prior approval from the Ministry of </t>
    </r>
    <r>
      <rPr>
        <sz val="9"/>
        <color indexed="10"/>
        <rFont val="Verdana"/>
        <family val="2"/>
      </rPr>
      <t>Environment</t>
    </r>
    <r>
      <rPr>
        <sz val="9"/>
        <rFont val="Verdana"/>
        <family val="2"/>
      </rPr>
      <t xml:space="preserve"> and </t>
    </r>
    <r>
      <rPr>
        <sz val="9"/>
        <color indexed="10"/>
        <rFont val="Verdana"/>
        <family val="2"/>
      </rPr>
      <t>Energy</t>
    </r>
    <r>
      <rPr>
        <sz val="9"/>
        <rFont val="Verdana"/>
        <family val="2"/>
      </rPr>
      <t>.</t>
    </r>
  </si>
  <si>
    <t>Montreal Protocol; Ozone; HCFCs; Environment</t>
  </si>
  <si>
    <r>
      <t xml:space="preserve">The National </t>
    </r>
    <r>
      <rPr>
        <sz val="9"/>
        <color indexed="10"/>
        <rFont val="Verdana"/>
        <family val="2"/>
      </rPr>
      <t>Ozone</t>
    </r>
    <r>
      <rPr>
        <sz val="9"/>
        <rFont val="Verdana"/>
        <family val="2"/>
      </rPr>
      <t xml:space="preserve"> Unit allocates national annual HCFC and HCFC blends quota for each importer based on importer's import history and other relevant considerations, following the HPMP of the Maldives and the phase-out schedule. Companies granted HCFC import quotas are selected through open bidding process annually. An internal evaluation committee is formulated within the Ministry of </t>
    </r>
    <r>
      <rPr>
        <sz val="9"/>
        <color indexed="10"/>
        <rFont val="Verdana"/>
        <family val="2"/>
      </rPr>
      <t>Environment</t>
    </r>
    <r>
      <rPr>
        <sz val="9"/>
        <rFont val="Verdana"/>
        <family val="2"/>
      </rPr>
      <t xml:space="preserve"> and </t>
    </r>
    <r>
      <rPr>
        <sz val="9"/>
        <color indexed="10"/>
        <rFont val="Verdana"/>
        <family val="2"/>
      </rPr>
      <t>Energy</t>
    </r>
    <r>
      <rPr>
        <sz val="9"/>
        <rFont val="Verdana"/>
        <family val="2"/>
      </rPr>
      <t xml:space="preserve"> to evaluate the bids submitted to obtain HCFC import quotas. The committee looks into various established criteria for selections and allocation of import quotas, including the past year's performance of the company on HCFC import and distribution in the country.</t>
    </r>
  </si>
  <si>
    <t>Ozone; HCFCs; Environment</t>
  </si>
  <si>
    <r>
      <t xml:space="preserve">Following amendments to the Export Import Law during the review period, government has the discretion to exempt duty for imports, especially if goods imported are used to commence economically significant activities, for industrial purposes and development of infrastructure and tourist resorts. Duty exemptions for such purposes are afforded to high value machineries, capital goods and construction materials. Duty concessions are also granted to </t>
    </r>
    <r>
      <rPr>
        <sz val="9"/>
        <color indexed="10"/>
        <rFont val="Verdana"/>
        <family val="2"/>
      </rPr>
      <t>environment</t>
    </r>
    <r>
      <rPr>
        <sz val="9"/>
        <rFont val="Verdana"/>
        <family val="2"/>
      </rPr>
      <t xml:space="preserve">ally friendly products and to foster value addition activities in industries such as poultry farming, </t>
    </r>
    <r>
      <rPr>
        <sz val="9"/>
        <color indexed="10"/>
        <rFont val="Verdana"/>
        <family val="2"/>
      </rPr>
      <t>fish</t>
    </r>
    <r>
      <rPr>
        <sz val="9"/>
        <rFont val="Verdana"/>
        <family val="2"/>
      </rPr>
      <t>eries and agriculture.</t>
    </r>
  </si>
  <si>
    <t>G-III§51</t>
  </si>
  <si>
    <r>
      <t xml:space="preserve">MED (Ministry of Economic Development) may suspend or prohibit imports of a good based on public health, religious, </t>
    </r>
    <r>
      <rPr>
        <sz val="9"/>
        <color indexed="10"/>
        <rFont val="Verdana"/>
        <family val="2"/>
      </rPr>
      <t>environment</t>
    </r>
    <r>
      <rPr>
        <sz val="9"/>
        <rFont val="Verdana"/>
        <family val="2"/>
      </rPr>
      <t>al grounds, upon recommendations by the relevant ministry, department or agency.</t>
    </r>
  </si>
  <si>
    <t>G-III§64</t>
  </si>
  <si>
    <r>
      <t xml:space="preserve">During the review period, the Government continued to adopt economic and social policies with </t>
    </r>
    <r>
      <rPr>
        <sz val="9"/>
        <color indexed="10"/>
        <rFont val="Verdana"/>
        <family val="2"/>
      </rPr>
      <t>environment</t>
    </r>
    <r>
      <rPr>
        <sz val="9"/>
        <rFont val="Verdana"/>
        <family val="2"/>
      </rPr>
      <t xml:space="preserve"> considerations as key priorities.</t>
    </r>
  </si>
  <si>
    <t>G-III§65</t>
  </si>
  <si>
    <r>
      <t xml:space="preserve">High tariff is charged on plastic bags and zero tariffs on </t>
    </r>
    <r>
      <rPr>
        <sz val="9"/>
        <color indexed="10"/>
        <rFont val="Verdana"/>
        <family val="2"/>
      </rPr>
      <t>bio</t>
    </r>
    <r>
      <rPr>
        <sz val="9"/>
        <rFont val="Verdana"/>
        <family val="2"/>
      </rPr>
      <t xml:space="preserve">degradable bags in order to discourage import of those plastic bags and its use, that are harmful to the </t>
    </r>
    <r>
      <rPr>
        <sz val="9"/>
        <color indexed="10"/>
        <rFont val="Verdana"/>
        <family val="2"/>
      </rPr>
      <t>environment</t>
    </r>
    <r>
      <rPr>
        <sz val="9"/>
        <rFont val="Verdana"/>
        <family val="2"/>
      </rPr>
      <t>.</t>
    </r>
  </si>
  <si>
    <t>G-III§66</t>
  </si>
  <si>
    <r>
      <t xml:space="preserve">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t>
    </r>
    <r>
      <rPr>
        <sz val="9"/>
        <color indexed="10"/>
        <rFont val="Verdana"/>
        <family val="2"/>
      </rPr>
      <t>CITES</t>
    </r>
    <r>
      <rPr>
        <sz val="9"/>
        <rFont val="Verdana"/>
        <family val="2"/>
      </rPr>
      <t xml:space="preserve">) regulation. </t>
    </r>
    <r>
      <rPr>
        <sz val="9"/>
        <color indexed="10"/>
        <rFont val="Verdana"/>
        <family val="2"/>
      </rPr>
      <t>CITES</t>
    </r>
    <r>
      <rPr>
        <sz val="9"/>
        <rFont val="Verdana"/>
        <family val="2"/>
      </rPr>
      <t xml:space="preserve"> implementation is carried out in collaboration with Maldives Customs Service. As the management authority of </t>
    </r>
    <r>
      <rPr>
        <sz val="9"/>
        <color indexed="10"/>
        <rFont val="Verdana"/>
        <family val="2"/>
      </rPr>
      <t>CITES</t>
    </r>
    <r>
      <rPr>
        <sz val="9"/>
        <rFont val="Verdana"/>
        <family val="2"/>
      </rPr>
      <t xml:space="preserve"> implementation, Ministry of </t>
    </r>
    <r>
      <rPr>
        <sz val="9"/>
        <color indexed="10"/>
        <rFont val="Verdana"/>
        <family val="2"/>
      </rPr>
      <t>Environment</t>
    </r>
    <r>
      <rPr>
        <sz val="9"/>
        <rFont val="Verdana"/>
        <family val="2"/>
      </rPr>
      <t xml:space="preserve"> and </t>
    </r>
    <r>
      <rPr>
        <sz val="9"/>
        <color indexed="10"/>
        <rFont val="Verdana"/>
        <family val="2"/>
      </rPr>
      <t>Energy</t>
    </r>
    <r>
      <rPr>
        <sz val="9"/>
        <rFont val="Verdana"/>
        <family val="2"/>
      </rPr>
      <t xml:space="preserve"> issues </t>
    </r>
    <r>
      <rPr>
        <sz val="9"/>
        <color indexed="10"/>
        <rFont val="Verdana"/>
        <family val="2"/>
      </rPr>
      <t>CITES</t>
    </r>
    <r>
      <rPr>
        <sz val="9"/>
        <rFont val="Verdana"/>
        <family val="2"/>
      </rPr>
      <t xml:space="preserve"> permits. </t>
    </r>
    <r>
      <rPr>
        <sz val="9"/>
        <color indexed="10"/>
        <rFont val="Verdana"/>
        <family val="2"/>
      </rPr>
      <t>CITES</t>
    </r>
    <r>
      <rPr>
        <sz val="9"/>
        <rFont val="Verdana"/>
        <family val="2"/>
      </rPr>
      <t xml:space="preserve"> listed </t>
    </r>
    <r>
      <rPr>
        <sz val="9"/>
        <color indexed="10"/>
        <rFont val="Verdana"/>
        <family val="2"/>
      </rPr>
      <t>species</t>
    </r>
    <r>
      <rPr>
        <sz val="9"/>
        <rFont val="Verdana"/>
        <family val="2"/>
      </rPr>
      <t xml:space="preserve"> and products are confiscated at the border by Customs if the relevant </t>
    </r>
    <r>
      <rPr>
        <sz val="9"/>
        <color indexed="10"/>
        <rFont val="Verdana"/>
        <family val="2"/>
      </rPr>
      <t>CITES</t>
    </r>
    <r>
      <rPr>
        <sz val="9"/>
        <rFont val="Verdana"/>
        <family val="2"/>
      </rPr>
      <t xml:space="preserve"> permit is missing. Ministry of </t>
    </r>
    <r>
      <rPr>
        <sz val="9"/>
        <color indexed="10"/>
        <rFont val="Verdana"/>
        <family val="2"/>
      </rPr>
      <t>Environment</t>
    </r>
    <r>
      <rPr>
        <sz val="9"/>
        <rFont val="Verdana"/>
        <family val="2"/>
      </rPr>
      <t xml:space="preserve"> and </t>
    </r>
    <r>
      <rPr>
        <sz val="9"/>
        <color indexed="10"/>
        <rFont val="Verdana"/>
        <family val="2"/>
      </rPr>
      <t>Energy</t>
    </r>
    <r>
      <rPr>
        <sz val="9"/>
        <rFont val="Verdana"/>
        <family val="2"/>
      </rPr>
      <t xml:space="preserve"> is working on developing a draft Act on </t>
    </r>
    <r>
      <rPr>
        <sz val="9"/>
        <color indexed="10"/>
        <rFont val="Verdana"/>
        <family val="2"/>
      </rPr>
      <t>CITES</t>
    </r>
    <r>
      <rPr>
        <sz val="9"/>
        <rFont val="Verdana"/>
        <family val="2"/>
      </rPr>
      <t xml:space="preserve"> to pave way for effective implementation and enforcement of </t>
    </r>
    <r>
      <rPr>
        <sz val="9"/>
        <color indexed="10"/>
        <rFont val="Verdana"/>
        <family val="2"/>
      </rPr>
      <t>CITES</t>
    </r>
    <r>
      <rPr>
        <sz val="9"/>
        <rFont val="Verdana"/>
        <family val="2"/>
      </rPr>
      <t xml:space="preserve"> in Maldives. This is expected to come into force soon.</t>
    </r>
  </si>
  <si>
    <t>Endangered; Species; CITES</t>
  </si>
  <si>
    <t>Non-monetary support; Tax concessions</t>
  </si>
  <si>
    <r>
      <t xml:space="preserve">The Government has set import duties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related imports at zero percent, and is formulating policies and regulations to promote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integration. In addition, research on feasible alternative </t>
    </r>
    <r>
      <rPr>
        <sz val="9"/>
        <color indexed="10"/>
        <rFont val="Verdana"/>
        <family val="2"/>
      </rPr>
      <t>energy</t>
    </r>
    <r>
      <rPr>
        <sz val="9"/>
        <rFont val="Verdana"/>
        <family val="2"/>
      </rPr>
      <t xml:space="preserve"> sources is being undertaken.</t>
    </r>
  </si>
  <si>
    <t>G-III§69</t>
  </si>
  <si>
    <r>
      <t xml:space="preserve">In 2012, the Maldives formulated a medium-term investment plan to scale up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investments (including large-scale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development) to meet the rising demand for electricity and to increase national </t>
    </r>
    <r>
      <rPr>
        <sz val="9"/>
        <color indexed="10"/>
        <rFont val="Verdana"/>
        <family val="2"/>
      </rPr>
      <t>energy</t>
    </r>
    <r>
      <rPr>
        <sz val="9"/>
        <rFont val="Verdana"/>
        <family val="2"/>
      </rPr>
      <t xml:space="preserve"> security.</t>
    </r>
  </si>
  <si>
    <r>
      <t xml:space="preserve">While the </t>
    </r>
    <r>
      <rPr>
        <sz val="9"/>
        <color indexed="10"/>
        <rFont val="Verdana"/>
        <family val="2"/>
      </rPr>
      <t>fish</t>
    </r>
    <r>
      <rPr>
        <sz val="9"/>
        <rFont val="Verdana"/>
        <family val="2"/>
      </rPr>
      <t xml:space="preserve">ery industry has undergone major mechanization, use of nets continues to be illegal in the Maldives. Traditional pole &amp; line and long line </t>
    </r>
    <r>
      <rPr>
        <sz val="9"/>
        <color indexed="10"/>
        <rFont val="Verdana"/>
        <family val="2"/>
      </rPr>
      <t>fish</t>
    </r>
    <r>
      <rPr>
        <sz val="9"/>
        <rFont val="Verdana"/>
        <family val="2"/>
      </rPr>
      <t xml:space="preserve">ing in the EEZ are the only approved forms for catching </t>
    </r>
    <r>
      <rPr>
        <sz val="9"/>
        <color indexed="10"/>
        <rFont val="Verdana"/>
        <family val="2"/>
      </rPr>
      <t>fish</t>
    </r>
    <r>
      <rPr>
        <sz val="9"/>
        <rFont val="Verdana"/>
        <family val="2"/>
      </rPr>
      <t>.</t>
    </r>
  </si>
  <si>
    <r>
      <t xml:space="preserve">As the pivotal sector, during the review period, the government has pursued policies to expand and spread luxury, </t>
    </r>
    <r>
      <rPr>
        <sz val="9"/>
        <color indexed="10"/>
        <rFont val="Verdana"/>
        <family val="2"/>
      </rPr>
      <t>eco-</t>
    </r>
    <r>
      <rPr>
        <sz val="9"/>
        <rFont val="Verdana"/>
        <family val="2"/>
      </rPr>
      <t xml:space="preserve">friendly and </t>
    </r>
    <r>
      <rPr>
        <sz val="9"/>
        <color indexed="10"/>
        <rFont val="Verdana"/>
        <family val="2"/>
      </rPr>
      <t>sustainable</t>
    </r>
    <r>
      <rPr>
        <sz val="9"/>
        <rFont val="Verdana"/>
        <family val="2"/>
      </rPr>
      <t xml:space="preserve"> tourist properties in all the regions of the country as a means to bring additional economic activities to the north and south of the country. (...)</t>
    </r>
  </si>
  <si>
    <t>G-IV§20</t>
  </si>
  <si>
    <r>
      <t xml:space="preserve">(...) Measures are also taken to ensure the </t>
    </r>
    <r>
      <rPr>
        <sz val="9"/>
        <color indexed="10"/>
        <rFont val="Verdana"/>
        <family val="2"/>
      </rPr>
      <t>sustainable</t>
    </r>
    <r>
      <rPr>
        <sz val="9"/>
        <rFont val="Verdana"/>
        <family val="2"/>
      </rPr>
      <t xml:space="preserve"> nature of Maldivian </t>
    </r>
    <r>
      <rPr>
        <sz val="9"/>
        <color indexed="10"/>
        <rFont val="Verdana"/>
        <family val="2"/>
      </rPr>
      <t>fish</t>
    </r>
    <r>
      <rPr>
        <sz val="9"/>
        <rFont val="Verdana"/>
        <family val="2"/>
      </rPr>
      <t>eries and seek premium value for exports by ensuring compliance with internationally accredited schemes such as MSC certification.</t>
    </r>
  </si>
  <si>
    <r>
      <t xml:space="preserve">(...) As a net food importing country, efforts are made to shift small scale farming practises to sizable commercial operations as a means to enhance food security, cater to the needs of the growing tourism market as well as to build economic resilience in the face of the global </t>
    </r>
    <r>
      <rPr>
        <sz val="9"/>
        <color indexed="10"/>
        <rFont val="Verdana"/>
        <family val="2"/>
      </rPr>
      <t>climate</t>
    </r>
    <r>
      <rPr>
        <sz val="9"/>
        <rFont val="Verdana"/>
        <family val="2"/>
      </rPr>
      <t xml:space="preserve"> change and its likely impact.</t>
    </r>
  </si>
  <si>
    <r>
      <t xml:space="preserve">Increasing </t>
    </r>
    <r>
      <rPr>
        <sz val="9"/>
        <color indexed="10"/>
        <rFont val="Verdana"/>
        <family val="2"/>
      </rPr>
      <t>energy</t>
    </r>
    <r>
      <rPr>
        <sz val="9"/>
        <rFont val="Verdana"/>
        <family val="2"/>
      </rPr>
      <t xml:space="preserve"> security and diversification of the </t>
    </r>
    <r>
      <rPr>
        <sz val="9"/>
        <color indexed="10"/>
        <rFont val="Verdana"/>
        <family val="2"/>
      </rPr>
      <t>energy</t>
    </r>
    <r>
      <rPr>
        <sz val="9"/>
        <rFont val="Verdana"/>
        <family val="2"/>
      </rPr>
      <t xml:space="preserve"> sector is an important policy of the government. Dependency on imported fuel products is being gradually reduced through use and investment in alternative fuels and </t>
    </r>
    <r>
      <rPr>
        <sz val="9"/>
        <color indexed="10"/>
        <rFont val="Verdana"/>
        <family val="2"/>
      </rPr>
      <t>renewable</t>
    </r>
    <r>
      <rPr>
        <sz val="9"/>
        <rFont val="Verdana"/>
        <family val="2"/>
      </rPr>
      <t xml:space="preserve"> sources of </t>
    </r>
    <r>
      <rPr>
        <sz val="9"/>
        <color indexed="10"/>
        <rFont val="Verdana"/>
        <family val="2"/>
      </rPr>
      <t>energy</t>
    </r>
    <r>
      <rPr>
        <sz val="9"/>
        <rFont val="Verdana"/>
        <family val="2"/>
      </rPr>
      <t xml:space="preserve">. To meet the rising demand for electricity and reduce the dependency on imported fossil fuel Maldives has already started to harvest electricity from locally available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t>
    </r>
  </si>
  <si>
    <t>G-IV§25</t>
  </si>
  <si>
    <t>Investment measures; Public procurement</t>
  </si>
  <si>
    <r>
      <t xml:space="preserve">To date it has installed 4MWp of </t>
    </r>
    <r>
      <rPr>
        <sz val="9"/>
        <color indexed="10"/>
        <rFont val="Verdana"/>
        <family val="2"/>
      </rPr>
      <t>solar</t>
    </r>
    <r>
      <rPr>
        <sz val="9"/>
        <rFont val="Verdana"/>
        <family val="2"/>
      </rPr>
      <t xml:space="preserve"> PV and has a plan to meet 30% of day time peak load of electricity in all its inhabited islands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within the next 4 years under the government's Scaling-up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Program (SREP) Investment Plan 2013 2017. Investments in </t>
    </r>
    <r>
      <rPr>
        <sz val="9"/>
        <color indexed="10"/>
        <rFont val="Verdana"/>
        <family val="2"/>
      </rPr>
      <t>solar</t>
    </r>
    <r>
      <rPr>
        <sz val="9"/>
        <rFont val="Verdana"/>
        <family val="2"/>
      </rPr>
      <t xml:space="preserve">, </t>
    </r>
    <r>
      <rPr>
        <sz val="9"/>
        <color indexed="10"/>
        <rFont val="Verdana"/>
        <family val="2"/>
      </rPr>
      <t>wind</t>
    </r>
    <r>
      <rPr>
        <sz val="9"/>
        <rFont val="Verdana"/>
        <family val="2"/>
      </rPr>
      <t xml:space="preserve"> and </t>
    </r>
    <r>
      <rPr>
        <sz val="9"/>
        <color indexed="10"/>
        <rFont val="Verdana"/>
        <family val="2"/>
      </rPr>
      <t>waste</t>
    </r>
    <r>
      <rPr>
        <sz val="9"/>
        <rFont val="Verdana"/>
        <family val="2"/>
      </rPr>
      <t xml:space="preserve"> to </t>
    </r>
    <r>
      <rPr>
        <sz val="9"/>
        <color indexed="10"/>
        <rFont val="Verdana"/>
        <family val="2"/>
      </rPr>
      <t>energy</t>
    </r>
    <r>
      <rPr>
        <sz val="9"/>
        <rFont val="Verdana"/>
        <family val="2"/>
      </rPr>
      <t xml:space="preserve"> generation are encouraged under the SREP plan while at the same time government promotes </t>
    </r>
    <r>
      <rPr>
        <sz val="9"/>
        <color indexed="10"/>
        <rFont val="Verdana"/>
        <family val="2"/>
      </rPr>
      <t>energy efficiency</t>
    </r>
    <r>
      <rPr>
        <sz val="9"/>
        <rFont val="Verdana"/>
        <family val="2"/>
      </rPr>
      <t xml:space="preserve"> practices and encourage adoption of low-</t>
    </r>
    <r>
      <rPr>
        <sz val="9"/>
        <color indexed="10"/>
        <rFont val="Verdana"/>
        <family val="2"/>
      </rPr>
      <t>carbon</t>
    </r>
    <r>
      <rPr>
        <sz val="9"/>
        <rFont val="Verdana"/>
        <family val="2"/>
      </rPr>
      <t xml:space="preserve"> technologies in production, distribution and </t>
    </r>
    <r>
      <rPr>
        <sz val="9"/>
        <color indexed="10"/>
        <rFont val="Verdana"/>
        <family val="2"/>
      </rPr>
      <t>energy</t>
    </r>
    <r>
      <rPr>
        <sz val="9"/>
        <rFont val="Verdana"/>
        <family val="2"/>
      </rPr>
      <t xml:space="preserve"> consumption.</t>
    </r>
  </si>
  <si>
    <t>Renewable; Energy; Waste; Carbon</t>
  </si>
  <si>
    <t>G-V§12</t>
  </si>
  <si>
    <r>
      <t xml:space="preserve">The first investment forum was hosted in Singapore in 2014, where 5 strategic priority projects of the Government were launched. The forum was attended by over 300 participants from both the Maldives and international community. The second edition of the MIF ('Maldives Investment Forum) was hosted in October of 2015 in Beijing, China. Investment opportunities in the financial sector, real estate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were featured as priority investment areas in the Beijing MIF.</t>
    </r>
  </si>
  <si>
    <t>G-V§23</t>
  </si>
  <si>
    <t>Other support measures; Tax concessions</t>
  </si>
  <si>
    <r>
      <t xml:space="preserve">The SEZ (Special Economic Zones) Law grants special tax and non-tax incentives for large-scale investment projects of above US$150 Million, complying with strategic objectives of the Government as outlined in the Law. The strategic priorities as outlined in the SEZ Law include:
(...)
6. </t>
    </r>
    <r>
      <rPr>
        <sz val="9"/>
        <color indexed="10"/>
        <rFont val="Verdana"/>
        <family val="2"/>
      </rPr>
      <t>Renewable</t>
    </r>
    <r>
      <rPr>
        <sz val="9"/>
        <rFont val="Verdana"/>
        <family val="2"/>
      </rPr>
      <t xml:space="preserve"> </t>
    </r>
    <r>
      <rPr>
        <sz val="9"/>
        <color indexed="10"/>
        <rFont val="Verdana"/>
        <family val="2"/>
      </rPr>
      <t>energy</t>
    </r>
    <r>
      <rPr>
        <sz val="9"/>
        <rFont val="Verdana"/>
        <family val="2"/>
      </rPr>
      <t>, oil &amp;gas exploration</t>
    </r>
  </si>
  <si>
    <t>G-VI§15</t>
  </si>
  <si>
    <r>
      <t xml:space="preserve">The government has succeeded in maintaining a steady flow of ODA assistance since graduation. However, the share of ODA allocated directly to trade sector development is comparatively small compared to social and </t>
    </r>
    <r>
      <rPr>
        <sz val="9"/>
        <color indexed="10"/>
        <rFont val="Verdana"/>
        <family val="2"/>
      </rPr>
      <t>environment</t>
    </r>
    <r>
      <rPr>
        <sz val="9"/>
        <rFont val="Verdana"/>
        <family val="2"/>
      </rPr>
      <t xml:space="preserve">al sectors. The bulk of ODA received for the last seven years has been predominately used for social and </t>
    </r>
    <r>
      <rPr>
        <sz val="9"/>
        <color indexed="10"/>
        <rFont val="Verdana"/>
        <family val="2"/>
      </rPr>
      <t>environment</t>
    </r>
    <r>
      <rPr>
        <sz val="9"/>
        <rFont val="Verdana"/>
        <family val="2"/>
      </rPr>
      <t xml:space="preserve"> sector projects and more recently to develop economic infrastructure projects such as air and sea ports, roads, bridges, and </t>
    </r>
    <r>
      <rPr>
        <sz val="9"/>
        <color indexed="10"/>
        <rFont val="Verdana"/>
        <family val="2"/>
      </rPr>
      <t>energy</t>
    </r>
    <r>
      <rPr>
        <sz val="9"/>
        <rFont val="Verdana"/>
        <family val="2"/>
      </rPr>
      <t xml:space="preserve"> projects.</t>
    </r>
  </si>
  <si>
    <t>G-VI§16</t>
  </si>
  <si>
    <r>
      <t xml:space="preserve">During the period 2014-2015, government's Aid for Trade efforts were intensified. Active engagement with bilateral trade partners and international financial institutions has reaped benefits to attract increased ODA for strategic infrastructure development projects such as airport development,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installation and bridge construction. Such projects will address some of the supply side constraints impeding economic growth and trade.</t>
    </r>
  </si>
  <si>
    <t>G-VI§29</t>
  </si>
  <si>
    <t>The manifesto explicitly specifies the continuation of the open and liberal approach and an emphasis to deepen engagement with private sector, foreign investors and bilateral partners to help expand our export potential and develop enabling infrastructures, such as ports and airports, which are critical for Maldives to remain in the projected growth trajectory. The openness pledged however, is within the context of sustainability, good governance and targeted towards boosting the long-term productive capacity of the country. The policies also put a particular emphasis on diversifying the productive and tradable sectors, as defined in the National Diversification Strategy of 2012.</t>
  </si>
  <si>
    <t>WT/TPR/S/332/Rev.1</t>
  </si>
  <si>
    <r>
      <t xml:space="preserve">(...) Import restrictions and prohibitions on various items for, inter alia, religious, health, safety, security, and </t>
    </r>
    <r>
      <rPr>
        <sz val="9"/>
        <color indexed="10"/>
        <rFont val="Verdana"/>
        <family val="2"/>
      </rPr>
      <t>environment</t>
    </r>
    <r>
      <rPr>
        <sz val="9"/>
        <rFont val="Verdana"/>
        <family val="2"/>
      </rPr>
      <t>al reasons have remained generally unchanged during the review period. (...)</t>
    </r>
  </si>
  <si>
    <t>Grants and direct payments; Other price and market based measures</t>
  </si>
  <si>
    <r>
      <t xml:space="preserve">(...) </t>
    </r>
    <r>
      <rPr>
        <sz val="9"/>
        <color indexed="10"/>
        <rFont val="Verdana"/>
        <family val="2"/>
      </rPr>
      <t>Fish</t>
    </r>
    <r>
      <rPr>
        <sz val="9"/>
        <rFont val="Verdana"/>
        <family val="2"/>
      </rPr>
      <t xml:space="preserve">eries subsidies in the form of direct payments are granted to support fuel costs (2009-14), a minimum income level during the low season (2014 onwards) and installation of equipment for on board ice making facilities and for conversion of bigger </t>
    </r>
    <r>
      <rPr>
        <sz val="9"/>
        <color indexed="10"/>
        <rFont val="Verdana"/>
        <family val="2"/>
      </rPr>
      <t>fish</t>
    </r>
    <r>
      <rPr>
        <sz val="9"/>
        <rFont val="Verdana"/>
        <family val="2"/>
      </rPr>
      <t xml:space="preserve">ing vessels to engage in longline </t>
    </r>
    <r>
      <rPr>
        <sz val="9"/>
        <color indexed="10"/>
        <rFont val="Verdana"/>
        <family val="2"/>
      </rPr>
      <t>fish</t>
    </r>
    <r>
      <rPr>
        <sz val="9"/>
        <rFont val="Verdana"/>
        <family val="2"/>
      </rPr>
      <t xml:space="preserve">ing. The longline </t>
    </r>
    <r>
      <rPr>
        <sz val="9"/>
        <color indexed="10"/>
        <rFont val="Verdana"/>
        <family val="2"/>
      </rPr>
      <t>fish</t>
    </r>
    <r>
      <rPr>
        <sz val="9"/>
        <rFont val="Verdana"/>
        <family val="2"/>
      </rPr>
      <t xml:space="preserve">ing policy and regime were changed to reflect illegal </t>
    </r>
    <r>
      <rPr>
        <sz val="9"/>
        <color indexed="10"/>
        <rFont val="Verdana"/>
        <family val="2"/>
      </rPr>
      <t>fish</t>
    </r>
    <r>
      <rPr>
        <sz val="9"/>
        <rFont val="Verdana"/>
        <family val="2"/>
      </rPr>
      <t>ing and over</t>
    </r>
    <r>
      <rPr>
        <sz val="9"/>
        <color indexed="10"/>
        <rFont val="Verdana"/>
        <family val="2"/>
      </rPr>
      <t>fish</t>
    </r>
    <r>
      <rPr>
        <sz val="9"/>
        <rFont val="Verdana"/>
        <family val="2"/>
      </rPr>
      <t xml:space="preserve">ing developments as well as domestic </t>
    </r>
    <r>
      <rPr>
        <sz val="9"/>
        <color indexed="10"/>
        <rFont val="Verdana"/>
        <family val="2"/>
      </rPr>
      <t>fish</t>
    </r>
    <r>
      <rPr>
        <sz val="9"/>
        <rFont val="Verdana"/>
        <family val="2"/>
      </rPr>
      <t xml:space="preserve">ermen's interests/concerns; foreign participation in this type of </t>
    </r>
    <r>
      <rPr>
        <sz val="9"/>
        <color indexed="10"/>
        <rFont val="Verdana"/>
        <family val="2"/>
      </rPr>
      <t>fish</t>
    </r>
    <r>
      <rPr>
        <sz val="9"/>
        <rFont val="Verdana"/>
        <family val="2"/>
      </rPr>
      <t>ery was ceased in 2010 and a catch allocation-based individual transferable quota (ITQ) scheme was established in 2014.(...)</t>
    </r>
  </si>
  <si>
    <r>
      <t xml:space="preserve">Notwithstanding its land limitations and climatic risks, agriculture remains a crucial sector in terms of employment and therefore poverty reduction. Domestic producers receive support in the form of direct payments mainly distributed to compensate for loss of income due to </t>
    </r>
    <r>
      <rPr>
        <sz val="9"/>
        <color indexed="10"/>
        <rFont val="Verdana"/>
        <family val="2"/>
      </rPr>
      <t>natural disaster</t>
    </r>
    <r>
      <rPr>
        <sz val="9"/>
        <rFont val="Verdana"/>
        <family val="2"/>
      </rPr>
      <t>s; as from 2014 the direct payments were replaced with insurance schemes for farmers as well as concessional loans to support agricultural development. (...)</t>
    </r>
  </si>
  <si>
    <r>
      <t xml:space="preserve">Maldives remains fully import dependent on petroleum-based fuels with key activities like tourism and </t>
    </r>
    <r>
      <rPr>
        <sz val="9"/>
        <color indexed="10"/>
        <rFont val="Verdana"/>
        <family val="2"/>
      </rPr>
      <t>fish</t>
    </r>
    <r>
      <rPr>
        <sz val="9"/>
        <rFont val="Verdana"/>
        <family val="2"/>
      </rPr>
      <t xml:space="preserve">ery being the main </t>
    </r>
    <r>
      <rPr>
        <sz val="9"/>
        <color indexed="10"/>
        <rFont val="Verdana"/>
        <family val="2"/>
      </rPr>
      <t>energy</t>
    </r>
    <r>
      <rPr>
        <sz val="9"/>
        <rFont val="Verdana"/>
        <family val="2"/>
      </rPr>
      <t xml:space="preserve"> consumers. Action is being taken both at the border and investment level to promote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address several constraints. (...)</t>
    </r>
  </si>
  <si>
    <r>
      <t xml:space="preserve">Maldives shares many of the challenges of other small island developing states, including: high cost of public service provision and limited ability to exploit economies stemming from its small size; dependence on a few sectors; limited access to international markets due to its remoteness; and vulnerability to </t>
    </r>
    <r>
      <rPr>
        <sz val="9"/>
        <color indexed="10"/>
        <rFont val="Verdana"/>
        <family val="2"/>
      </rPr>
      <t>climate</t>
    </r>
    <r>
      <rPr>
        <sz val="9"/>
        <rFont val="Verdana"/>
        <family val="2"/>
      </rPr>
      <t xml:space="preserve"> change and high cost of </t>
    </r>
    <r>
      <rPr>
        <sz val="9"/>
        <color indexed="10"/>
        <rFont val="Verdana"/>
        <family val="2"/>
      </rPr>
      <t>natural disaster</t>
    </r>
    <r>
      <rPr>
        <sz val="9"/>
        <rFont val="Verdana"/>
        <family val="2"/>
      </rPr>
      <t>s. (...)</t>
    </r>
  </si>
  <si>
    <t>S-I§10</t>
  </si>
  <si>
    <r>
      <t>(...) Planned revenue raising measures included a tourism "</t>
    </r>
    <r>
      <rPr>
        <sz val="9"/>
        <color indexed="10"/>
        <rFont val="Verdana"/>
        <family val="2"/>
      </rPr>
      <t>green</t>
    </r>
    <r>
      <rPr>
        <sz val="9"/>
        <rFont val="Verdana"/>
        <family val="2"/>
      </rPr>
      <t xml:space="preserve"> tax"; (...)</t>
    </r>
  </si>
  <si>
    <t>S-II§10</t>
  </si>
  <si>
    <r>
      <t xml:space="preserve">During the review period, Maldives' development agenda has been ambitious, working to cement newly established democratic institutions and taking a leading role in international efforts on </t>
    </r>
    <r>
      <rPr>
        <sz val="9"/>
        <color indexed="10"/>
        <rFont val="Verdana"/>
        <family val="2"/>
      </rPr>
      <t>climate</t>
    </r>
    <r>
      <rPr>
        <sz val="9"/>
        <rFont val="Verdana"/>
        <family val="2"/>
      </rPr>
      <t xml:space="preserve"> change. The development of a comprehensive long-term national </t>
    </r>
    <r>
      <rPr>
        <sz val="9"/>
        <color indexed="10"/>
        <rFont val="Verdana"/>
        <family val="2"/>
      </rPr>
      <t>climate</t>
    </r>
    <r>
      <rPr>
        <sz val="9"/>
        <rFont val="Verdana"/>
        <family val="2"/>
      </rPr>
      <t xml:space="preserve"> change adaptation strategy for Maldives could help mobilize grants and concessional loans.</t>
    </r>
  </si>
  <si>
    <r>
      <t xml:space="preserve">A 2013-2017 Manifesto contains several aspects of the Government's development strategy, comprising: (...) </t>
    </r>
    <r>
      <rPr>
        <sz val="9"/>
        <color indexed="10"/>
        <rFont val="Verdana"/>
        <family val="2"/>
      </rPr>
      <t>clean</t>
    </r>
    <r>
      <rPr>
        <sz val="9"/>
        <rFont val="Verdana"/>
        <family val="2"/>
      </rPr>
      <t xml:space="preserve">, unpolluted </t>
    </r>
    <r>
      <rPr>
        <sz val="9"/>
        <color indexed="10"/>
        <rFont val="Verdana"/>
        <family val="2"/>
      </rPr>
      <t>environment</t>
    </r>
    <r>
      <rPr>
        <sz val="9"/>
        <rFont val="Verdana"/>
        <family val="2"/>
      </rPr>
      <t>; (...)</t>
    </r>
  </si>
  <si>
    <r>
      <t xml:space="preserve">Table 2.1 Main trade-related legislation, 2015
(...)
Title of legislation: </t>
    </r>
    <r>
      <rPr>
        <sz val="9"/>
        <color indexed="10"/>
        <rFont val="Verdana"/>
        <family val="2"/>
      </rPr>
      <t>Environment</t>
    </r>
    <r>
      <rPr>
        <sz val="9"/>
        <rFont val="Verdana"/>
        <family val="2"/>
      </rPr>
      <t xml:space="preserve"> Protection and </t>
    </r>
    <r>
      <rPr>
        <sz val="9"/>
        <color indexed="10"/>
        <rFont val="Verdana"/>
        <family val="2"/>
      </rPr>
      <t>Preservation</t>
    </r>
    <r>
      <rPr>
        <sz val="9"/>
        <rFont val="Verdana"/>
        <family val="2"/>
      </rPr>
      <t xml:space="preserve"> Act, 1993 (No. 4/93)
(...)</t>
    </r>
  </si>
  <si>
    <t>S-II§23</t>
  </si>
  <si>
    <r>
      <t xml:space="preserve">During the review period, the WTO Secretariat remained the largest provider of TRTA and capacity-building activities to Maldives. In 2010 and 2011, Maldives submitted four requests for technical assistance and capacity building in the areas of trade and development, customs valuation and trade facilitation, SPS and TBT, and trade in services. As a result, two national activities on customs valuation (2011) and SPS and TBT (2012) involving 44 participants were organized in the country. Between 2009 and 2015, Maldives was invited to 261 TRTA activities abroad (global, regional and national) and online (e learning); 113 officials/stakeholders participated in 54 of them, in areas such as market access, Aid for Trade, trade facilitation, government procurement, intellectual property rights, trade and </t>
    </r>
    <r>
      <rPr>
        <sz val="9"/>
        <color indexed="10"/>
        <rFont val="Verdana"/>
        <family val="2"/>
      </rPr>
      <t>environment</t>
    </r>
    <r>
      <rPr>
        <sz val="9"/>
        <rFont val="Verdana"/>
        <family val="2"/>
      </rPr>
      <t>, public health, SPS, agriculture, trade in services, and Doha Development Agenda issues.(...)</t>
    </r>
  </si>
  <si>
    <r>
      <t xml:space="preserve">As of 18 July 2011, the BPT (Business profit tax), inter alia, replaced the foreign investment royalty regime that discriminated against foreign investors (section 3.4.2). Furthermore, Article 15(b) of the legislation establishing the tax allows for total exemption for foreign investors for a certain period provided that the investment is in priority sectors promoted by the Government (e.g. public private partnership (PPP) and </t>
    </r>
    <r>
      <rPr>
        <sz val="9"/>
        <color indexed="10"/>
        <rFont val="Verdana"/>
        <family val="2"/>
      </rPr>
      <t>renewable</t>
    </r>
    <r>
      <rPr>
        <sz val="9"/>
        <rFont val="Verdana"/>
        <family val="2"/>
      </rPr>
      <t xml:space="preserve"> </t>
    </r>
    <r>
      <rPr>
        <sz val="9"/>
        <color indexed="10"/>
        <rFont val="Verdana"/>
        <family val="2"/>
      </rPr>
      <t>energy</t>
    </r>
    <r>
      <rPr>
        <sz val="9"/>
        <rFont val="Verdana"/>
        <family val="2"/>
      </rPr>
      <t>), covered by an FIA (foreign investment agreement) citing the exemption term, or in the context of SEZs (section 3.4.2.3 and Table 3.4).</t>
    </r>
  </si>
  <si>
    <t>S-III§4</t>
  </si>
  <si>
    <r>
      <t xml:space="preserve">(...) Import restrictions and prohibitions on various items for, inter alia, religious, health, safety, security, and </t>
    </r>
    <r>
      <rPr>
        <sz val="9"/>
        <color indexed="10"/>
        <rFont val="Verdana"/>
        <family val="2"/>
      </rPr>
      <t>environment</t>
    </r>
    <r>
      <rPr>
        <sz val="9"/>
        <rFont val="Verdana"/>
        <family val="2"/>
      </rPr>
      <t>al reasons have remained generally unchanged. (...)</t>
    </r>
  </si>
  <si>
    <r>
      <t xml:space="preserve">In general, items for personal use are exempted from customs duties, provided that they are worth Rf 6,000 or less. Duty is charged on the amount in excess of the threshold of Rf 6,000. Other duty-free items include: </t>
    </r>
    <r>
      <rPr>
        <sz val="9"/>
        <color indexed="10"/>
        <rFont val="Verdana"/>
        <family val="2"/>
      </rPr>
      <t>bio</t>
    </r>
    <r>
      <rPr>
        <sz val="9"/>
        <rFont val="Verdana"/>
        <family val="2"/>
      </rPr>
      <t xml:space="preserve">-degradable plastic bags; pipes and </t>
    </r>
    <r>
      <rPr>
        <sz val="9"/>
        <color indexed="10"/>
        <rFont val="Verdana"/>
        <family val="2"/>
      </rPr>
      <t>green</t>
    </r>
    <r>
      <rPr>
        <sz val="9"/>
        <rFont val="Verdana"/>
        <family val="2"/>
      </rPr>
      <t xml:space="preserve"> house units; and products using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those that are used to generate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Items imported for the expansion of the poultry, </t>
    </r>
    <r>
      <rPr>
        <sz val="9"/>
        <color indexed="10"/>
        <rFont val="Verdana"/>
        <family val="2"/>
      </rPr>
      <t>fish</t>
    </r>
    <r>
      <rPr>
        <sz val="9"/>
        <rFont val="Verdana"/>
        <family val="2"/>
      </rPr>
      <t xml:space="preserve">eries and agriculture industries are also duty free. </t>
    </r>
  </si>
  <si>
    <t>Bio; Green (house); Renewable; Energy</t>
  </si>
  <si>
    <r>
      <t xml:space="preserve">Import restrictions and prohibitions are maintained for religious, health, safety, security, and </t>
    </r>
    <r>
      <rPr>
        <sz val="9"/>
        <color indexed="10"/>
        <rFont val="Verdana"/>
        <family val="2"/>
      </rPr>
      <t>environment</t>
    </r>
    <r>
      <rPr>
        <sz val="9"/>
        <rFont val="Verdana"/>
        <family val="2"/>
      </rPr>
      <t>al reasons. (...)</t>
    </r>
  </si>
  <si>
    <r>
      <t xml:space="preserve">Table 3.3 Goods subject to import permits, July 2015 
Goods Type of permit / Issuing person or authority or requirement
</t>
    </r>
    <r>
      <rPr>
        <sz val="9"/>
        <color indexed="10"/>
        <rFont val="Verdana"/>
        <family val="2"/>
      </rPr>
      <t>Hydro</t>
    </r>
    <r>
      <rPr>
        <sz val="9"/>
        <rFont val="Verdana"/>
        <family val="2"/>
      </rPr>
      <t>chlorofluoro</t>
    </r>
    <r>
      <rPr>
        <sz val="9"/>
        <color indexed="10"/>
        <rFont val="Verdana"/>
        <family val="2"/>
      </rPr>
      <t>carbon</t>
    </r>
    <r>
      <rPr>
        <sz val="9"/>
        <rFont val="Verdana"/>
        <family val="2"/>
      </rPr>
      <t xml:space="preserve"> gas and equipment containing HCHC gas, Prior permit/</t>
    </r>
    <r>
      <rPr>
        <sz val="9"/>
        <color indexed="10"/>
        <rFont val="Verdana"/>
        <family val="2"/>
      </rPr>
      <t>Environment</t>
    </r>
    <r>
      <rPr>
        <sz val="9"/>
        <rFont val="Verdana"/>
        <family val="2"/>
      </rPr>
      <t xml:space="preserve"> Protection Agency 
</t>
    </r>
    <r>
      <rPr>
        <sz val="9"/>
        <color indexed="10"/>
        <rFont val="Verdana"/>
        <family val="2"/>
      </rPr>
      <t>bio</t>
    </r>
    <r>
      <rPr>
        <sz val="9"/>
        <rFont val="Verdana"/>
        <family val="2"/>
      </rPr>
      <t>degradable plastic products Certification/</t>
    </r>
    <r>
      <rPr>
        <sz val="9"/>
        <color indexed="10"/>
        <rFont val="Verdana"/>
        <family val="2"/>
      </rPr>
      <t>Environment</t>
    </r>
    <r>
      <rPr>
        <sz val="9"/>
        <rFont val="Verdana"/>
        <family val="2"/>
      </rPr>
      <t xml:space="preserve"> Protection Agency 
(...)</t>
    </r>
  </si>
  <si>
    <t>HCFCs; Bio; Environment</t>
  </si>
  <si>
    <t>Import licences; Import quotas</t>
  </si>
  <si>
    <r>
      <t xml:space="preserve">In accordance with commitments under the </t>
    </r>
    <r>
      <rPr>
        <sz val="9"/>
        <color indexed="10"/>
        <rFont val="Verdana"/>
        <family val="2"/>
      </rPr>
      <t>Montreal Protocol</t>
    </r>
    <r>
      <rPr>
        <sz val="9"/>
        <rFont val="Verdana"/>
        <family val="2"/>
      </rPr>
      <t xml:space="preserve">, </t>
    </r>
    <r>
      <rPr>
        <sz val="9"/>
        <color indexed="10"/>
        <rFont val="Verdana"/>
        <family val="2"/>
      </rPr>
      <t>hydro</t>
    </r>
    <r>
      <rPr>
        <sz val="9"/>
        <rFont val="Verdana"/>
        <family val="2"/>
      </rPr>
      <t>chlorofluoro</t>
    </r>
    <r>
      <rPr>
        <sz val="9"/>
        <color indexed="10"/>
        <rFont val="Verdana"/>
        <family val="2"/>
      </rPr>
      <t>carbon</t>
    </r>
    <r>
      <rPr>
        <sz val="9"/>
        <rFont val="Verdana"/>
        <family val="2"/>
      </rPr>
      <t>s (HCFC) imports are subject to a quota. [13] A draft legislation related to the import restriction for items containing HCFC has been sent to Parliament.
[13] The Government of Maldives has committed to a complete phasing-out of HCFC imports by 2020. A system of licensing and quotas was put in place in 2010. From the baseline level of 67MT in 2011, the quota is set at 43.6MT (35% reduction) in 2016 and 21.8MT (67.5% reduction) in 2018. In January 2011, licences were issued to three importers.</t>
    </r>
  </si>
  <si>
    <t>Montreal Protocol; HCFCs</t>
  </si>
  <si>
    <r>
      <t xml:space="preserve">In general, export prohibitions are imposed to comply with international obligations for </t>
    </r>
    <r>
      <rPr>
        <sz val="9"/>
        <color indexed="10"/>
        <rFont val="Verdana"/>
        <family val="2"/>
      </rPr>
      <t>environment</t>
    </r>
    <r>
      <rPr>
        <sz val="9"/>
        <rFont val="Verdana"/>
        <family val="2"/>
      </rPr>
      <t xml:space="preserve">al, public health and intellectual property reasons. Exports of certain marine </t>
    </r>
    <r>
      <rPr>
        <sz val="9"/>
        <color indexed="10"/>
        <rFont val="Verdana"/>
        <family val="2"/>
      </rPr>
      <t>species</t>
    </r>
    <r>
      <rPr>
        <sz val="9"/>
        <rFont val="Verdana"/>
        <family val="2"/>
      </rPr>
      <t xml:space="preserve"> remain prohibited for </t>
    </r>
    <r>
      <rPr>
        <sz val="9"/>
        <color indexed="10"/>
        <rFont val="Verdana"/>
        <family val="2"/>
      </rPr>
      <t>environment</t>
    </r>
    <r>
      <rPr>
        <sz val="9"/>
        <rFont val="Verdana"/>
        <family val="2"/>
      </rPr>
      <t>al reasons. Exporters are subject to the same licensing requirements as importers (section 3.2.5).</t>
    </r>
  </si>
  <si>
    <t>Environment; Species</t>
  </si>
  <si>
    <r>
      <t xml:space="preserve">Major achievements since the last TPR include the establishment of a metrology laboratory and the introduction of a halal certification scheme. Furthermore, Maldives received capacity building and technical assistance from UNIDO under the project entitled "Market Access and Trade Facilitation Support for South Asian LDCs through Strengthening of Institutional and National Capacities related to Standards, Metrology, Testing and Quality (SMTQ)".  Phase 2 of the project was implemented between November 2007 and December 2011 and has contributed to, inter alia, strengthening the MSMU; developing a plan for the control of sub-standard and </t>
    </r>
    <r>
      <rPr>
        <sz val="9"/>
        <color indexed="10"/>
        <rFont val="Verdana"/>
        <family val="2"/>
      </rPr>
      <t>hazardous</t>
    </r>
    <r>
      <rPr>
        <sz val="9"/>
        <rFont val="Verdana"/>
        <family val="2"/>
      </rPr>
      <t xml:space="preserve"> imported products; and the strengthening and accreditation of the National Food Testing Laboratory. (...)</t>
    </r>
  </si>
  <si>
    <r>
      <t xml:space="preserve">Although Maldives has no restrictions on the importation or production of </t>
    </r>
    <r>
      <rPr>
        <sz val="9"/>
        <color indexed="10"/>
        <rFont val="Verdana"/>
        <family val="2"/>
      </rPr>
      <t>GMO</t>
    </r>
    <r>
      <rPr>
        <sz val="9"/>
        <rFont val="Verdana"/>
        <family val="2"/>
      </rPr>
      <t xml:space="preserve"> food, labelling requirements apply.</t>
    </r>
  </si>
  <si>
    <r>
      <t>Table 3.4 Structure of tax revenue, 2009-14
(Rf million and %)
 2009 2010 2011 2012 2013 2014
Tourism (bed/</t>
    </r>
    <r>
      <rPr>
        <sz val="9"/>
        <color indexed="10"/>
        <rFont val="Verdana"/>
        <family val="2"/>
      </rPr>
      <t>green</t>
    </r>
    <r>
      <rPr>
        <sz val="9"/>
        <rFont val="Verdana"/>
        <family val="2"/>
      </rPr>
      <t>) tax 19.5 20.4 15.3 11.7 9.7 7.8
(...)</t>
    </r>
  </si>
  <si>
    <r>
      <t xml:space="preserve">The tourism bed tax expired in January 2014, in accordance with provisions of the GST (Goods and services tax) Act. It was reinstated briefly between April and November 2014 at the rate of US$8 per night bed (section 4.5.2). As of November 2015, it was replaced with a </t>
    </r>
    <r>
      <rPr>
        <sz val="9"/>
        <color indexed="10"/>
        <rFont val="Verdana"/>
        <family val="2"/>
      </rPr>
      <t>green</t>
    </r>
    <r>
      <rPr>
        <sz val="9"/>
        <rFont val="Verdana"/>
        <family val="2"/>
      </rPr>
      <t xml:space="preserve"> tax levied at the rate of US$6 per bed night, payable in US dollars. The </t>
    </r>
    <r>
      <rPr>
        <sz val="9"/>
        <color indexed="10"/>
        <rFont val="Verdana"/>
        <family val="2"/>
      </rPr>
      <t>green</t>
    </r>
    <r>
      <rPr>
        <sz val="9"/>
        <rFont val="Verdana"/>
        <family val="2"/>
      </rPr>
      <t xml:space="preserve"> tax applies to tourist resorts, tourist hotels and tourist vessels (including foreign vessels) registered with the Ministry of Tourism. Foreign tourist vessels are liable for the duration of stay of the vessel. Maldivians and resident permit holders staying at these establishments are not required to pay the tax. The intended purpose of the </t>
    </r>
    <r>
      <rPr>
        <sz val="9"/>
        <color indexed="10"/>
        <rFont val="Verdana"/>
        <family val="2"/>
      </rPr>
      <t>green</t>
    </r>
    <r>
      <rPr>
        <sz val="9"/>
        <rFont val="Verdana"/>
        <family val="2"/>
      </rPr>
      <t xml:space="preserve"> tax is for the management of </t>
    </r>
    <r>
      <rPr>
        <sz val="9"/>
        <color indexed="10"/>
        <rFont val="Verdana"/>
        <family val="2"/>
      </rPr>
      <t>waste</t>
    </r>
    <r>
      <rPr>
        <sz val="9"/>
        <rFont val="Verdana"/>
        <family val="2"/>
      </rPr>
      <t xml:space="preserve"> from local resorts and other islands. With its specific rate, the tax is likely to have a disproportionate effect on small and medium businesses compared to larger facilities. The authorities indicated that the tax does not apply to guest houses.</t>
    </r>
  </si>
  <si>
    <t>Green (house); Waste</t>
  </si>
  <si>
    <r>
      <t xml:space="preserve">Domestic support is provided mainly through tax incentives and direct payments. In the agricultural sector, Rf 49.5 million was provided to farmers in 2013 through direct payments (section 4.2.2). Support to the </t>
    </r>
    <r>
      <rPr>
        <sz val="9"/>
        <color indexed="10"/>
        <rFont val="Verdana"/>
        <family val="2"/>
      </rPr>
      <t>fish</t>
    </r>
    <r>
      <rPr>
        <sz val="9"/>
        <rFont val="Verdana"/>
        <family val="2"/>
      </rPr>
      <t xml:space="preserve">eries sector continues to be provided mainly through fuel subsidies (section 4.2.1). Consumer subsidies and cross-subsidization in the form of price controls/fixing below production cost are in place in the </t>
    </r>
    <r>
      <rPr>
        <sz val="9"/>
        <color indexed="10"/>
        <rFont val="Verdana"/>
        <family val="2"/>
      </rPr>
      <t>energy</t>
    </r>
    <r>
      <rPr>
        <sz val="9"/>
        <rFont val="Verdana"/>
        <family val="2"/>
      </rPr>
      <t xml:space="preserve"> sector (section 4.4).</t>
    </r>
  </si>
  <si>
    <t>Grants and direct payments; Income or price support; Other price and market based measures</t>
  </si>
  <si>
    <r>
      <t xml:space="preserve">(...) During the review period, tariff protection for the activity was reduced significantly, although most tariff lines relating to </t>
    </r>
    <r>
      <rPr>
        <sz val="9"/>
        <color indexed="10"/>
        <rFont val="Verdana"/>
        <family val="2"/>
      </rPr>
      <t>fish</t>
    </r>
    <r>
      <rPr>
        <sz val="9"/>
        <rFont val="Verdana"/>
        <family val="2"/>
      </rPr>
      <t xml:space="preserve"> and </t>
    </r>
    <r>
      <rPr>
        <sz val="9"/>
        <color indexed="10"/>
        <rFont val="Verdana"/>
        <family val="2"/>
      </rPr>
      <t>fish</t>
    </r>
    <r>
      <rPr>
        <sz val="9"/>
        <rFont val="Verdana"/>
        <family val="2"/>
      </rPr>
      <t xml:space="preserve"> products remain unbound. </t>
    </r>
    <r>
      <rPr>
        <sz val="9"/>
        <color indexed="10"/>
        <rFont val="Verdana"/>
        <family val="2"/>
      </rPr>
      <t>Fish</t>
    </r>
    <r>
      <rPr>
        <sz val="9"/>
        <rFont val="Verdana"/>
        <family val="2"/>
      </rPr>
      <t xml:space="preserve">eries subsidies are in the form of direct payments to support fuel costs (2009-14), a minimum income level during the low season (2014 onwards), and the installation of equipment for on board ice making facilities and for conversion of bigger </t>
    </r>
    <r>
      <rPr>
        <sz val="9"/>
        <color indexed="10"/>
        <rFont val="Verdana"/>
        <family val="2"/>
      </rPr>
      <t>fish</t>
    </r>
    <r>
      <rPr>
        <sz val="9"/>
        <rFont val="Verdana"/>
        <family val="2"/>
      </rPr>
      <t xml:space="preserve">ing vessels to engage in longline </t>
    </r>
    <r>
      <rPr>
        <sz val="9"/>
        <color indexed="10"/>
        <rFont val="Verdana"/>
        <family val="2"/>
      </rPr>
      <t>fish</t>
    </r>
    <r>
      <rPr>
        <sz val="9"/>
        <rFont val="Verdana"/>
        <family val="2"/>
      </rPr>
      <t xml:space="preserve">ing. The longline </t>
    </r>
    <r>
      <rPr>
        <sz val="9"/>
        <color indexed="10"/>
        <rFont val="Verdana"/>
        <family val="2"/>
      </rPr>
      <t>fish</t>
    </r>
    <r>
      <rPr>
        <sz val="9"/>
        <rFont val="Verdana"/>
        <family val="2"/>
      </rPr>
      <t xml:space="preserve">ing policy and regime were changed to reflect illegal </t>
    </r>
    <r>
      <rPr>
        <sz val="9"/>
        <color indexed="10"/>
        <rFont val="Verdana"/>
        <family val="2"/>
      </rPr>
      <t>fish</t>
    </r>
    <r>
      <rPr>
        <sz val="9"/>
        <rFont val="Verdana"/>
        <family val="2"/>
      </rPr>
      <t>ing and over</t>
    </r>
    <r>
      <rPr>
        <sz val="9"/>
        <color indexed="10"/>
        <rFont val="Verdana"/>
        <family val="2"/>
      </rPr>
      <t>fish</t>
    </r>
    <r>
      <rPr>
        <sz val="9"/>
        <rFont val="Verdana"/>
        <family val="2"/>
      </rPr>
      <t xml:space="preserve">ing developments as well as domestic </t>
    </r>
    <r>
      <rPr>
        <sz val="9"/>
        <color indexed="10"/>
        <rFont val="Verdana"/>
        <family val="2"/>
      </rPr>
      <t>fish</t>
    </r>
    <r>
      <rPr>
        <sz val="9"/>
        <rFont val="Verdana"/>
        <family val="2"/>
      </rPr>
      <t xml:space="preserve">ermen's interests/concerns; foreign participation in this type of </t>
    </r>
    <r>
      <rPr>
        <sz val="9"/>
        <color indexed="10"/>
        <rFont val="Verdana"/>
        <family val="2"/>
      </rPr>
      <t>fish</t>
    </r>
    <r>
      <rPr>
        <sz val="9"/>
        <rFont val="Verdana"/>
        <family val="2"/>
      </rPr>
      <t>ery was ceased in 2010 and a catch allocation-based individual transferable quota (ITQ) scheme was established in 2014. (...)</t>
    </r>
  </si>
  <si>
    <r>
      <t xml:space="preserve">Notwithstanding its land limitations and climatic risks, agriculture remains a crucial sector in terms of employment and therefore poverty reduction. Domestic producers receive support in the form of direct payments mainly distributed to compensate for loss of income due to </t>
    </r>
    <r>
      <rPr>
        <sz val="9"/>
        <color indexed="10"/>
        <rFont val="Verdana"/>
        <family val="2"/>
      </rPr>
      <t>natural disaster</t>
    </r>
    <r>
      <rPr>
        <sz val="9"/>
        <rFont val="Verdana"/>
        <family val="2"/>
      </rPr>
      <t>s; as from 2014 direct payments were replaced with insurance schemes for farmers as well as concessional loans to support agricultural development. (...)</t>
    </r>
  </si>
  <si>
    <r>
      <t xml:space="preserve">(...) Action is being taken both at the border and investment level to promote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address several constraints. (...)</t>
    </r>
  </si>
  <si>
    <t>Other environmental requirements; Technical regulation or specifications</t>
  </si>
  <si>
    <r>
      <t xml:space="preserve">Maldives continues to lack a comprehensive </t>
    </r>
    <r>
      <rPr>
        <sz val="9"/>
        <color indexed="10"/>
        <rFont val="Verdana"/>
        <family val="2"/>
      </rPr>
      <t>fish</t>
    </r>
    <r>
      <rPr>
        <sz val="9"/>
        <rFont val="Verdana"/>
        <family val="2"/>
      </rPr>
      <t xml:space="preserve">eries management policy. Under the assistance of the Japanese International Cooperation Agency (JICA), at end-October 2015, the Ministry of </t>
    </r>
    <r>
      <rPr>
        <sz val="9"/>
        <color indexed="10"/>
        <rFont val="Verdana"/>
        <family val="2"/>
      </rPr>
      <t>Fish</t>
    </r>
    <r>
      <rPr>
        <sz val="9"/>
        <rFont val="Verdana"/>
        <family val="2"/>
      </rPr>
      <t xml:space="preserve">eries and Agriculture (previously Ministry of </t>
    </r>
    <r>
      <rPr>
        <sz val="9"/>
        <color indexed="10"/>
        <rFont val="Verdana"/>
        <family val="2"/>
      </rPr>
      <t>Fish</t>
    </r>
    <r>
      <rPr>
        <sz val="9"/>
        <rFont val="Verdana"/>
        <family val="2"/>
      </rPr>
      <t xml:space="preserve">eries, Agriculture and Marine Resources) (MoFA), which remains responsible for regulating the sector and formulating policy, was in the process of preparing a </t>
    </r>
    <r>
      <rPr>
        <sz val="9"/>
        <color indexed="10"/>
        <rFont val="Verdana"/>
        <family val="2"/>
      </rPr>
      <t>fish</t>
    </r>
    <r>
      <rPr>
        <sz val="9"/>
        <rFont val="Verdana"/>
        <family val="2"/>
      </rPr>
      <t xml:space="preserve">eries master plan. Despite a fairly comprehensive draft </t>
    </r>
    <r>
      <rPr>
        <sz val="9"/>
        <color indexed="10"/>
        <rFont val="Verdana"/>
        <family val="2"/>
      </rPr>
      <t>Fish</t>
    </r>
    <r>
      <rPr>
        <sz val="9"/>
        <rFont val="Verdana"/>
        <family val="2"/>
      </rPr>
      <t xml:space="preserve">eries Bill circulated in 2004 and withdrawn from the Parliament due to some concerns, the sector's regulatory framework remains relatively unchanged. </t>
    </r>
    <r>
      <rPr>
        <sz val="9"/>
        <color indexed="10"/>
        <rFont val="Verdana"/>
        <family val="2"/>
      </rPr>
      <t>Fish</t>
    </r>
    <r>
      <rPr>
        <sz val="9"/>
        <rFont val="Verdana"/>
        <family val="2"/>
      </rPr>
      <t xml:space="preserve">eries are regulated under Law 5/87 and the Regulation for Issuing the Licence to </t>
    </r>
    <r>
      <rPr>
        <sz val="9"/>
        <color indexed="10"/>
        <rFont val="Verdana"/>
        <family val="2"/>
      </rPr>
      <t>Fish</t>
    </r>
    <r>
      <rPr>
        <sz val="9"/>
        <rFont val="Verdana"/>
        <family val="2"/>
      </rPr>
      <t xml:space="preserve"> in the Exclusive Economic Zone of the Republic of Maldives, which differentiate between near-coast and high-seas </t>
    </r>
    <r>
      <rPr>
        <sz val="9"/>
        <color indexed="10"/>
        <rFont val="Verdana"/>
        <family val="2"/>
      </rPr>
      <t>fish</t>
    </r>
    <r>
      <rPr>
        <sz val="9"/>
        <rFont val="Verdana"/>
        <family val="2"/>
      </rPr>
      <t xml:space="preserve">eries and stipulate the permissible methods of </t>
    </r>
    <r>
      <rPr>
        <sz val="9"/>
        <color indexed="10"/>
        <rFont val="Verdana"/>
        <family val="2"/>
      </rPr>
      <t>fish</t>
    </r>
    <r>
      <rPr>
        <sz val="9"/>
        <rFont val="Verdana"/>
        <family val="2"/>
      </rPr>
      <t xml:space="preserve">ing. The regulatory instruments are applied through licensing systems. Maldives became a member of the Indian Ocean Tuna Commission on 13 July 2011, and in November 2012 it also certified pole and line </t>
    </r>
    <r>
      <rPr>
        <sz val="9"/>
        <color indexed="10"/>
        <rFont val="Verdana"/>
        <family val="2"/>
      </rPr>
      <t>fish</t>
    </r>
    <r>
      <rPr>
        <sz val="9"/>
        <rFont val="Verdana"/>
        <family val="2"/>
      </rPr>
      <t xml:space="preserve">ery as a </t>
    </r>
    <r>
      <rPr>
        <sz val="9"/>
        <color indexed="10"/>
        <rFont val="Verdana"/>
        <family val="2"/>
      </rPr>
      <t>sustainable</t>
    </r>
    <r>
      <rPr>
        <sz val="9"/>
        <rFont val="Verdana"/>
        <family val="2"/>
      </rPr>
      <t xml:space="preserve"> </t>
    </r>
    <r>
      <rPr>
        <sz val="9"/>
        <color indexed="10"/>
        <rFont val="Verdana"/>
        <family val="2"/>
      </rPr>
      <t>fish</t>
    </r>
    <r>
      <rPr>
        <sz val="9"/>
        <rFont val="Verdana"/>
        <family val="2"/>
      </rPr>
      <t xml:space="preserve">ery product under the Marine Stewardship Council; the Council provides for eco labelling of </t>
    </r>
    <r>
      <rPr>
        <sz val="9"/>
        <color indexed="10"/>
        <rFont val="Verdana"/>
        <family val="2"/>
      </rPr>
      <t>fish</t>
    </r>
    <r>
      <rPr>
        <sz val="9"/>
        <rFont val="Verdana"/>
        <family val="2"/>
      </rPr>
      <t xml:space="preserve"> and other marine products and a </t>
    </r>
    <r>
      <rPr>
        <sz val="9"/>
        <color indexed="10"/>
        <rFont val="Verdana"/>
        <family val="2"/>
      </rPr>
      <t>fish</t>
    </r>
    <r>
      <rPr>
        <sz val="9"/>
        <rFont val="Verdana"/>
        <family val="2"/>
      </rPr>
      <t>ery certification programme to contribute to the health of the world's oceans.</t>
    </r>
  </si>
  <si>
    <t>Fish; Sustainable; Ecology</t>
  </si>
  <si>
    <t>Ban/Prohibition; Other price and market based measures</t>
  </si>
  <si>
    <r>
      <t xml:space="preserve">During the review period, the longline </t>
    </r>
    <r>
      <rPr>
        <sz val="9"/>
        <color indexed="10"/>
        <rFont val="Verdana"/>
        <family val="2"/>
      </rPr>
      <t>fish</t>
    </r>
    <r>
      <rPr>
        <sz val="9"/>
        <rFont val="Verdana"/>
        <family val="2"/>
      </rPr>
      <t xml:space="preserve">ing policy and regime were changed to reflect illegal </t>
    </r>
    <r>
      <rPr>
        <sz val="9"/>
        <color indexed="10"/>
        <rFont val="Verdana"/>
        <family val="2"/>
      </rPr>
      <t>fish</t>
    </r>
    <r>
      <rPr>
        <sz val="9"/>
        <rFont val="Verdana"/>
        <family val="2"/>
      </rPr>
      <t>ing and over</t>
    </r>
    <r>
      <rPr>
        <sz val="9"/>
        <color indexed="10"/>
        <rFont val="Verdana"/>
        <family val="2"/>
      </rPr>
      <t>fish</t>
    </r>
    <r>
      <rPr>
        <sz val="9"/>
        <rFont val="Verdana"/>
        <family val="2"/>
      </rPr>
      <t xml:space="preserve">ing developments as well as domestic </t>
    </r>
    <r>
      <rPr>
        <sz val="9"/>
        <color indexed="10"/>
        <rFont val="Verdana"/>
        <family val="2"/>
      </rPr>
      <t>fish</t>
    </r>
    <r>
      <rPr>
        <sz val="9"/>
        <rFont val="Verdana"/>
        <family val="2"/>
      </rPr>
      <t xml:space="preserve">ermen's interests/concerns. [6] In 2014, the Government changed the longline </t>
    </r>
    <r>
      <rPr>
        <sz val="9"/>
        <color indexed="10"/>
        <rFont val="Verdana"/>
        <family val="2"/>
      </rPr>
      <t>fish</t>
    </r>
    <r>
      <rPr>
        <sz val="9"/>
        <rFont val="Verdana"/>
        <family val="2"/>
      </rPr>
      <t xml:space="preserve">ery regime into a catch allocation-based individual transferable quota (ITQ) scheme based on its fleet development plan. The longline regulation provisions set buying/selling catch quotas, exchanges of quotas and auctioning of quotas. Annual quotas for longline are sold from 1 June to 31 May of the following year. In 2014, 11,800 MT of quotas was announced of which 96.3% was used. The authorities consider that the ITQ increased the licensing revenue generated from </t>
    </r>
    <r>
      <rPr>
        <sz val="9"/>
        <color indexed="10"/>
        <rFont val="Verdana"/>
        <family val="2"/>
      </rPr>
      <t>fish</t>
    </r>
    <r>
      <rPr>
        <sz val="9"/>
        <rFont val="Verdana"/>
        <family val="2"/>
      </rPr>
      <t xml:space="preserve">eries, raised the amount contributed by longline vessels and provided a competitive platform for the companies. During the first year of its operation, it raised revenue of Rf 6.8 million in quota fees; however, in 2015, this revenue was expected to decrease as a result of the decline in </t>
    </r>
    <r>
      <rPr>
        <sz val="9"/>
        <color indexed="10"/>
        <rFont val="Verdana"/>
        <family val="2"/>
      </rPr>
      <t>fish</t>
    </r>
    <r>
      <rPr>
        <sz val="9"/>
        <rFont val="Verdana"/>
        <family val="2"/>
      </rPr>
      <t xml:space="preserve"> catch and the departure of some companies from </t>
    </r>
    <r>
      <rPr>
        <sz val="9"/>
        <color indexed="10"/>
        <rFont val="Verdana"/>
        <family val="2"/>
      </rPr>
      <t>fish</t>
    </r>
    <r>
      <rPr>
        <sz val="9"/>
        <rFont val="Verdana"/>
        <family val="2"/>
      </rPr>
      <t xml:space="preserve">ery activities.
[6] The authorities indicated that local pole and line and handline vessels equipped with better engines started operating further into the sea, and there were many reports of illegal </t>
    </r>
    <r>
      <rPr>
        <sz val="9"/>
        <color indexed="10"/>
        <rFont val="Verdana"/>
        <family val="2"/>
      </rPr>
      <t>fish</t>
    </r>
    <r>
      <rPr>
        <sz val="9"/>
        <rFont val="Verdana"/>
        <family val="2"/>
      </rPr>
      <t xml:space="preserve">ing and transhipment at sea by licensed foreign </t>
    </r>
    <r>
      <rPr>
        <sz val="9"/>
        <color indexed="10"/>
        <rFont val="Verdana"/>
        <family val="2"/>
      </rPr>
      <t>fish</t>
    </r>
    <r>
      <rPr>
        <sz val="9"/>
        <rFont val="Verdana"/>
        <family val="2"/>
      </rPr>
      <t xml:space="preserve">ing vessels. Resolution 14/06 on establishing a programme for transhipment by large scale </t>
    </r>
    <r>
      <rPr>
        <sz val="9"/>
        <color indexed="10"/>
        <rFont val="Verdana"/>
        <family val="2"/>
      </rPr>
      <t>fish</t>
    </r>
    <r>
      <rPr>
        <sz val="9"/>
        <rFont val="Verdana"/>
        <family val="2"/>
      </rPr>
      <t>ing vessels banned sea transhipments for such vessels, which have to report to a port for transhipment activities. Indian Ocean Tuna Commission (2015).</t>
    </r>
  </si>
  <si>
    <r>
      <t xml:space="preserve">A Vessel Monitoring Programme for all commercially licensed </t>
    </r>
    <r>
      <rPr>
        <sz val="9"/>
        <color indexed="10"/>
        <rFont val="Verdana"/>
        <family val="2"/>
      </rPr>
      <t>fish</t>
    </r>
    <r>
      <rPr>
        <sz val="9"/>
        <rFont val="Verdana"/>
        <family val="2"/>
      </rPr>
      <t xml:space="preserve">ing vessels is now in place; 156 vessels are monitored by MoFA and the Maldives Coast Guard. Vessel Locating Devices are to be installed in all </t>
    </r>
    <r>
      <rPr>
        <sz val="9"/>
        <color indexed="10"/>
        <rFont val="Verdana"/>
        <family val="2"/>
      </rPr>
      <t>fish</t>
    </r>
    <r>
      <rPr>
        <sz val="9"/>
        <rFont val="Verdana"/>
        <family val="2"/>
      </rPr>
      <t xml:space="preserve">ing vessels by mid-2016. The number of apprehensions by the Maldives Coast Guard due to illegal </t>
    </r>
    <r>
      <rPr>
        <sz val="9"/>
        <color indexed="10"/>
        <rFont val="Verdana"/>
        <family val="2"/>
      </rPr>
      <t>fish</t>
    </r>
    <r>
      <rPr>
        <sz val="9"/>
        <rFont val="Verdana"/>
        <family val="2"/>
      </rPr>
      <t xml:space="preserve">ing over the last few years has dropped significantly as many Maldivian vessels now venture 150–180 NM offshore and the number of reported sightings of foreign </t>
    </r>
    <r>
      <rPr>
        <sz val="9"/>
        <color indexed="10"/>
        <rFont val="Verdana"/>
        <family val="2"/>
      </rPr>
      <t>fish</t>
    </r>
    <r>
      <rPr>
        <sz val="9"/>
        <rFont val="Verdana"/>
        <family val="2"/>
      </rPr>
      <t>ing vessels has dropped. MoFA has carried out internal investigations and has taken action against infringements by 5 local vessels in 2014.</t>
    </r>
  </si>
  <si>
    <t>Grants and direct payments; Income or price support</t>
  </si>
  <si>
    <r>
      <t xml:space="preserve">In 2014, Maldives replaced all direct </t>
    </r>
    <r>
      <rPr>
        <sz val="9"/>
        <color indexed="10"/>
        <rFont val="Verdana"/>
        <family val="2"/>
      </rPr>
      <t>fish</t>
    </r>
    <r>
      <rPr>
        <sz val="9"/>
        <rFont val="Verdana"/>
        <family val="2"/>
      </rPr>
      <t xml:space="preserve">eries subsidies with a contribution-based insurance scheme which guarantees a minimum income level of Rf 10,000 during the low season. Fuel subsidies, introduced in 2009 in response to the hike in global oil prices, in the form of direct payments, were provided to </t>
    </r>
    <r>
      <rPr>
        <sz val="9"/>
        <color indexed="10"/>
        <rFont val="Verdana"/>
        <family val="2"/>
      </rPr>
      <t>fish</t>
    </r>
    <r>
      <rPr>
        <sz val="9"/>
        <rFont val="Verdana"/>
        <family val="2"/>
      </rPr>
      <t xml:space="preserve">ermen until 2013; no such subsidies were paid in 2011. The 2012 and 2013 subsidies had not been reserved exclusively for fuel; funding was set aside for measures to encourage investment in ice plants (section 4.2.1.3.2) – for which there was apparently a high demand, as well as in on-board ice making facilities and the conversion of bigger </t>
    </r>
    <r>
      <rPr>
        <sz val="9"/>
        <color indexed="10"/>
        <rFont val="Verdana"/>
        <family val="2"/>
      </rPr>
      <t>fish</t>
    </r>
    <r>
      <rPr>
        <sz val="9"/>
        <rFont val="Verdana"/>
        <family val="2"/>
      </rPr>
      <t xml:space="preserve">ing vessels to engage in longline </t>
    </r>
    <r>
      <rPr>
        <sz val="9"/>
        <color indexed="10"/>
        <rFont val="Verdana"/>
        <family val="2"/>
      </rPr>
      <t>fish</t>
    </r>
    <r>
      <rPr>
        <sz val="9"/>
        <rFont val="Verdana"/>
        <family val="2"/>
      </rPr>
      <t xml:space="preserve">ing. In 2013, Rf 50 million in </t>
    </r>
    <r>
      <rPr>
        <sz val="9"/>
        <color indexed="10"/>
        <rFont val="Verdana"/>
        <family val="2"/>
      </rPr>
      <t>fish</t>
    </r>
    <r>
      <rPr>
        <sz val="9"/>
        <rFont val="Verdana"/>
        <family val="2"/>
      </rPr>
      <t xml:space="preserve">eries subsidies was directly allocated on the basis of the engine horsepower of the vessels; another Rf 25 million was to be used to install </t>
    </r>
    <r>
      <rPr>
        <sz val="9"/>
        <color indexed="10"/>
        <rFont val="Verdana"/>
        <family val="2"/>
      </rPr>
      <t>fish</t>
    </r>
    <r>
      <rPr>
        <sz val="9"/>
        <rFont val="Verdana"/>
        <family val="2"/>
      </rPr>
      <t xml:space="preserve"> aggregating devices, Rf 23 million for the setting up of ice plants and freezing mechanisms, and Rf 1 million to determine </t>
    </r>
    <r>
      <rPr>
        <sz val="9"/>
        <color indexed="10"/>
        <rFont val="Verdana"/>
        <family val="2"/>
      </rPr>
      <t>fish</t>
    </r>
    <r>
      <rPr>
        <sz val="9"/>
        <rFont val="Verdana"/>
        <family val="2"/>
      </rPr>
      <t xml:space="preserve">ing grounds via satellite imagery. The authorities consider that the magnitude of the subsidies provided to </t>
    </r>
    <r>
      <rPr>
        <sz val="9"/>
        <color indexed="10"/>
        <rFont val="Verdana"/>
        <family val="2"/>
      </rPr>
      <t>fish</t>
    </r>
    <r>
      <rPr>
        <sz val="9"/>
        <rFont val="Verdana"/>
        <family val="2"/>
      </rPr>
      <t>ing is relatively insignificant.</t>
    </r>
  </si>
  <si>
    <r>
      <t xml:space="preserve">(...) . Climatic risks to the agriculture sector are exacerbated by limited cultivable land (27 km2), low elevation (80% of total land area is less than 1 meter above mean sea level), poor </t>
    </r>
    <r>
      <rPr>
        <sz val="9"/>
        <color indexed="10"/>
        <rFont val="Verdana"/>
        <family val="2"/>
      </rPr>
      <t>soil</t>
    </r>
    <r>
      <rPr>
        <sz val="9"/>
        <rFont val="Verdana"/>
        <family val="2"/>
      </rPr>
      <t xml:space="preserve"> quality, and scarce water resources. (...)</t>
    </r>
  </si>
  <si>
    <r>
      <t xml:space="preserve">Maldives' 2010 </t>
    </r>
    <r>
      <rPr>
        <sz val="9"/>
        <color indexed="10"/>
        <rFont val="Verdana"/>
        <family val="2"/>
      </rPr>
      <t>energy</t>
    </r>
    <r>
      <rPr>
        <sz val="9"/>
        <rFont val="Verdana"/>
        <family val="2"/>
      </rPr>
      <t xml:space="preserve"> policy objectives consisted of: providing access to an affordable and reliable supply of electricity; achieving </t>
    </r>
    <r>
      <rPr>
        <sz val="9"/>
        <color indexed="10"/>
        <rFont val="Verdana"/>
        <family val="2"/>
      </rPr>
      <t>carbon</t>
    </r>
    <r>
      <rPr>
        <sz val="9"/>
        <rFont val="Verdana"/>
        <family val="2"/>
      </rPr>
      <t xml:space="preserve"> neutrality in the </t>
    </r>
    <r>
      <rPr>
        <sz val="9"/>
        <color indexed="10"/>
        <rFont val="Verdana"/>
        <family val="2"/>
      </rPr>
      <t>energy</t>
    </r>
    <r>
      <rPr>
        <sz val="9"/>
        <rFont val="Verdana"/>
        <family val="2"/>
      </rPr>
      <t xml:space="preserve"> sector by 2020; promoting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efficiency</t>
    </r>
    <r>
      <rPr>
        <sz val="9"/>
        <rFont val="Verdana"/>
        <family val="2"/>
      </rPr>
      <t xml:space="preserve">; increasing national </t>
    </r>
    <r>
      <rPr>
        <sz val="9"/>
        <color indexed="10"/>
        <rFont val="Verdana"/>
        <family val="2"/>
      </rPr>
      <t>energy</t>
    </r>
    <r>
      <rPr>
        <sz val="9"/>
        <rFont val="Verdana"/>
        <family val="2"/>
      </rPr>
      <t xml:space="preserve"> security; promoting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strengthening the management capacity of the </t>
    </r>
    <r>
      <rPr>
        <sz val="9"/>
        <color indexed="10"/>
        <rFont val="Verdana"/>
        <family val="2"/>
      </rPr>
      <t>energy</t>
    </r>
    <r>
      <rPr>
        <sz val="9"/>
        <rFont val="Verdana"/>
        <family val="2"/>
      </rPr>
      <t xml:space="preserve"> sector; adopting an appropriate pricing policy; ensuring customer protection; and enhancing the quality of </t>
    </r>
    <r>
      <rPr>
        <sz val="9"/>
        <color indexed="10"/>
        <rFont val="Verdana"/>
        <family val="2"/>
      </rPr>
      <t>energy</t>
    </r>
    <r>
      <rPr>
        <sz val="9"/>
        <rFont val="Verdana"/>
        <family val="2"/>
      </rPr>
      <t xml:space="preserve"> services. The </t>
    </r>
    <r>
      <rPr>
        <sz val="9"/>
        <color indexed="10"/>
        <rFont val="Verdana"/>
        <family val="2"/>
      </rPr>
      <t>energy</t>
    </r>
    <r>
      <rPr>
        <sz val="9"/>
        <rFont val="Verdana"/>
        <family val="2"/>
      </rPr>
      <t xml:space="preserve"> strategic action plan for 2014–2017 is being formulated and several of the key priorities are expected to remain the same; it was expected to be published in October 2015. According to the Asian Development Bank, the </t>
    </r>
    <r>
      <rPr>
        <sz val="9"/>
        <color indexed="10"/>
        <rFont val="Verdana"/>
        <family val="2"/>
      </rPr>
      <t>energy</t>
    </r>
    <r>
      <rPr>
        <sz val="9"/>
        <rFont val="Verdana"/>
        <family val="2"/>
      </rPr>
      <t xml:space="preserve"> sector faces several constraints including inadequate financing for </t>
    </r>
    <r>
      <rPr>
        <sz val="9"/>
        <color indexed="10"/>
        <rFont val="Verdana"/>
        <family val="2"/>
      </rPr>
      <t>energy</t>
    </r>
    <r>
      <rPr>
        <sz val="9"/>
        <rFont val="Verdana"/>
        <family val="2"/>
      </rPr>
      <t xml:space="preserve">-sector investments, limited sector-level planning, low levels of </t>
    </r>
    <r>
      <rPr>
        <sz val="9"/>
        <color indexed="10"/>
        <rFont val="Verdana"/>
        <family val="2"/>
      </rPr>
      <t>energy efficiency</t>
    </r>
    <r>
      <rPr>
        <sz val="9"/>
        <rFont val="Verdana"/>
        <family val="2"/>
      </rPr>
      <t xml:space="preserve">, and barriers to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investment.</t>
    </r>
  </si>
  <si>
    <t>Carbon; Energy; Conserv(ation); Renewable</t>
  </si>
  <si>
    <r>
      <t xml:space="preserve">Maldives has potential for significant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 resources, especially </t>
    </r>
    <r>
      <rPr>
        <sz val="9"/>
        <color indexed="10"/>
        <rFont val="Verdana"/>
        <family val="2"/>
      </rPr>
      <t>solar</t>
    </r>
    <r>
      <rPr>
        <sz val="9"/>
        <rFont val="Verdana"/>
        <family val="2"/>
      </rPr>
      <t xml:space="preserve"> and some pockets of </t>
    </r>
    <r>
      <rPr>
        <sz val="9"/>
        <color indexed="10"/>
        <rFont val="Verdana"/>
        <family val="2"/>
      </rPr>
      <t>wind</t>
    </r>
    <r>
      <rPr>
        <sz val="9"/>
        <rFont val="Verdana"/>
        <family val="2"/>
      </rPr>
      <t xml:space="preserve">. Use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has been growing as a result of its popularity and a drop in market prices; it is used in resorts for water heating purposes. </t>
    </r>
    <r>
      <rPr>
        <sz val="9"/>
        <color indexed="10"/>
        <rFont val="Verdana"/>
        <family val="2"/>
      </rPr>
      <t>Solar</t>
    </r>
    <r>
      <rPr>
        <sz val="9"/>
        <rFont val="Verdana"/>
        <family val="2"/>
      </rPr>
      <t xml:space="preserve"> photovoltaics (PV) systems are now increasingly used to feed the electricity grids in some islands including the capital Male. As of today, the total installed capacity of </t>
    </r>
    <r>
      <rPr>
        <sz val="9"/>
        <color indexed="10"/>
        <rFont val="Verdana"/>
        <family val="2"/>
      </rPr>
      <t>solar</t>
    </r>
    <r>
      <rPr>
        <sz val="9"/>
        <rFont val="Verdana"/>
        <family val="2"/>
      </rPr>
      <t xml:space="preserve"> PV systems is 4 MW. According to the Asian Development Bank, barriers to RE development include: the absence of an adequate institutional framework for implementation and monitoring; the lack of standardized instruments to support investments, including tariff schemes and power purchase agreements; and, the lack of availability of capital linked to investment risk perceptions. An increased share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will help reduce reliance on oil imports, reduce the pressure on the balance of payments, improve Maldives' fiscal position, and contribute to enhancing </t>
    </r>
    <r>
      <rPr>
        <sz val="9"/>
        <color indexed="10"/>
        <rFont val="Verdana"/>
        <family val="2"/>
      </rPr>
      <t>energy</t>
    </r>
    <r>
      <rPr>
        <sz val="9"/>
        <rFont val="Verdana"/>
        <family val="2"/>
      </rPr>
      <t xml:space="preserve"> security.</t>
    </r>
  </si>
  <si>
    <t>Grants and direct payments; Investment measures; Loans and financing; Non-monetary support; Tax concessions</t>
  </si>
  <si>
    <r>
      <t xml:space="preserve">Action was taken to promote RE in Maldives. The Government has set import duties for RE related products to zero, and is formulating policies and regulations to promote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integration. In addition, research on feasible alternative </t>
    </r>
    <r>
      <rPr>
        <sz val="9"/>
        <color indexed="10"/>
        <rFont val="Verdana"/>
        <family val="2"/>
      </rPr>
      <t>energy</t>
    </r>
    <r>
      <rPr>
        <sz val="9"/>
        <rFont val="Verdana"/>
        <family val="2"/>
      </rPr>
      <t xml:space="preserve"> sources is to be undertaken. In 2012, Maldives formulated a medium-term investment plan to scale up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investments (including large-scale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development) to meet the rising demand for electricity and to increase national </t>
    </r>
    <r>
      <rPr>
        <sz val="9"/>
        <color indexed="10"/>
        <rFont val="Verdana"/>
        <family val="2"/>
      </rPr>
      <t>energy</t>
    </r>
    <r>
      <rPr>
        <sz val="9"/>
        <rFont val="Verdana"/>
        <family val="2"/>
      </rPr>
      <t xml:space="preserve"> security. The Investment Plan is designed to include investments from both the public and private sector. Whilst the public sector component will be achieved through grant assistance and loans (currently pending), specific mechanisms (e.g. investment guarantees for payment of electricity sold) have been developed to leverage finances for RE investments from the private sector. The first programme of the Investment Plan, Preparing Outer Islands for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Development (POISED), is administered by the Asian Development Bank (ADB), and is mainly focused on public sector investments; its key focus is to rehabilitate existing power systems in the islands and install about 21MW of RE. Under this programme, procurement of 2.5 MW of </t>
    </r>
    <r>
      <rPr>
        <sz val="9"/>
        <color indexed="10"/>
        <rFont val="Verdana"/>
        <family val="2"/>
      </rPr>
      <t>solar</t>
    </r>
    <r>
      <rPr>
        <sz val="9"/>
        <rFont val="Verdana"/>
        <family val="2"/>
      </rPr>
      <t xml:space="preserve"> PVs and the rehabilitation of power systems in 5 islands was initiated in February 2015. The second programme of the Investment Plan, Accelerating </t>
    </r>
    <r>
      <rPr>
        <sz val="9"/>
        <color indexed="10"/>
        <rFont val="Verdana"/>
        <family val="2"/>
      </rPr>
      <t>Sustainable</t>
    </r>
    <r>
      <rPr>
        <sz val="9"/>
        <rFont val="Verdana"/>
        <family val="2"/>
      </rPr>
      <t xml:space="preserve"> Private Investments 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(ASPIRE) is administered by the World Bank; it is focused on creating project structures conducive to private-sector participation, with appropriate project frameworks and agreements for making the project bankable and attractive for private entities, and with the aim of installing a total of 20 MW of </t>
    </r>
    <r>
      <rPr>
        <sz val="9"/>
        <color indexed="10"/>
        <rFont val="Verdana"/>
        <family val="2"/>
      </rPr>
      <t>solar</t>
    </r>
    <r>
      <rPr>
        <sz val="9"/>
        <rFont val="Verdana"/>
        <family val="2"/>
      </rPr>
      <t xml:space="preserve"> PVs. The first project under the ASPIRE programme aims to install 4 MW of </t>
    </r>
    <r>
      <rPr>
        <sz val="9"/>
        <color indexed="10"/>
        <rFont val="Verdana"/>
        <family val="2"/>
      </rPr>
      <t>solar</t>
    </r>
    <r>
      <rPr>
        <sz val="9"/>
        <rFont val="Verdana"/>
        <family val="2"/>
      </rPr>
      <t xml:space="preserve"> PVs in Male and Hulhumale in 2015 on a "design, build, finance, own, operate, and transfer" basis.</t>
    </r>
  </si>
  <si>
    <t>Grants and direct payments; Other support measures</t>
  </si>
  <si>
    <r>
      <t>As of 2012, RE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initiatives included: a contract to connect the main islands in the Male area with a 132kV link, coupled to a 20MW </t>
    </r>
    <r>
      <rPr>
        <sz val="9"/>
        <color indexed="10"/>
        <rFont val="Verdana"/>
        <family val="2"/>
      </rPr>
      <t>wind</t>
    </r>
    <r>
      <rPr>
        <sz val="9"/>
        <rFont val="Verdana"/>
        <family val="2"/>
      </rPr>
      <t xml:space="preserve"> farm and a gas back‐up power station; a 3.7 MW </t>
    </r>
    <r>
      <rPr>
        <sz val="9"/>
        <color indexed="10"/>
        <rFont val="Verdana"/>
        <family val="2"/>
      </rPr>
      <t>waste</t>
    </r>
    <r>
      <rPr>
        <sz val="9"/>
        <rFont val="Verdana"/>
        <family val="2"/>
      </rPr>
      <t xml:space="preserve"> to </t>
    </r>
    <r>
      <rPr>
        <sz val="9"/>
        <color indexed="10"/>
        <rFont val="Verdana"/>
        <family val="2"/>
      </rPr>
      <t>energy</t>
    </r>
    <r>
      <rPr>
        <sz val="9"/>
        <rFont val="Verdana"/>
        <family val="2"/>
      </rPr>
      <t xml:space="preserve"> project for Thilafushi; introducing a low level of </t>
    </r>
    <r>
      <rPr>
        <sz val="9"/>
        <color indexed="10"/>
        <rFont val="Verdana"/>
        <family val="2"/>
      </rPr>
      <t>solar</t>
    </r>
    <r>
      <rPr>
        <sz val="9"/>
        <rFont val="Verdana"/>
        <family val="2"/>
      </rPr>
      <t xml:space="preserve"> PVs 200 kW (about 30% of peak load) on Thinadhoo; and, a possible substantial </t>
    </r>
    <r>
      <rPr>
        <sz val="9"/>
        <color indexed="10"/>
        <rFont val="Verdana"/>
        <family val="2"/>
      </rPr>
      <t>solar</t>
    </r>
    <r>
      <rPr>
        <sz val="9"/>
        <rFont val="Verdana"/>
        <family val="2"/>
      </rPr>
      <t xml:space="preserve"> roof programme on the new warehouses proposed for Thilafushi. Most RE </t>
    </r>
    <r>
      <rPr>
        <sz val="9"/>
        <color indexed="10"/>
        <rFont val="Verdana"/>
        <family val="2"/>
      </rPr>
      <t>energy</t>
    </r>
    <r>
      <rPr>
        <sz val="9"/>
        <rFont val="Verdana"/>
        <family val="2"/>
      </rPr>
      <t xml:space="preserve"> projects were held up as a result of poor contracts, lack of guarantees by central government, or poor understanding by utilities of how to enter and manage such contracts. In September 2014, the ADB approved a US$50 million grant in support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initiatives that form part of a larger US$124 million project co-financed by the European Investment Bank and the Islamic Development Bank for Maldives to lower its dependence on fossil fuels by 2019, as well as to reduce </t>
    </r>
    <r>
      <rPr>
        <sz val="9"/>
        <color indexed="10"/>
        <rFont val="Verdana"/>
        <family val="2"/>
      </rPr>
      <t>energy</t>
    </r>
    <r>
      <rPr>
        <sz val="9"/>
        <rFont val="Verdana"/>
        <family val="2"/>
      </rPr>
      <t xml:space="preserve"> sector subsidies.</t>
    </r>
  </si>
  <si>
    <t>Renewable; Energy; Waste</t>
  </si>
  <si>
    <t>Non-monetary support; Technical regulation or specifications</t>
  </si>
  <si>
    <r>
      <t xml:space="preserve">In 2014, a government taskforce identified significant potential for supply- and demand-side </t>
    </r>
    <r>
      <rPr>
        <sz val="9"/>
        <color indexed="10"/>
        <rFont val="Verdana"/>
        <family val="2"/>
      </rPr>
      <t>energy efficiency</t>
    </r>
    <r>
      <rPr>
        <sz val="9"/>
        <rFont val="Verdana"/>
        <family val="2"/>
      </rPr>
      <t xml:space="preserve"> through measures such as development of equipment codes and standards, measures for public buildings, and generator upgrades. As of end-October 2015 the authorities had undertaken only sensitization campaigns, and they were working on an </t>
    </r>
    <r>
      <rPr>
        <sz val="9"/>
        <color indexed="10"/>
        <rFont val="Verdana"/>
        <family val="2"/>
      </rPr>
      <t>energy</t>
    </r>
    <r>
      <rPr>
        <sz val="9"/>
        <rFont val="Verdana"/>
        <family val="2"/>
      </rPr>
      <t xml:space="preserve"> rating and labelling system for electrical appliances as well as the replacement of incandescent with candescent lamps.</t>
    </r>
  </si>
  <si>
    <r>
      <t xml:space="preserve">(...) As of 2014, the Government, based on past seismic data, envisaged embarking on ambitious oil and gas exploration in Maldives with the support of global leaders.[44]
[44] Oil exploration vessels use seismic airguns to explore oil fields under the seabed. The airguns' sound waves are among the most intensive and loudest noises mankind is capable of producing, and can be deadly for marine animals. Oil exploration activities as well as planned test drillings pose a serious threat to the local </t>
    </r>
    <r>
      <rPr>
        <sz val="9"/>
        <color indexed="10"/>
        <rFont val="Verdana"/>
        <family val="2"/>
      </rPr>
      <t>ecosystem</t>
    </r>
    <r>
      <rPr>
        <sz val="9"/>
        <rFont val="Verdana"/>
        <family val="2"/>
      </rPr>
      <t>s. Oceancare online information. Viewed at: http://www.oceancare.org/en/silentoceans/actions/maldives/?131/Oil-development-off-the-Maldives-19-NGOs-file-Statement-of-Concern.</t>
    </r>
  </si>
  <si>
    <r>
      <t xml:space="preserve">Fuel is priced based on its international market price at the time of purchase (Mean of Platts of Singapore). Fuel price subsidies have been provided in </t>
    </r>
    <r>
      <rPr>
        <sz val="9"/>
        <color indexed="10"/>
        <rFont val="Verdana"/>
        <family val="2"/>
      </rPr>
      <t>fish</t>
    </r>
    <r>
      <rPr>
        <sz val="9"/>
        <rFont val="Verdana"/>
        <family val="2"/>
      </rPr>
      <t>eries and power production (sections 4.2.1.3 and 4.4.1).</t>
    </r>
  </si>
  <si>
    <r>
      <t xml:space="preserve">During the period under review, policy in the sector was governed by two masterplans. The objectives under the Third Tourism Master Plan (2007-2011) were to:(...) ensure </t>
    </r>
    <r>
      <rPr>
        <sz val="9"/>
        <color indexed="10"/>
        <rFont val="Verdana"/>
        <family val="2"/>
      </rPr>
      <t>environment</t>
    </r>
    <r>
      <rPr>
        <sz val="9"/>
        <rFont val="Verdana"/>
        <family val="2"/>
      </rPr>
      <t xml:space="preserve">al sustainability in the development and operation of all tourism products, and strive for global excellence in </t>
    </r>
    <r>
      <rPr>
        <sz val="9"/>
        <color indexed="10"/>
        <rFont val="Verdana"/>
        <family val="2"/>
      </rPr>
      <t>environment</t>
    </r>
    <r>
      <rPr>
        <sz val="9"/>
        <rFont val="Verdana"/>
        <family val="2"/>
      </rPr>
      <t xml:space="preserve">ally-responsible tourism (...) The Strategic Action Plan for Tourism under the Fourth Tourism Masterplan 2013-2017 aims at: (...) managing </t>
    </r>
    <r>
      <rPr>
        <sz val="9"/>
        <color indexed="10"/>
        <rFont val="Verdana"/>
        <family val="2"/>
      </rPr>
      <t>environment</t>
    </r>
    <r>
      <rPr>
        <sz val="9"/>
        <rFont val="Verdana"/>
        <family val="2"/>
      </rPr>
      <t xml:space="preserve"> and </t>
    </r>
    <r>
      <rPr>
        <sz val="9"/>
        <color indexed="10"/>
        <rFont val="Verdana"/>
        <family val="2"/>
      </rPr>
      <t>conservation</t>
    </r>
    <r>
      <rPr>
        <sz val="9"/>
        <rFont val="Verdana"/>
        <family val="2"/>
      </rPr>
      <t xml:space="preserve"> issues; (...)</t>
    </r>
  </si>
  <si>
    <t>Environment; Sustainable; Conserv(ation)</t>
  </si>
  <si>
    <r>
      <t xml:space="preserve">(...) During the review period, tourism tax policy has undergone some changes in an effort to better align taxes with industry realities. Currently, the Government collects six different taxes from tourism and tourism‐related activities: (...) the Bed-Night Tax at US$8 (previously US$6) per accommodation bed per night that was scheduled to cease at the end of 2013 but was extended until 31 December 2014 and replaced by a </t>
    </r>
    <r>
      <rPr>
        <sz val="9"/>
        <color indexed="10"/>
        <rFont val="Verdana"/>
        <family val="2"/>
      </rPr>
      <t>green</t>
    </r>
    <r>
      <rPr>
        <sz val="9"/>
        <rFont val="Verdana"/>
        <family val="2"/>
      </rPr>
      <t xml:space="preserve"> tax as of November 2015; (...)</t>
    </r>
  </si>
  <si>
    <r>
      <t xml:space="preserve">Maldives continues to promote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tourism. Development and operational controls for the tourism sector, particularly for tourist resorts, are primarily defined in the Regulation on the Protection and </t>
    </r>
    <r>
      <rPr>
        <sz val="9"/>
        <color indexed="10"/>
        <rFont val="Verdana"/>
        <family val="2"/>
      </rPr>
      <t>Conservation</t>
    </r>
    <r>
      <rPr>
        <sz val="9"/>
        <rFont val="Verdana"/>
        <family val="2"/>
      </rPr>
      <t xml:space="preserve"> of </t>
    </r>
    <r>
      <rPr>
        <sz val="9"/>
        <color indexed="10"/>
        <rFont val="Verdana"/>
        <family val="2"/>
      </rPr>
      <t>Environment</t>
    </r>
    <r>
      <rPr>
        <sz val="9"/>
        <rFont val="Verdana"/>
        <family val="2"/>
      </rPr>
      <t xml:space="preserve"> in the Tourism Industry (2006), and the </t>
    </r>
    <r>
      <rPr>
        <sz val="9"/>
        <color indexed="10"/>
        <rFont val="Verdana"/>
        <family val="2"/>
      </rPr>
      <t>Environment</t>
    </r>
    <r>
      <rPr>
        <sz val="9"/>
        <rFont val="Verdana"/>
        <family val="2"/>
      </rPr>
      <t xml:space="preserve">al Impact Assessment (EIA) Regulations (2012). [60] The former provides: guidelines for planning, construction and operation of tourist facilities from an </t>
    </r>
    <r>
      <rPr>
        <sz val="9"/>
        <color indexed="10"/>
        <rFont val="Verdana"/>
        <family val="2"/>
      </rPr>
      <t>environment</t>
    </r>
    <r>
      <rPr>
        <sz val="9"/>
        <rFont val="Verdana"/>
        <family val="2"/>
      </rPr>
      <t xml:space="preserve">al and </t>
    </r>
    <r>
      <rPr>
        <sz val="9"/>
        <color indexed="10"/>
        <rFont val="Verdana"/>
        <family val="2"/>
      </rPr>
      <t>conservation</t>
    </r>
    <r>
      <rPr>
        <sz val="9"/>
        <rFont val="Verdana"/>
        <family val="2"/>
      </rPr>
      <t xml:space="preserve"> perspective; specific controls for high impact developments through mandatory impact mitigation measures; and, a framework to undertake and submit </t>
    </r>
    <r>
      <rPr>
        <sz val="9"/>
        <color indexed="10"/>
        <rFont val="Verdana"/>
        <family val="2"/>
      </rPr>
      <t>environment</t>
    </r>
    <r>
      <rPr>
        <sz val="9"/>
        <rFont val="Verdana"/>
        <family val="2"/>
      </rPr>
      <t xml:space="preserve">al monitoring throughout the project lifecycle. In line with Clauses 15, 19 and 26 of the Maldives Tourism Act (Law 2/99), a regulation for the submission of the </t>
    </r>
    <r>
      <rPr>
        <sz val="9"/>
        <color indexed="10"/>
        <rFont val="Verdana"/>
        <family val="2"/>
      </rPr>
      <t>Environment</t>
    </r>
    <r>
      <rPr>
        <sz val="9"/>
        <rFont val="Verdana"/>
        <family val="2"/>
      </rPr>
      <t xml:space="preserve"> Impact Assessment (EIA), published on 3 August 2015, requires a detailed </t>
    </r>
    <r>
      <rPr>
        <sz val="9"/>
        <color indexed="10"/>
        <rFont val="Verdana"/>
        <family val="2"/>
      </rPr>
      <t>Environment</t>
    </r>
    <r>
      <rPr>
        <sz val="9"/>
        <rFont val="Verdana"/>
        <family val="2"/>
      </rPr>
      <t xml:space="preserve"> Impact Assessment (EIA) report by a certified surveyor to be submitted to the Ministry of Tourism prior to any development on the land/island.
[60] More information about the </t>
    </r>
    <r>
      <rPr>
        <sz val="9"/>
        <color indexed="10"/>
        <rFont val="Verdana"/>
        <family val="2"/>
      </rPr>
      <t>environment</t>
    </r>
    <r>
      <rPr>
        <sz val="9"/>
        <rFont val="Verdana"/>
        <family val="2"/>
      </rPr>
      <t>al requirements governing the sector is available in WTO document WT/TPR/S/221/Rev.1, 5 November 2009; and Ministry of Tourism, Arts and Culture (2013).</t>
    </r>
  </si>
  <si>
    <r>
      <t xml:space="preserve">(...) To address </t>
    </r>
    <r>
      <rPr>
        <sz val="9"/>
        <color indexed="10"/>
        <rFont val="Verdana"/>
        <family val="2"/>
      </rPr>
      <t>environment</t>
    </r>
    <r>
      <rPr>
        <sz val="9"/>
        <rFont val="Verdana"/>
        <family val="2"/>
      </rPr>
      <t xml:space="preserve">al challenges from tourism and infrastructure development, the United Nations is encouraging the development of a comprehensive long-term national </t>
    </r>
    <r>
      <rPr>
        <sz val="9"/>
        <color indexed="10"/>
        <rFont val="Verdana"/>
        <family val="2"/>
      </rPr>
      <t>climate</t>
    </r>
    <r>
      <rPr>
        <sz val="9"/>
        <rFont val="Verdana"/>
        <family val="2"/>
      </rPr>
      <t xml:space="preserve"> change adaptation strategy which could help mobilize grants and concessional loans.</t>
    </r>
  </si>
  <si>
    <r>
      <t xml:space="preserve">(...) The Transport Authority of Maldives (under the Ministry of Economic Development) regulates and promotes the development of maritime and land transport. It also sets policies to mitigate the negative impact of transport on the </t>
    </r>
    <r>
      <rPr>
        <sz val="9"/>
        <color indexed="10"/>
        <rFont val="Verdana"/>
        <family val="2"/>
      </rPr>
      <t>environment</t>
    </r>
    <r>
      <rPr>
        <sz val="9"/>
        <rFont val="Verdana"/>
        <family val="2"/>
      </rPr>
      <t>, sets vessel and vehicle safety standards, and implements land and maritime regulations. (...)</t>
    </r>
  </si>
  <si>
    <r>
      <t xml:space="preserve">Table A3.4 Public enterprises of the Republic of Maldives 
Name Proportion of shareholding Field of industry 
 GoM Private sector 
</t>
    </r>
    <r>
      <rPr>
        <sz val="9"/>
        <color indexed="10"/>
        <rFont val="Verdana"/>
        <family val="2"/>
      </rPr>
      <t>Waste</t>
    </r>
    <r>
      <rPr>
        <sz val="9"/>
        <rFont val="Verdana"/>
        <family val="2"/>
      </rPr>
      <t xml:space="preserve"> Management Corporation Limiteda 100% </t>
    </r>
    <r>
      <rPr>
        <sz val="9"/>
        <color indexed="10"/>
        <rFont val="Verdana"/>
        <family val="2"/>
      </rPr>
      <t>Waste</t>
    </r>
    <r>
      <rPr>
        <sz val="9"/>
        <rFont val="Verdana"/>
        <family val="2"/>
      </rPr>
      <t xml:space="preserve"> management
(...)
Maldives </t>
    </r>
    <r>
      <rPr>
        <sz val="9"/>
        <color indexed="10"/>
        <rFont val="Verdana"/>
        <family val="2"/>
      </rPr>
      <t>Green</t>
    </r>
    <r>
      <rPr>
        <sz val="9"/>
        <rFont val="Verdana"/>
        <family val="2"/>
      </rPr>
      <t xml:space="preserve"> Fund 100% </t>
    </r>
    <r>
      <rPr>
        <sz val="9"/>
        <color indexed="10"/>
        <rFont val="Verdana"/>
        <family val="2"/>
      </rPr>
      <t>Environment</t>
    </r>
    <r>
      <rPr>
        <sz val="9"/>
        <rFont val="Verdana"/>
        <family val="2"/>
      </rPr>
      <t xml:space="preserve"> &amp;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
    </r>
  </si>
  <si>
    <t>Waste; Green (house); Environment; Renewable; Energy</t>
  </si>
  <si>
    <t>WT/TPR/G/333</t>
  </si>
  <si>
    <t xml:space="preserve">Saudi Arabia, Kingdom of </t>
  </si>
  <si>
    <r>
      <t>Reforming current agricultural policy was influenced by two central concerns; the scarcity of water resources and ensuring food security. Considering that the Arabian Peninsula is one of the world's driest regions, with rainfall averaging less than 130 millimeters per year, water is becoming the main determinant and the biggest challenge for the development of the agricultural sector in the Kingdom of Saudi Arabia. Agricultural irrigation relies heavily on limited and non-</t>
    </r>
    <r>
      <rPr>
        <sz val="9"/>
        <color indexed="10"/>
        <rFont val="Verdana"/>
        <family val="2"/>
      </rPr>
      <t>renewable</t>
    </r>
    <r>
      <rPr>
        <sz val="9"/>
        <rFont val="Verdana"/>
        <family val="2"/>
      </rPr>
      <t xml:space="preserve"> groundwater resources and accounts for the largest share of water consumption, amounting to 86.5 % of total water consumed in the Kingdom. Consequently, in the absence of alternative water resources, groundwater is being depleted at a very fast rate. The </t>
    </r>
    <r>
      <rPr>
        <sz val="9"/>
        <color indexed="10"/>
        <rFont val="Verdana"/>
        <family val="2"/>
      </rPr>
      <t>sustainable</t>
    </r>
    <r>
      <rPr>
        <sz val="9"/>
        <rFont val="Verdana"/>
        <family val="2"/>
      </rPr>
      <t xml:space="preserve"> use of water is thus a top priority for the Kingdom.</t>
    </r>
  </si>
  <si>
    <t>Natural resources; Renewable; Sustainable</t>
  </si>
  <si>
    <r>
      <t xml:space="preserve">Therefore, the Kingdom has recently made a strong policy shift towards enhancing </t>
    </r>
    <r>
      <rPr>
        <sz val="9"/>
        <color indexed="10"/>
        <rFont val="Verdana"/>
        <family val="2"/>
      </rPr>
      <t>sustainable</t>
    </r>
    <r>
      <rPr>
        <sz val="9"/>
        <rFont val="Verdana"/>
        <family val="2"/>
      </rPr>
      <t xml:space="preserve"> development in the agricultural sector, including reform of domestic support policy. This has helped in restructuring the crop cultivation pattern, resulting in reduced areas of high water consuming crops, such as wheat and barley and more recently fodder crops.</t>
    </r>
  </si>
  <si>
    <r>
      <t xml:space="preserve">The Ninth Development Plan (2010-2014) aimed to continue restructuring the agricultural sector, in order to enhance production of highly water-efficient crops; develop and improve the </t>
    </r>
    <r>
      <rPr>
        <sz val="9"/>
        <color indexed="10"/>
        <rFont val="Verdana"/>
        <family val="2"/>
      </rPr>
      <t>efficiency</t>
    </r>
    <r>
      <rPr>
        <sz val="9"/>
        <rFont val="Verdana"/>
        <family val="2"/>
      </rPr>
      <t xml:space="preserve"> of agricultural markets; and improve the level and effectiveness of extension services, particularly for small farmers. Moreover, the Plan aims to encourage investment in the agricultural sector and improve the entire agricultural value chain, and continue to consolidate regional and international cooperation and partnerships, in order to achieve food security, maintain </t>
    </r>
    <r>
      <rPr>
        <sz val="9"/>
        <color indexed="10"/>
        <rFont val="Verdana"/>
        <family val="2"/>
      </rPr>
      <t>natural resources</t>
    </r>
    <r>
      <rPr>
        <sz val="9"/>
        <rFont val="Verdana"/>
        <family val="2"/>
      </rPr>
      <t xml:space="preserve"> and </t>
    </r>
    <r>
      <rPr>
        <sz val="9"/>
        <color indexed="10"/>
        <rFont val="Verdana"/>
        <family val="2"/>
      </rPr>
      <t>preserve</t>
    </r>
    <r>
      <rPr>
        <sz val="9"/>
        <rFont val="Verdana"/>
        <family val="2"/>
      </rPr>
      <t xml:space="preserve"> the </t>
    </r>
    <r>
      <rPr>
        <sz val="9"/>
        <color indexed="10"/>
        <rFont val="Verdana"/>
        <family val="2"/>
      </rPr>
      <t>environment</t>
    </r>
    <r>
      <rPr>
        <sz val="9"/>
        <rFont val="Verdana"/>
        <family val="2"/>
      </rPr>
      <t>.</t>
    </r>
  </si>
  <si>
    <t>Natural resources; Preserve; Environment</t>
  </si>
  <si>
    <t>G-IV§7</t>
  </si>
  <si>
    <r>
      <t xml:space="preserve">Although the government decision to phase-out wheat production in Saudi Arabia was primarily targeted at </t>
    </r>
    <r>
      <rPr>
        <sz val="9"/>
        <color indexed="10"/>
        <rFont val="Verdana"/>
        <family val="2"/>
      </rPr>
      <t>saving</t>
    </r>
    <r>
      <rPr>
        <sz val="9"/>
        <rFont val="Verdana"/>
        <family val="2"/>
      </rPr>
      <t xml:space="preserve"> water resources, the Government realized that many Saudi farmers switched from wheat cultivation to producing fodder crops, such as alfalfa and other </t>
    </r>
    <r>
      <rPr>
        <sz val="9"/>
        <color indexed="10"/>
        <rFont val="Verdana"/>
        <family val="2"/>
      </rPr>
      <t>green</t>
    </r>
    <r>
      <rPr>
        <sz val="9"/>
        <rFont val="Verdana"/>
        <family val="2"/>
      </rPr>
      <t xml:space="preserve"> grass, which consume three times the amount of water needed for wheat production. The total area cultivated with fodder crops increased from 161,000 ha in 2007 to 196,000 ha in 2013 and total fodder production has increased from about 3 million MT in 2008 to nearly 4 million MT in 2013. Therefore, the Saudi government has recently issued a new decree to phase-out </t>
    </r>
    <r>
      <rPr>
        <sz val="9"/>
        <color indexed="10"/>
        <rFont val="Verdana"/>
        <family val="2"/>
      </rPr>
      <t>green</t>
    </r>
    <r>
      <rPr>
        <sz val="9"/>
        <rFont val="Verdana"/>
        <family val="2"/>
      </rPr>
      <t xml:space="preserve"> fodder production gradually over three years, depending on imports to meet the country's </t>
    </r>
    <r>
      <rPr>
        <sz val="9"/>
        <color indexed="10"/>
        <rFont val="Verdana"/>
        <family val="2"/>
      </rPr>
      <t>green</t>
    </r>
    <r>
      <rPr>
        <sz val="9"/>
        <rFont val="Verdana"/>
        <family val="2"/>
      </rPr>
      <t xml:space="preserve"> forages requirements.</t>
    </r>
  </si>
  <si>
    <t>Saving; Natural resources</t>
  </si>
  <si>
    <t>G-IV§8</t>
  </si>
  <si>
    <r>
      <t xml:space="preserve">From a future perspective, the Kingdom will continue in its Tenth Development Plan (2015 19) to promote balanced </t>
    </r>
    <r>
      <rPr>
        <sz val="9"/>
        <color indexed="10"/>
        <rFont val="Verdana"/>
        <family val="2"/>
      </rPr>
      <t>sustainable</t>
    </r>
    <r>
      <rPr>
        <sz val="9"/>
        <rFont val="Verdana"/>
        <family val="2"/>
      </rPr>
      <t xml:space="preserve"> development by enhancing </t>
    </r>
    <r>
      <rPr>
        <sz val="9"/>
        <color indexed="10"/>
        <rFont val="Verdana"/>
        <family val="2"/>
      </rPr>
      <t>sustainable</t>
    </r>
    <r>
      <rPr>
        <sz val="9"/>
        <rFont val="Verdana"/>
        <family val="2"/>
      </rPr>
      <t xml:space="preserve"> water use and achieving significant reduction in water consumption in the agricultural sector. Farmers will, in general, be encouraged to engage in alternative </t>
    </r>
    <r>
      <rPr>
        <sz val="9"/>
        <color indexed="10"/>
        <rFont val="Verdana"/>
        <family val="2"/>
      </rPr>
      <t>sustainable</t>
    </r>
    <r>
      <rPr>
        <sz val="9"/>
        <rFont val="Verdana"/>
        <family val="2"/>
      </rPr>
      <t xml:space="preserve"> agricultural activities such as </t>
    </r>
    <r>
      <rPr>
        <sz val="9"/>
        <color indexed="10"/>
        <rFont val="Verdana"/>
        <family val="2"/>
      </rPr>
      <t>greenhouse</t>
    </r>
    <r>
      <rPr>
        <sz val="9"/>
        <rFont val="Verdana"/>
        <family val="2"/>
      </rPr>
      <t xml:space="preserve"> farming and </t>
    </r>
    <r>
      <rPr>
        <sz val="9"/>
        <color indexed="10"/>
        <rFont val="Verdana"/>
        <family val="2"/>
      </rPr>
      <t>organic</t>
    </r>
    <r>
      <rPr>
        <sz val="9"/>
        <rFont val="Verdana"/>
        <family val="2"/>
      </rPr>
      <t xml:space="preserve"> farming; moving away from traditional open-field cultivation and high water consuming products like wheat or fodders; and, to adopt modern cultivation techniques such as advanced drip irrigation.</t>
    </r>
  </si>
  <si>
    <t>Sustainable; Organic</t>
  </si>
  <si>
    <r>
      <t xml:space="preserve">The Ministry continued its efforts to:
- Reduce </t>
    </r>
    <r>
      <rPr>
        <sz val="9"/>
        <color indexed="10"/>
        <rFont val="Verdana"/>
        <family val="2"/>
      </rPr>
      <t>environment</t>
    </r>
    <r>
      <rPr>
        <sz val="9"/>
        <rFont val="Verdana"/>
        <family val="2"/>
      </rPr>
      <t xml:space="preserve">al impact using locations for mining investment (named "Mining Complexes"), which were reserved for the exploitation of various types of minerals and rocks (e.g. granite, limestone, aggregates and sand) in 13 regions of Saudi Arabia. A total of 338 mining complexes were reserved throughout the Kingdom; the area of these locations amounted to 65,000 km2;
(...)
- Conduct a mining strategy study for mid- and long- term periods (20 years) in order to (...) ensure </t>
    </r>
    <r>
      <rPr>
        <sz val="9"/>
        <color indexed="10"/>
        <rFont val="Verdana"/>
        <family val="2"/>
      </rPr>
      <t>environment</t>
    </r>
    <r>
      <rPr>
        <sz val="9"/>
        <rFont val="Verdana"/>
        <family val="2"/>
      </rPr>
      <t>al sustainability and best in class safety performance.</t>
    </r>
  </si>
  <si>
    <t>G-IV§66</t>
  </si>
  <si>
    <r>
      <t xml:space="preserve">Saudi Arabia has adopted five public transport projects in different major cities: Riyadh, Jeddah, Makkah, Dammam and Madinah. The projects will provide the cities with a giant public transport system (metro and buses) to meet their existing and future demand and will be of great benefit to the cities' traffic, economy, society and </t>
    </r>
    <r>
      <rPr>
        <sz val="9"/>
        <color indexed="10"/>
        <rFont val="Verdana"/>
        <family val="2"/>
      </rPr>
      <t>environment</t>
    </r>
    <r>
      <rPr>
        <sz val="9"/>
        <rFont val="Verdana"/>
        <family val="2"/>
      </rPr>
      <t>. Currently, the King Abdulaziz project for Riyadh public transport is under construction, and is expected to be finished over the three coming years.</t>
    </r>
  </si>
  <si>
    <t>G-VI§3</t>
  </si>
  <si>
    <r>
      <t xml:space="preserve">In the past four years, Saudi Arabia, represented by the Atomic </t>
    </r>
    <r>
      <rPr>
        <sz val="9"/>
        <color indexed="10"/>
        <rFont val="Verdana"/>
        <family val="2"/>
      </rPr>
      <t>Energy</t>
    </r>
    <r>
      <rPr>
        <sz val="9"/>
        <rFont val="Verdana"/>
        <family val="2"/>
      </rPr>
      <t xml:space="preserve"> Sector in King Abdullah City for Atomic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(KACARE), has worked on several projects to begin defining the objectives of the KSA </t>
    </r>
    <r>
      <rPr>
        <sz val="9"/>
        <color indexed="10"/>
        <rFont val="Verdana"/>
        <family val="2"/>
      </rPr>
      <t>Nuclear</t>
    </r>
    <r>
      <rPr>
        <sz val="9"/>
        <rFont val="Verdana"/>
        <family val="2"/>
      </rPr>
      <t xml:space="preserve"> Programme. These projects includes but are not limited to the following:
• Establishing a new atomic </t>
    </r>
    <r>
      <rPr>
        <sz val="9"/>
        <color indexed="10"/>
        <rFont val="Verdana"/>
        <family val="2"/>
      </rPr>
      <t>energy</t>
    </r>
    <r>
      <rPr>
        <sz val="9"/>
        <rFont val="Verdana"/>
        <family val="2"/>
      </rPr>
      <t xml:space="preserve"> programme directed to civil purposes and having the following properties: 
 safety first; 
 transparent;
 worldwide cooperation;
 highest standards and best practices;
 </t>
    </r>
    <r>
      <rPr>
        <sz val="9"/>
        <color indexed="10"/>
        <rFont val="Verdana"/>
        <family val="2"/>
      </rPr>
      <t>clean</t>
    </r>
    <r>
      <rPr>
        <sz val="9"/>
        <rFont val="Verdana"/>
        <family val="2"/>
      </rPr>
      <t xml:space="preserve"> and </t>
    </r>
    <r>
      <rPr>
        <sz val="9"/>
        <color indexed="10"/>
        <rFont val="Verdana"/>
        <family val="2"/>
      </rPr>
      <t>environment</t>
    </r>
    <r>
      <rPr>
        <sz val="9"/>
        <rFont val="Verdana"/>
        <family val="2"/>
      </rPr>
      <t xml:space="preserve">ally friendly. 
(...)
• Creating radiation and </t>
    </r>
    <r>
      <rPr>
        <sz val="9"/>
        <color indexed="10"/>
        <rFont val="Verdana"/>
        <family val="2"/>
      </rPr>
      <t>nuclear</t>
    </r>
    <r>
      <rPr>
        <sz val="9"/>
        <rFont val="Verdana"/>
        <family val="2"/>
      </rPr>
      <t xml:space="preserve"> regulatory body that is independent and credible.
• Adapting and developing, in partnership, new atomic </t>
    </r>
    <r>
      <rPr>
        <sz val="9"/>
        <color indexed="10"/>
        <rFont val="Verdana"/>
        <family val="2"/>
      </rPr>
      <t>energy</t>
    </r>
    <r>
      <rPr>
        <sz val="9"/>
        <rFont val="Verdana"/>
        <family val="2"/>
      </rPr>
      <t xml:space="preserve"> technologies.</t>
    </r>
  </si>
  <si>
    <t>Renewable; Energy; Clean; Environment</t>
  </si>
  <si>
    <t>G-VI§4</t>
  </si>
  <si>
    <r>
      <t xml:space="preserve">Today, KACARE (Atomic Energy Sector in King Abdullah City for Atomic and Renewable Energy): 
• Houses an independent regulatory body that is in a developmental stage and is being developed by KACARE. On an interim basis, the competent authority is a unit within the atomic </t>
    </r>
    <r>
      <rPr>
        <sz val="9"/>
        <color indexed="10"/>
        <rFont val="Verdana"/>
        <family val="2"/>
      </rPr>
      <t>energy</t>
    </r>
    <r>
      <rPr>
        <sz val="9"/>
        <rFont val="Verdana"/>
        <family val="2"/>
      </rPr>
      <t xml:space="preserve"> sector in KACARE;
• Has a technical partnership with STUK (Finnish Radiation and </t>
    </r>
    <r>
      <rPr>
        <sz val="9"/>
        <color indexed="10"/>
        <rFont val="Verdana"/>
        <family val="2"/>
      </rPr>
      <t>Nuclear</t>
    </r>
    <r>
      <rPr>
        <sz val="9"/>
        <rFont val="Verdana"/>
        <family val="2"/>
      </rPr>
      <t xml:space="preserve"> Regulatory Authority);
• Is licensing the LPRR (Low Power Research Reactor) Project;
• Achieved bilateral </t>
    </r>
    <r>
      <rPr>
        <sz val="9"/>
        <color indexed="10"/>
        <rFont val="Verdana"/>
        <family val="2"/>
      </rPr>
      <t>nuclear</t>
    </r>
    <r>
      <rPr>
        <sz val="9"/>
        <rFont val="Verdana"/>
        <family val="2"/>
      </rPr>
      <t xml:space="preserve"> cooperation agreements with eight countries.</t>
    </r>
  </si>
  <si>
    <t>G-VI§5</t>
  </si>
  <si>
    <r>
      <t xml:space="preserve">In the past four years, Saudi Arabia represented by KACARE, has worked on several projects that are divided into the following three categories: utility scale, water desalination, and small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applications. Below we briefly describe projects in each category.</t>
    </r>
  </si>
  <si>
    <t>G-VI§6</t>
  </si>
  <si>
    <r>
      <t xml:space="preserve">Utility scale: this category includes several projects: 
• The first project is King Salman's Initiative for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in Al Madinah. Al Madinah has an abundance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Hence, this initiative aims at making Al Madinah a global pioneer in the field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 The second project is the utilization of the Jeddah old landfill; the aim of this project is to use the generated gases from </t>
    </r>
    <r>
      <rPr>
        <sz val="9"/>
        <color indexed="10"/>
        <rFont val="Verdana"/>
        <family val="2"/>
      </rPr>
      <t>bio</t>
    </r>
    <r>
      <rPr>
        <sz val="9"/>
        <rFont val="Verdana"/>
        <family val="2"/>
      </rPr>
      <t xml:space="preserve">degradable </t>
    </r>
    <r>
      <rPr>
        <sz val="9"/>
        <color indexed="10"/>
        <rFont val="Verdana"/>
        <family val="2"/>
      </rPr>
      <t>waste</t>
    </r>
    <r>
      <rPr>
        <sz val="9"/>
        <rFont val="Verdana"/>
        <family val="2"/>
      </rPr>
      <t xml:space="preserve"> known as Landfill Gas (LFG) and to convert the gases into </t>
    </r>
    <r>
      <rPr>
        <sz val="9"/>
        <color indexed="10"/>
        <rFont val="Verdana"/>
        <family val="2"/>
      </rPr>
      <t>energy</t>
    </r>
    <r>
      <rPr>
        <sz val="9"/>
        <rFont val="Verdana"/>
        <family val="2"/>
      </rPr>
      <t>.</t>
    </r>
  </si>
  <si>
    <t>Renewable; Energy; Green (house); Bio; Waste</t>
  </si>
  <si>
    <t>G-VI§7</t>
  </si>
  <si>
    <r>
      <t xml:space="preserve">The last project is the development and deployment of large-scale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The aim of this project is to utilize the resources available in Saudi Arabia and to help reduce domestic </t>
    </r>
    <r>
      <rPr>
        <sz val="9"/>
        <color indexed="10"/>
        <rFont val="Verdana"/>
        <family val="2"/>
      </rPr>
      <t>hydrocarbon</t>
    </r>
    <r>
      <rPr>
        <sz val="9"/>
        <rFont val="Verdana"/>
        <family val="2"/>
      </rPr>
      <t xml:space="preserve"> demand for electricity generation. The Saudi electricity system is the largest in the Arab world, where peak load in 2014 reached 56,547 Mw and the electricity generation capacity in 2014 reached 76,839 Mw.</t>
    </r>
  </si>
  <si>
    <t>G-VI§8</t>
  </si>
  <si>
    <r>
      <t xml:space="preserve">As for Water desalination: KACARE has started working on a feasibility study for using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for water desalination. The aim of this project is to capitalize on the </t>
    </r>
    <r>
      <rPr>
        <sz val="9"/>
        <color indexed="10"/>
        <rFont val="Verdana"/>
        <family val="2"/>
      </rPr>
      <t>renewable</t>
    </r>
    <r>
      <rPr>
        <sz val="9"/>
        <rFont val="Verdana"/>
        <family val="2"/>
      </rPr>
      <t xml:space="preserve"> resources available to reduce Saudi Arabia's high oil consumption for water desalination.</t>
    </r>
  </si>
  <si>
    <t>G-VI§9</t>
  </si>
  <si>
    <r>
      <t xml:space="preserve">As for the small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applications: KACARE is working on multiple projects on this regard.
• The first project is to utilize rooftops of buildings to produce </t>
    </r>
    <r>
      <rPr>
        <sz val="9"/>
        <color indexed="10"/>
        <rFont val="Verdana"/>
        <family val="2"/>
      </rPr>
      <t>energy</t>
    </r>
    <r>
      <rPr>
        <sz val="9"/>
        <rFont val="Verdana"/>
        <family val="2"/>
      </rPr>
      <t xml:space="preserve">. This project aims at reducing the electricity demand on buildings, in line with the kingdom-wide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efforts and to support the grid in peak-load shaving;
• The second project is the use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with batteries in remote areas. This project aims to support off grid remote locations in the Kingdom of Saudi Arabia with reliable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solutions.</t>
    </r>
  </si>
  <si>
    <t>G-VI§10</t>
  </si>
  <si>
    <r>
      <t xml:space="preserve">KACARE has made great efforts to pave the way for these projects. A concrete milestone was the Resolution of the Electricity Regulator (ECRA) Board of about 20 amendments to enable the integration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into the power grid with different technologies and sizes. The technologies that will be used are the following:
1. Photovoltaic (PV);
2. Concentrated </t>
    </r>
    <r>
      <rPr>
        <sz val="9"/>
        <color indexed="10"/>
        <rFont val="Verdana"/>
        <family val="2"/>
      </rPr>
      <t>Solar</t>
    </r>
    <r>
      <rPr>
        <sz val="9"/>
        <rFont val="Verdana"/>
        <family val="2"/>
      </rPr>
      <t xml:space="preserve"> Power (CSP);
3. </t>
    </r>
    <r>
      <rPr>
        <sz val="9"/>
        <color indexed="10"/>
        <rFont val="Verdana"/>
        <family val="2"/>
      </rPr>
      <t>Wind</t>
    </r>
    <r>
      <rPr>
        <sz val="9"/>
        <rFont val="Verdana"/>
        <family val="2"/>
      </rPr>
      <t xml:space="preserve">;
4. </t>
    </r>
    <r>
      <rPr>
        <sz val="9"/>
        <color indexed="10"/>
        <rFont val="Verdana"/>
        <family val="2"/>
      </rPr>
      <t>Geothermal</t>
    </r>
    <r>
      <rPr>
        <sz val="9"/>
        <rFont val="Verdana"/>
        <family val="2"/>
      </rPr>
      <t xml:space="preserve">; and
5. </t>
    </r>
    <r>
      <rPr>
        <sz val="9"/>
        <color indexed="10"/>
        <rFont val="Verdana"/>
        <family val="2"/>
      </rPr>
      <t>Waste</t>
    </r>
    <r>
      <rPr>
        <sz val="9"/>
        <rFont val="Verdana"/>
        <family val="2"/>
      </rPr>
      <t xml:space="preserve"> to </t>
    </r>
    <r>
      <rPr>
        <sz val="9"/>
        <color indexed="10"/>
        <rFont val="Verdana"/>
        <family val="2"/>
      </rPr>
      <t>Energy</t>
    </r>
    <r>
      <rPr>
        <sz val="9"/>
        <rFont val="Verdana"/>
        <family val="2"/>
      </rPr>
      <t>.</t>
    </r>
  </si>
  <si>
    <t>WT/TPR/S/333/Rev.1</t>
  </si>
  <si>
    <t>For several years now, agricultural policy has been following a consistent path towards more efficient use of resources, particularly water. (...)</t>
  </si>
  <si>
    <r>
      <t xml:space="preserve">The Tenth Development Plan (2015-19), builds on the Ninth Plan. Under the Tenth Plan, the Government is seeking to enhance economic diversification with its different dimensions through:
(…)
Horizontal diversification: (…) developing low-water-consuming agricultural products as well as </t>
    </r>
    <r>
      <rPr>
        <sz val="9"/>
        <color indexed="10"/>
        <rFont val="Verdana"/>
        <family val="2"/>
      </rPr>
      <t>fish</t>
    </r>
    <r>
      <rPr>
        <sz val="9"/>
        <rFont val="Verdana"/>
        <family val="2"/>
      </rPr>
      <t>ing activities;
(...)</t>
    </r>
  </si>
  <si>
    <r>
      <t xml:space="preserve">Objectives, strategies and plans for development are set out in multi-annual development plans, including the Ninth Development Plan (2011-2014) and the Tenth Development Plan (2015 2019). As at end-2015, the details of the Tenth Development Plan had not been published but the objectives in the field of economic development include:
(...)
• Increasing value added of </t>
    </r>
    <r>
      <rPr>
        <sz val="9"/>
        <color indexed="10"/>
        <rFont val="Verdana"/>
        <family val="2"/>
      </rPr>
      <t>natural resources</t>
    </r>
    <r>
      <rPr>
        <sz val="9"/>
        <rFont val="Verdana"/>
        <family val="2"/>
      </rPr>
      <t xml:space="preserve">, diversifying sources, while ensuring sustainability and </t>
    </r>
    <r>
      <rPr>
        <sz val="9"/>
        <color indexed="10"/>
        <rFont val="Verdana"/>
        <family val="2"/>
      </rPr>
      <t>environment</t>
    </r>
    <r>
      <rPr>
        <sz val="9"/>
        <rFont val="Verdana"/>
        <family val="2"/>
      </rPr>
      <t xml:space="preserve">al and </t>
    </r>
    <r>
      <rPr>
        <sz val="9"/>
        <color indexed="10"/>
        <rFont val="Verdana"/>
        <family val="2"/>
      </rPr>
      <t>wildlife</t>
    </r>
    <r>
      <rPr>
        <sz val="9"/>
        <rFont val="Verdana"/>
        <family val="2"/>
      </rPr>
      <t xml:space="preserve"> protection; (...)</t>
    </r>
  </si>
  <si>
    <t>Environment; Sustainable; Wildlife</t>
  </si>
  <si>
    <r>
      <t xml:space="preserve">As reported in the last TPR, the authorities reiterated that Saudi Arabia has an interest in a wide range of issues in the DDA negotiations, including trade and </t>
    </r>
    <r>
      <rPr>
        <sz val="9"/>
        <color indexed="10"/>
        <rFont val="Verdana"/>
        <family val="2"/>
      </rPr>
      <t>environment</t>
    </r>
    <r>
      <rPr>
        <sz val="9"/>
        <rFont val="Verdana"/>
        <family val="2"/>
      </rPr>
      <t>, rules, trade facilitation, non-agricultural market access (NAMA), and services. (...)</t>
    </r>
  </si>
  <si>
    <t>S-II§44</t>
  </si>
  <si>
    <r>
      <t xml:space="preserve">In order to improve transparency and to aid investors, in August 2015, SAGIA (Saudi Arabia General Investment Agency) published the second edition of its Services Manual. The Manual sets out the objectives for investments, the requirements to qualify for a licence to invest and conduct business in Saudi Arabia, the licence fees, and the cost of subscribing to services provided by SAGIA. In many cases, such as minimum capital requirements, the requirements apply equally to domestic as well as foreign investors (Table 2.3). The objectives for investment include: (...) </t>
    </r>
    <r>
      <rPr>
        <sz val="9"/>
        <color indexed="10"/>
        <rFont val="Verdana"/>
        <family val="2"/>
      </rPr>
      <t>environment</t>
    </r>
    <r>
      <rPr>
        <sz val="9"/>
        <rFont val="Verdana"/>
        <family val="2"/>
      </rPr>
      <t>ally friendly firms manufacturing products in accordance with the state of the art specifications and international quality standards.</t>
    </r>
  </si>
  <si>
    <r>
      <t xml:space="preserve">Table 3.4 Import prohibitions, 2015
HS code Description
05021000 Pigs', hogs' or boars' bristles and hair and </t>
    </r>
    <r>
      <rPr>
        <sz val="9"/>
        <color indexed="10"/>
        <rFont val="Verdana"/>
        <family val="2"/>
      </rPr>
      <t>waste</t>
    </r>
    <r>
      <rPr>
        <sz val="9"/>
        <rFont val="Verdana"/>
        <family val="2"/>
      </rPr>
      <t xml:space="preserve"> thereof
(...)
25249000 Other asbestos
(...)
40121100 Retreaded tyres: of a kind used on motor cars (including station wagons and racing cars)
40121200 Retreaded tyres: of a kind used on buses or lorries
40121300 Retreaded tyres: of a kind used on buses aircraft
40121900 Other retreated tyres
40122000 Used pneumatic tyres
(...)
68114000 Articles of asbestos-cement, of cellulose fibre-cement or the like, containing asbestos
68128000 Fabricated asbestos fibres; mixtures with a basis of asbestos or magnesium </t>
    </r>
    <r>
      <rPr>
        <sz val="9"/>
        <color indexed="10"/>
        <rFont val="Verdana"/>
        <family val="2"/>
      </rPr>
      <t>carbon</t>
    </r>
    <r>
      <rPr>
        <sz val="9"/>
        <rFont val="Verdana"/>
        <family val="2"/>
      </rPr>
      <t>ate, of crocidolite
68129300 Compressed asbestos fibre jointing, in sheets or rolls
68132000 Containing asbestos
(...)</t>
    </r>
  </si>
  <si>
    <r>
      <t xml:space="preserve">Under the Basel, Rotterdam, and Vienna Conventions, imports of </t>
    </r>
    <r>
      <rPr>
        <sz val="9"/>
        <color indexed="10"/>
        <rFont val="Verdana"/>
        <family val="2"/>
      </rPr>
      <t>recycle</t>
    </r>
    <r>
      <rPr>
        <sz val="9"/>
        <rFont val="Verdana"/>
        <family val="2"/>
      </rPr>
      <t xml:space="preserve">d plastic </t>
    </r>
    <r>
      <rPr>
        <sz val="9"/>
        <color indexed="10"/>
        <rFont val="Verdana"/>
        <family val="2"/>
      </rPr>
      <t>waste</t>
    </r>
    <r>
      <rPr>
        <sz val="9"/>
        <rFont val="Verdana"/>
        <family val="2"/>
      </rPr>
      <t xml:space="preserve"> are restricted. Imports of </t>
    </r>
    <r>
      <rPr>
        <sz val="9"/>
        <color indexed="10"/>
        <rFont val="Verdana"/>
        <family val="2"/>
      </rPr>
      <t>ozone</t>
    </r>
    <r>
      <rPr>
        <sz val="9"/>
        <rFont val="Verdana"/>
        <family val="2"/>
      </rPr>
      <t xml:space="preserve"> depleting substances (ODSs) under the </t>
    </r>
    <r>
      <rPr>
        <sz val="9"/>
        <color indexed="10"/>
        <rFont val="Verdana"/>
        <family val="2"/>
      </rPr>
      <t>Montreal Protocol</t>
    </r>
    <r>
      <rPr>
        <sz val="9"/>
        <rFont val="Verdana"/>
        <family val="2"/>
      </rPr>
      <t xml:space="preserve"> are also restricted.</t>
    </r>
  </si>
  <si>
    <t>Basel Convention; Recycle; Waste; Ozone; Montreal Protocol</t>
  </si>
  <si>
    <r>
      <t xml:space="preserve">Table 3.5 Import licensing regime, 2015
HS code Description Licensing authority
(...)
Different headings Wild animals, plants and their products thereof, according to </t>
    </r>
    <r>
      <rPr>
        <sz val="9"/>
        <color indexed="10"/>
        <rFont val="Verdana"/>
        <family val="2"/>
      </rPr>
      <t>CITES</t>
    </r>
    <r>
      <rPr>
        <sz val="9"/>
        <rFont val="Verdana"/>
        <family val="2"/>
      </rPr>
      <t xml:space="preserve"> Saudi </t>
    </r>
    <r>
      <rPr>
        <sz val="9"/>
        <color indexed="10"/>
        <rFont val="Verdana"/>
        <family val="2"/>
      </rPr>
      <t>Wildlife</t>
    </r>
    <r>
      <rPr>
        <sz val="9"/>
        <rFont val="Verdana"/>
        <family val="2"/>
      </rPr>
      <t xml:space="preserve"> Authority
(...)</t>
    </r>
  </si>
  <si>
    <t>Environment; CITES; Wildlife</t>
  </si>
  <si>
    <r>
      <t xml:space="preserve">In addition, imports of live animals and birds and of plants for planting also require an application for a licence from the Ministry of Agriculture on the grounds of SPS considerations (section 3.1.9). Imports of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under </t>
    </r>
    <r>
      <rPr>
        <sz val="9"/>
        <color indexed="10"/>
        <rFont val="Verdana"/>
        <family val="2"/>
      </rPr>
      <t>CITES</t>
    </r>
    <r>
      <rPr>
        <sz val="9"/>
        <rFont val="Verdana"/>
        <family val="2"/>
      </rPr>
      <t xml:space="preserve"> or under national legislation [16] must apply to the Saudi </t>
    </r>
    <r>
      <rPr>
        <sz val="9"/>
        <color indexed="10"/>
        <rFont val="Verdana"/>
        <family val="2"/>
      </rPr>
      <t>Wildlife</t>
    </r>
    <r>
      <rPr>
        <sz val="9"/>
        <rFont val="Verdana"/>
        <family val="2"/>
      </rPr>
      <t xml:space="preserve"> Authority (SWA) for import permits; the applications must be accompanied by </t>
    </r>
    <r>
      <rPr>
        <sz val="9"/>
        <color indexed="10"/>
        <rFont val="Verdana"/>
        <family val="2"/>
      </rPr>
      <t>CITES</t>
    </r>
    <r>
      <rPr>
        <sz val="9"/>
        <rFont val="Verdana"/>
        <family val="2"/>
      </rPr>
      <t xml:space="preserve"> certificates issued by the exporting/re-exporting country.
[16] The Act on Trade of </t>
    </r>
    <r>
      <rPr>
        <sz val="9"/>
        <color indexed="10"/>
        <rFont val="Verdana"/>
        <family val="2"/>
      </rPr>
      <t>Endangered</t>
    </r>
    <r>
      <rPr>
        <sz val="9"/>
        <rFont val="Verdana"/>
        <family val="2"/>
      </rPr>
      <t xml:space="preserve"> </t>
    </r>
    <r>
      <rPr>
        <sz val="9"/>
        <color indexed="10"/>
        <rFont val="Verdana"/>
        <family val="2"/>
      </rPr>
      <t>Wildlife</t>
    </r>
    <r>
      <rPr>
        <sz val="9"/>
        <rFont val="Verdana"/>
        <family val="2"/>
      </rPr>
      <t xml:space="preserve"> </t>
    </r>
    <r>
      <rPr>
        <sz val="9"/>
        <color indexed="10"/>
        <rFont val="Verdana"/>
        <family val="2"/>
      </rPr>
      <t>Species</t>
    </r>
    <r>
      <rPr>
        <sz val="9"/>
        <rFont val="Verdana"/>
        <family val="2"/>
      </rPr>
      <t xml:space="preserve"> and Their Products, Royal Decree No. M/9 of 8 June 2000.</t>
    </r>
  </si>
  <si>
    <t>Endangered; Species; Fauna; Flora; CITES; Wildlife</t>
  </si>
  <si>
    <r>
      <t xml:space="preserve">Any interested party (i.e. the public sector, the private sector, academia, and members of the public) may submit proposals for national standards to SASO (Saudi Standards, Metrology and Quality Organization). All draft standards, technical regulations, and conformity assessments are made available on the SASO website for public comment for at least 60 days. After the SASO Board of Directors approves a proposed standard, there is usually a period of six months between final publication and entry into force. Technical committees make recommendations to the SASO Board of Directors on whether a standard should be voluntary or mandatory. According to the authorities, the criteria for adopting a standard as mandatory are based on the fulfilment of legitimate objectives such as protection of health, safety, national security, Islamic law, and the </t>
    </r>
    <r>
      <rPr>
        <sz val="9"/>
        <color indexed="10"/>
        <rFont val="Verdana"/>
        <family val="2"/>
      </rPr>
      <t>environment</t>
    </r>
    <r>
      <rPr>
        <sz val="9"/>
        <rFont val="Verdana"/>
        <family val="2"/>
      </rPr>
      <t>. Currently, there are 1,820 technical regulations in force, 516 of which were adopted during 2012-15 (Table A3.2).</t>
    </r>
  </si>
  <si>
    <r>
      <t xml:space="preserve">(...) In addition, all types of palm </t>
    </r>
    <r>
      <rPr>
        <sz val="9"/>
        <color indexed="10"/>
        <rFont val="Verdana"/>
        <family val="2"/>
      </rPr>
      <t>tree</t>
    </r>
    <r>
      <rPr>
        <sz val="9"/>
        <rFont val="Verdana"/>
        <family val="2"/>
      </rPr>
      <t xml:space="preserve">s and their derivatives (except dates), plants, and products of anaesthetic types, or poisonous types are prohibited from importation. Furthermore, natural </t>
    </r>
    <r>
      <rPr>
        <sz val="9"/>
        <color indexed="10"/>
        <rFont val="Verdana"/>
        <family val="2"/>
      </rPr>
      <t>soil</t>
    </r>
    <r>
      <rPr>
        <sz val="9"/>
        <rFont val="Verdana"/>
        <family val="2"/>
      </rPr>
      <t xml:space="preserve"> and natural </t>
    </r>
    <r>
      <rPr>
        <sz val="9"/>
        <color indexed="10"/>
        <rFont val="Verdana"/>
        <family val="2"/>
      </rPr>
      <t>organic</t>
    </r>
    <r>
      <rPr>
        <sz val="9"/>
        <rFont val="Verdana"/>
        <family val="2"/>
      </rPr>
      <t xml:space="preserve"> fertilizers may not be imported into Saudi Arabia.</t>
    </r>
  </si>
  <si>
    <r>
      <t xml:space="preserve">During the period under review, the </t>
    </r>
    <r>
      <rPr>
        <sz val="9"/>
        <color indexed="10"/>
        <rFont val="Verdana"/>
        <family val="2"/>
      </rPr>
      <t>Organic</t>
    </r>
    <r>
      <rPr>
        <sz val="9"/>
        <rFont val="Verdana"/>
        <family val="2"/>
      </rPr>
      <t xml:space="preserve"> Agriculture Act was issued. The Department for </t>
    </r>
    <r>
      <rPr>
        <sz val="9"/>
        <color indexed="10"/>
        <rFont val="Verdana"/>
        <family val="2"/>
      </rPr>
      <t>Organic</t>
    </r>
    <r>
      <rPr>
        <sz val="9"/>
        <rFont val="Verdana"/>
        <family val="2"/>
      </rPr>
      <t xml:space="preserve"> Agriculture, under the Ministry of Agriculture, maintains and updates regularly a positive list of inputs and their characteristics (including fertilizers, </t>
    </r>
    <r>
      <rPr>
        <sz val="9"/>
        <color indexed="10"/>
        <rFont val="Verdana"/>
        <family val="2"/>
      </rPr>
      <t>soil</t>
    </r>
    <r>
      <rPr>
        <sz val="9"/>
        <rFont val="Verdana"/>
        <family val="2"/>
      </rPr>
      <t xml:space="preserve"> conditioner, plant protection materials, food additives, etc.) which are in compliance with the Act. Agricultural products (including fresh and processed products and agricultural production inputs for </t>
    </r>
    <r>
      <rPr>
        <sz val="9"/>
        <color indexed="10"/>
        <rFont val="Verdana"/>
        <family val="2"/>
      </rPr>
      <t>organic</t>
    </r>
    <r>
      <rPr>
        <sz val="9"/>
        <rFont val="Verdana"/>
        <family val="2"/>
      </rPr>
      <t xml:space="preserve"> farming activities) that comply with the Saudi </t>
    </r>
    <r>
      <rPr>
        <sz val="9"/>
        <color indexed="10"/>
        <rFont val="Verdana"/>
        <family val="2"/>
      </rPr>
      <t>organic</t>
    </r>
    <r>
      <rPr>
        <sz val="9"/>
        <rFont val="Verdana"/>
        <family val="2"/>
      </rPr>
      <t xml:space="preserve"> farming law may be marketed as "</t>
    </r>
    <r>
      <rPr>
        <sz val="9"/>
        <color indexed="10"/>
        <rFont val="Verdana"/>
        <family val="2"/>
      </rPr>
      <t>organic</t>
    </r>
    <r>
      <rPr>
        <sz val="9"/>
        <rFont val="Verdana"/>
        <family val="2"/>
      </rPr>
      <t xml:space="preserve">", using a Saudi national logo for </t>
    </r>
    <r>
      <rPr>
        <sz val="9"/>
        <color indexed="10"/>
        <rFont val="Verdana"/>
        <family val="2"/>
      </rPr>
      <t>organic</t>
    </r>
    <r>
      <rPr>
        <sz val="9"/>
        <rFont val="Verdana"/>
        <family val="2"/>
      </rPr>
      <t xml:space="preserve"> agricultural products or for </t>
    </r>
    <r>
      <rPr>
        <sz val="9"/>
        <color indexed="10"/>
        <rFont val="Verdana"/>
        <family val="2"/>
      </rPr>
      <t>organic</t>
    </r>
    <r>
      <rPr>
        <sz val="9"/>
        <rFont val="Verdana"/>
        <family val="2"/>
      </rPr>
      <t xml:space="preserve"> production inputs. Producers of </t>
    </r>
    <r>
      <rPr>
        <sz val="9"/>
        <color indexed="10"/>
        <rFont val="Verdana"/>
        <family val="2"/>
      </rPr>
      <t>organic</t>
    </r>
    <r>
      <rPr>
        <sz val="9"/>
        <rFont val="Verdana"/>
        <family val="2"/>
      </rPr>
      <t xml:space="preserve"> products are subject to compliance checks, at least once a year; the compliance checks are carried out by private bodies designated by the Department. </t>
    </r>
    <r>
      <rPr>
        <sz val="9"/>
        <color indexed="10"/>
        <rFont val="Verdana"/>
        <family val="2"/>
      </rPr>
      <t>Organic</t>
    </r>
    <r>
      <rPr>
        <sz val="9"/>
        <rFont val="Verdana"/>
        <family val="2"/>
      </rPr>
      <t xml:space="preserve"> producers may face removal from the authorization list if severe infringement is found during the compliance check. According to the authorities, imported products may also be marketed as "</t>
    </r>
    <r>
      <rPr>
        <sz val="9"/>
        <color indexed="10"/>
        <rFont val="Verdana"/>
        <family val="2"/>
      </rPr>
      <t>organic</t>
    </r>
    <r>
      <rPr>
        <sz val="9"/>
        <rFont val="Verdana"/>
        <family val="2"/>
      </rPr>
      <t>" only when they meet the requirements of the law and are approved by the Department.</t>
    </r>
  </si>
  <si>
    <t>Import licences; Technical regulation or specifications</t>
  </si>
  <si>
    <r>
      <t xml:space="preserve">Imports of GM food must be accompanied by a certificate issued from the competent authority of the exporting country, confirming that the GM food in question is allowed to be consumed in the country of origin. Labelling of GM food follows a positive labelling approach, i.e. all ingredients must be indicated in the labels. Under the Council of Ministers Cable No. 7/5/2911 (dated 16/1/1425H - 7 March 2004), </t>
    </r>
    <r>
      <rPr>
        <sz val="9"/>
        <color indexed="10"/>
        <rFont val="Verdana"/>
        <family val="2"/>
      </rPr>
      <t>genetic</t>
    </r>
    <r>
      <rPr>
        <sz val="9"/>
        <rFont val="Verdana"/>
        <family val="2"/>
      </rPr>
      <t>ally modified dates, seeds, seedlings, and ornamental plants are banned from importation to Saudi Arabia.</t>
    </r>
  </si>
  <si>
    <r>
      <t xml:space="preserve">There are 10 categories of goods subject to export licensing requirements (Table 3.7). Exports of antiques are no longer prohibited but subject to approval (licensing) from the Saudi Commission for Tourism and Antiquities. Exports of any </t>
    </r>
    <r>
      <rPr>
        <sz val="9"/>
        <color indexed="10"/>
        <rFont val="Verdana"/>
        <family val="2"/>
      </rPr>
      <t>wildlife</t>
    </r>
    <r>
      <rPr>
        <sz val="9"/>
        <rFont val="Verdana"/>
        <family val="2"/>
      </rPr>
      <t xml:space="preserve"> </t>
    </r>
    <r>
      <rPr>
        <sz val="9"/>
        <color indexed="10"/>
        <rFont val="Verdana"/>
        <family val="2"/>
      </rPr>
      <t>species</t>
    </r>
    <r>
      <rPr>
        <sz val="9"/>
        <rFont val="Verdana"/>
        <family val="2"/>
      </rPr>
      <t xml:space="preserve"> (animals or plants) and their products must be accompanied by a </t>
    </r>
    <r>
      <rPr>
        <sz val="9"/>
        <color indexed="10"/>
        <rFont val="Verdana"/>
        <family val="2"/>
      </rPr>
      <t>CITES</t>
    </r>
    <r>
      <rPr>
        <sz val="9"/>
        <rFont val="Verdana"/>
        <family val="2"/>
      </rPr>
      <t xml:space="preserve"> permit from the Saudi </t>
    </r>
    <r>
      <rPr>
        <sz val="9"/>
        <color indexed="10"/>
        <rFont val="Verdana"/>
        <family val="2"/>
      </rPr>
      <t>Wildlife</t>
    </r>
    <r>
      <rPr>
        <sz val="9"/>
        <rFont val="Verdana"/>
        <family val="2"/>
      </rPr>
      <t xml:space="preserve"> Authority. Exports of crude oil and its derivatives are subject to automatic licensing requirements.</t>
    </r>
  </si>
  <si>
    <t>Wildlife; Species; CITES</t>
  </si>
  <si>
    <r>
      <t xml:space="preserve">Table 3.7 Products requiring export licences, 2015
HS code Description Licensing authority
29 03 19 10
29 03 45
29 03 49 </t>
    </r>
    <r>
      <rPr>
        <sz val="9"/>
        <color indexed="10"/>
        <rFont val="Verdana"/>
        <family val="2"/>
      </rPr>
      <t>Ozone</t>
    </r>
    <r>
      <rPr>
        <sz val="9"/>
        <rFont val="Verdana"/>
        <family val="2"/>
      </rPr>
      <t xml:space="preserve"> depleting materials Presidency of Meteorology and </t>
    </r>
    <r>
      <rPr>
        <sz val="9"/>
        <color indexed="10"/>
        <rFont val="Verdana"/>
        <family val="2"/>
      </rPr>
      <t>Environment</t>
    </r>
    <r>
      <rPr>
        <sz val="9"/>
        <rFont val="Verdana"/>
        <family val="2"/>
      </rPr>
      <t xml:space="preserve">
(...)
Different headings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and products thereof Saudi </t>
    </r>
    <r>
      <rPr>
        <sz val="9"/>
        <color indexed="10"/>
        <rFont val="Verdana"/>
        <family val="2"/>
      </rPr>
      <t>Wildlife</t>
    </r>
    <r>
      <rPr>
        <sz val="9"/>
        <rFont val="Verdana"/>
        <family val="2"/>
      </rPr>
      <t xml:space="preserve"> Authority
(...)</t>
    </r>
  </si>
  <si>
    <t>Ozone; Fauna; Flora; Environment; Wildlife</t>
  </si>
  <si>
    <r>
      <t xml:space="preserve">Agricultural production in Saudi Arabia faces several challenges related to the harsh </t>
    </r>
    <r>
      <rPr>
        <sz val="9"/>
        <color indexed="10"/>
        <rFont val="Verdana"/>
        <family val="2"/>
      </rPr>
      <t>desert</t>
    </r>
    <r>
      <rPr>
        <sz val="9"/>
        <rFont val="Verdana"/>
        <family val="2"/>
      </rPr>
      <t xml:space="preserve"> </t>
    </r>
    <r>
      <rPr>
        <sz val="9"/>
        <color indexed="10"/>
        <rFont val="Verdana"/>
        <family val="2"/>
      </rPr>
      <t>climate</t>
    </r>
    <r>
      <rPr>
        <sz val="9"/>
        <rFont val="Verdana"/>
        <family val="2"/>
      </rPr>
      <t xml:space="preserve">, very limited water resources, and poor quality </t>
    </r>
    <r>
      <rPr>
        <sz val="9"/>
        <color indexed="10"/>
        <rFont val="Verdana"/>
        <family val="2"/>
      </rPr>
      <t>soil</t>
    </r>
    <r>
      <rPr>
        <sz val="9"/>
        <rFont val="Verdana"/>
        <family val="2"/>
      </rPr>
      <t>s. Historically, production was limited to dates and small-scale production for subsistence and nomadic livestock. Under government programmes that began in the 1970s: irrigation, transport, and storage facilities were constructed; research and training programmes were started; and land was allocated to farmers.</t>
    </r>
  </si>
  <si>
    <r>
      <t xml:space="preserve">Under the Eighth Development Plan (2005-2009), and the Council of Ministers Resolution No. 335 of November 2007, agricultural policy underwent a marked reform away from emphasizing domestic production and the pursuit of self-sufficiency in several key products towards greater emphasis on </t>
    </r>
    <r>
      <rPr>
        <sz val="9"/>
        <color indexed="10"/>
        <rFont val="Verdana"/>
        <family val="2"/>
      </rPr>
      <t>sustainable</t>
    </r>
    <r>
      <rPr>
        <sz val="9"/>
        <rFont val="Verdana"/>
        <family val="2"/>
      </rPr>
      <t xml:space="preserve"> production, particularly more efficient use of water. (...)</t>
    </r>
  </si>
  <si>
    <r>
      <t xml:space="preserve">Under the general policy of economic diversification in the Ninth Development Plan (2010 2014), the overall objective for agriculture policy is "modern agriculture that focuses on high value added, used advanced water </t>
    </r>
    <r>
      <rPr>
        <sz val="9"/>
        <color indexed="10"/>
        <rFont val="Verdana"/>
        <family val="2"/>
      </rPr>
      <t>saving</t>
    </r>
    <r>
      <rPr>
        <sz val="9"/>
        <rFont val="Verdana"/>
        <family val="2"/>
      </rPr>
      <t xml:space="preserve"> techniques, and which improves </t>
    </r>
    <r>
      <rPr>
        <sz val="9"/>
        <color indexed="10"/>
        <rFont val="Verdana"/>
        <family val="2"/>
      </rPr>
      <t>efficiency</t>
    </r>
    <r>
      <rPr>
        <sz val="9"/>
        <rFont val="Verdana"/>
        <family val="2"/>
      </rPr>
      <t xml:space="preserve"> of </t>
    </r>
    <r>
      <rPr>
        <sz val="9"/>
        <color indexed="10"/>
        <rFont val="Verdana"/>
        <family val="2"/>
      </rPr>
      <t>natural resource</t>
    </r>
    <r>
      <rPr>
        <sz val="9"/>
        <rFont val="Verdana"/>
        <family val="2"/>
      </rPr>
      <t xml:space="preserve"> utilization". The objective is based on the vision of putting the sector on a path to </t>
    </r>
    <r>
      <rPr>
        <sz val="9"/>
        <color indexed="10"/>
        <rFont val="Verdana"/>
        <family val="2"/>
      </rPr>
      <t>sustainable</t>
    </r>
    <r>
      <rPr>
        <sz val="9"/>
        <rFont val="Verdana"/>
        <family val="2"/>
      </rPr>
      <t xml:space="preserve"> development, promoting scientific research for high-yielding salinity-resistant varieties, and diversifying the production base of the economy through water-efficient crops. The plan includes five specific objectives:
(...) 
• Improve </t>
    </r>
    <r>
      <rPr>
        <sz val="9"/>
        <color indexed="10"/>
        <rFont val="Verdana"/>
        <family val="2"/>
      </rPr>
      <t>efficiency</t>
    </r>
    <r>
      <rPr>
        <sz val="9"/>
        <rFont val="Verdana"/>
        <family val="2"/>
      </rPr>
      <t xml:space="preserve"> of utilization of </t>
    </r>
    <r>
      <rPr>
        <sz val="9"/>
        <color indexed="10"/>
        <rFont val="Verdana"/>
        <family val="2"/>
      </rPr>
      <t>natural resources</t>
    </r>
    <r>
      <rPr>
        <sz val="9"/>
        <rFont val="Verdana"/>
        <family val="2"/>
      </rPr>
      <t xml:space="preserve"> to achieve </t>
    </r>
    <r>
      <rPr>
        <sz val="9"/>
        <color indexed="10"/>
        <rFont val="Verdana"/>
        <family val="2"/>
      </rPr>
      <t>sustainable</t>
    </r>
    <r>
      <rPr>
        <sz val="9"/>
        <rFont val="Verdana"/>
        <family val="2"/>
      </rPr>
      <t xml:space="preserve"> agricultural development; 
(...)
• Maintain, develop and diversify </t>
    </r>
    <r>
      <rPr>
        <sz val="9"/>
        <color indexed="10"/>
        <rFont val="Verdana"/>
        <family val="2"/>
      </rPr>
      <t>fish</t>
    </r>
    <r>
      <rPr>
        <sz val="9"/>
        <rFont val="Verdana"/>
        <family val="2"/>
      </rPr>
      <t>eries resources.</t>
    </r>
  </si>
  <si>
    <t>Saving; Natural resources; Sustainable; Fish; Diversity</t>
  </si>
  <si>
    <r>
      <t xml:space="preserve">To achieve these objectives and targets, the Ninth Development Plan includes programmes to increase production of water-efficient crops; improve agricultural markets; improve farm extension services, and research and development; and improve </t>
    </r>
    <r>
      <rPr>
        <sz val="9"/>
        <color indexed="10"/>
        <rFont val="Verdana"/>
        <family val="2"/>
      </rPr>
      <t>sustainable</t>
    </r>
    <r>
      <rPr>
        <sz val="9"/>
        <rFont val="Verdana"/>
        <family val="2"/>
      </rPr>
      <t xml:space="preserve"> management of rangelands and </t>
    </r>
    <r>
      <rPr>
        <sz val="9"/>
        <color indexed="10"/>
        <rFont val="Verdana"/>
        <family val="2"/>
      </rPr>
      <t>forest</t>
    </r>
    <r>
      <rPr>
        <sz val="9"/>
        <rFont val="Verdana"/>
        <family val="2"/>
      </rPr>
      <t>s. (...)</t>
    </r>
  </si>
  <si>
    <t>Sustainable; Forest</t>
  </si>
  <si>
    <r>
      <t xml:space="preserve">Lack of water is the biggest constraint to production in Saudi Arabia. In 2009, agriculture accounted for about 15 billion m3 of the total water consumption of 18 billion m3 per year in Saudi Arabia. Water for agriculture is mostly from ground wells tapping aquifers, as well as dams to collect runoff, and </t>
    </r>
    <r>
      <rPr>
        <sz val="9"/>
        <color indexed="10"/>
        <rFont val="Verdana"/>
        <family val="2"/>
      </rPr>
      <t>recycle</t>
    </r>
    <r>
      <rPr>
        <sz val="9"/>
        <rFont val="Verdana"/>
        <family val="2"/>
      </rPr>
      <t xml:space="preserve">d </t>
    </r>
    <r>
      <rPr>
        <sz val="9"/>
        <color indexed="10"/>
        <rFont val="Verdana"/>
        <family val="2"/>
      </rPr>
      <t>waste</t>
    </r>
    <r>
      <rPr>
        <sz val="9"/>
        <rFont val="Verdana"/>
        <family val="2"/>
      </rPr>
      <t xml:space="preserve">water which is distributed through of irrigation canals. Under the Ninth Development Plan (2010-2014), water for agricultural purposes was to be reduced by 3.7% annually, dam storage capacity was to increase by 85% to 2.5 billion m3, and greater use was to be made of treated </t>
    </r>
    <r>
      <rPr>
        <sz val="9"/>
        <color indexed="10"/>
        <rFont val="Verdana"/>
        <family val="2"/>
      </rPr>
      <t>waste</t>
    </r>
    <r>
      <rPr>
        <sz val="9"/>
        <rFont val="Verdana"/>
        <family val="2"/>
      </rPr>
      <t>water.</t>
    </r>
  </si>
  <si>
    <r>
      <t xml:space="preserve">According to the authorities, there have been no major changes in the policy objectives set for the </t>
    </r>
    <r>
      <rPr>
        <sz val="9"/>
        <color indexed="10"/>
        <rFont val="Verdana"/>
        <family val="2"/>
      </rPr>
      <t>energy</t>
    </r>
    <r>
      <rPr>
        <sz val="9"/>
        <rFont val="Verdana"/>
        <family val="2"/>
      </rPr>
      <t xml:space="preserve"> sector; Saudi Arabia continues diversifying the </t>
    </r>
    <r>
      <rPr>
        <sz val="9"/>
        <color indexed="10"/>
        <rFont val="Verdana"/>
        <family val="2"/>
      </rPr>
      <t>energy</t>
    </r>
    <r>
      <rPr>
        <sz val="9"/>
        <rFont val="Verdana"/>
        <family val="2"/>
      </rPr>
      <t xml:space="preserve"> sources for domestic use from oil and petroleum towards gas and other </t>
    </r>
    <r>
      <rPr>
        <sz val="9"/>
        <color indexed="10"/>
        <rFont val="Verdana"/>
        <family val="2"/>
      </rPr>
      <t>renewable</t>
    </r>
    <r>
      <rPr>
        <sz val="9"/>
        <rFont val="Verdana"/>
        <family val="2"/>
      </rPr>
      <t xml:space="preserve"> energies.</t>
    </r>
  </si>
  <si>
    <r>
      <t xml:space="preserve">(...) Prices of natural gas supplied to domestic users are regulated at 281 halalas/mmbtu ; the authorities note that the regulated price for natural gas is based on a combination of commercial reasons and </t>
    </r>
    <r>
      <rPr>
        <sz val="9"/>
        <color indexed="10"/>
        <rFont val="Verdana"/>
        <family val="2"/>
      </rPr>
      <t>environment</t>
    </r>
    <r>
      <rPr>
        <sz val="9"/>
        <rFont val="Verdana"/>
        <family val="2"/>
      </rPr>
      <t>al (flaring) concerns.</t>
    </r>
  </si>
  <si>
    <r>
      <t xml:space="preserve">Saudi Arabia continues to promote the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for the electricity and desalination industries. For example, the ATLAS programme for monitoring and mapping </t>
    </r>
    <r>
      <rPr>
        <sz val="9"/>
        <color indexed="10"/>
        <rFont val="Verdana"/>
        <family val="2"/>
      </rPr>
      <t>renewable</t>
    </r>
    <r>
      <rPr>
        <sz val="9"/>
        <rFont val="Verdana"/>
        <family val="2"/>
      </rPr>
      <t xml:space="preserve"> sources to enable potential users to quantify potential resources in specific locations; the ECRA has made regulatory provisions for the integration of electricity from </t>
    </r>
    <r>
      <rPr>
        <sz val="9"/>
        <color indexed="10"/>
        <rFont val="Verdana"/>
        <family val="2"/>
      </rPr>
      <t>renewable</t>
    </r>
    <r>
      <rPr>
        <sz val="9"/>
        <rFont val="Verdana"/>
        <family val="2"/>
      </rPr>
      <t xml:space="preserve"> sources into the national system; and the King Abdullah City for Atomic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(KACARE) aims to generate 9.5 GW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by 2023.</t>
    </r>
  </si>
  <si>
    <r>
      <t xml:space="preserve">Table A2.1 Main trade-related legislation at end-2015 
Issue 
Trade and </t>
    </r>
    <r>
      <rPr>
        <sz val="9"/>
        <color indexed="10"/>
        <rFont val="Verdana"/>
        <family val="2"/>
      </rPr>
      <t>environment</t>
    </r>
    <r>
      <rPr>
        <sz val="9"/>
        <rFont val="Verdana"/>
        <family val="2"/>
      </rPr>
      <t xml:space="preserve"> - General </t>
    </r>
    <r>
      <rPr>
        <sz val="9"/>
        <color indexed="10"/>
        <rFont val="Verdana"/>
        <family val="2"/>
      </rPr>
      <t>Environment</t>
    </r>
    <r>
      <rPr>
        <sz val="9"/>
        <rFont val="Verdana"/>
        <family val="2"/>
      </rPr>
      <t xml:space="preserve"> Regulations and Rules for Implementation in the Kingdom of Saudi Arabia
(...)</t>
    </r>
  </si>
  <si>
    <r>
      <t xml:space="preserve">Table A2.2 Dispute settlement cases with Saudi Arabia as a third party 
Case description WTO document series
Canada — Certain Measures Affecting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Generation Sector WT/DS412
(...)
Moldova — Measures Affecting the Importation and Internal Sale of Goods (</t>
    </r>
    <r>
      <rPr>
        <sz val="9"/>
        <color indexed="10"/>
        <rFont val="Verdana"/>
        <family val="2"/>
      </rPr>
      <t>Environment</t>
    </r>
    <r>
      <rPr>
        <sz val="9"/>
        <rFont val="Verdana"/>
        <family val="2"/>
      </rPr>
      <t xml:space="preserve">al Charge) WT/DS421
(...)
India — Certain Measures Relating to </t>
    </r>
    <r>
      <rPr>
        <sz val="9"/>
        <color indexed="10"/>
        <rFont val="Verdana"/>
        <family val="2"/>
      </rPr>
      <t>Solar</t>
    </r>
    <r>
      <rPr>
        <sz val="9"/>
        <rFont val="Verdana"/>
        <family val="2"/>
      </rPr>
      <t xml:space="preserve"> Cells and </t>
    </r>
    <r>
      <rPr>
        <sz val="9"/>
        <color indexed="10"/>
        <rFont val="Verdana"/>
        <family val="2"/>
      </rPr>
      <t>Solar</t>
    </r>
    <r>
      <rPr>
        <sz val="9"/>
        <rFont val="Verdana"/>
        <family val="2"/>
      </rPr>
      <t xml:space="preserve"> Modules WT/DS456
(...)
European Union — Anti-Dumping Measures on </t>
    </r>
    <r>
      <rPr>
        <sz val="9"/>
        <color indexed="10"/>
        <rFont val="Verdana"/>
        <family val="2"/>
      </rPr>
      <t>Biodiesel</t>
    </r>
    <r>
      <rPr>
        <sz val="9"/>
        <rFont val="Verdana"/>
        <family val="2"/>
      </rPr>
      <t xml:space="preserve"> from Argentina WT/DS473
(...)</t>
    </r>
  </si>
  <si>
    <t>Renewable; Energy; Bio; Environment</t>
  </si>
  <si>
    <t>WT/TPR/G/334</t>
  </si>
  <si>
    <r>
      <t xml:space="preserve">(...) As of today there are huge investment projects in </t>
    </r>
    <r>
      <rPr>
        <sz val="9"/>
        <color indexed="10"/>
        <rFont val="Verdana"/>
        <family val="2"/>
      </rPr>
      <t>energy</t>
    </r>
    <r>
      <rPr>
        <sz val="9"/>
        <rFont val="Verdana"/>
        <family val="2"/>
      </rPr>
      <t xml:space="preserve"> transmission system and a lot of new opportunities in </t>
    </r>
    <r>
      <rPr>
        <sz val="9"/>
        <color indexed="10"/>
        <rFont val="Verdana"/>
        <family val="2"/>
      </rPr>
      <t>renewable</t>
    </r>
    <r>
      <rPr>
        <sz val="9"/>
        <rFont val="Verdana"/>
        <family val="2"/>
      </rPr>
      <t>s sector.</t>
    </r>
  </si>
  <si>
    <r>
      <t xml:space="preserve">In 2015, Ukraine has launched an investment promotion campaign "Invest Ukraine, Open for U" and has prioritized several sectors as the most attractive for foreign investor, inter alia, IT services and outsourcing, agribusiness, healthcare and pharma, aerospace and </t>
    </r>
    <r>
      <rPr>
        <sz val="9"/>
        <color indexed="10"/>
        <rFont val="Verdana"/>
        <family val="2"/>
      </rPr>
      <t>energy efficiency</t>
    </r>
    <r>
      <rPr>
        <sz val="9"/>
        <rFont val="Verdana"/>
        <family val="2"/>
      </rPr>
      <t>.</t>
    </r>
  </si>
  <si>
    <r>
      <t xml:space="preserve">As the monopoly of Ukrecoresursy was destroyed with the economic benefit of around Hrv 300 million, a new competitive and efficient market for </t>
    </r>
    <r>
      <rPr>
        <sz val="9"/>
        <color indexed="10"/>
        <rFont val="Verdana"/>
        <family val="2"/>
      </rPr>
      <t>recycling</t>
    </r>
    <r>
      <rPr>
        <sz val="9"/>
        <rFont val="Verdana"/>
        <family val="2"/>
      </rPr>
      <t xml:space="preserve"> tare and </t>
    </r>
    <r>
      <rPr>
        <sz val="9"/>
        <color indexed="10"/>
        <rFont val="Verdana"/>
        <family val="2"/>
      </rPr>
      <t>packaging</t>
    </r>
    <r>
      <rPr>
        <sz val="9"/>
        <rFont val="Verdana"/>
        <family val="2"/>
      </rPr>
      <t xml:space="preserve"> </t>
    </r>
    <r>
      <rPr>
        <sz val="9"/>
        <color indexed="10"/>
        <rFont val="Verdana"/>
        <family val="2"/>
      </rPr>
      <t>waste</t>
    </r>
    <r>
      <rPr>
        <sz val="9"/>
        <rFont val="Verdana"/>
        <family val="2"/>
      </rPr>
      <t xml:space="preserve"> in Ukraine has emerged.</t>
    </r>
  </si>
  <si>
    <r>
      <t xml:space="preserve">The Ukrainian Government will further enhance its work on implementation of the Strategy for </t>
    </r>
    <r>
      <rPr>
        <sz val="9"/>
        <color indexed="10"/>
        <rFont val="Verdana"/>
        <family val="2"/>
      </rPr>
      <t>Sustainable</t>
    </r>
    <r>
      <rPr>
        <sz val="9"/>
        <rFont val="Verdana"/>
        <family val="2"/>
      </rPr>
      <t xml:space="preserve"> Development of Ukraine that provides for the achievement of 25 key indicators (...)</t>
    </r>
  </si>
  <si>
    <t>WT/TPR/S/334/Rev.1</t>
  </si>
  <si>
    <r>
      <t xml:space="preserve">Excise taxes are levied on beer, wine and spirits; tobacco and tobacco products; petroleum products, denatured alcohol, and </t>
    </r>
    <r>
      <rPr>
        <sz val="9"/>
        <color indexed="10"/>
        <rFont val="Verdana"/>
        <family val="2"/>
      </rPr>
      <t>biodiesel</t>
    </r>
    <r>
      <rPr>
        <sz val="9"/>
        <rFont val="Verdana"/>
        <family val="2"/>
      </rPr>
      <t>; motor vehicles; and electricity. (...)</t>
    </r>
  </si>
  <si>
    <t>Income or price support; Tax concessions</t>
  </si>
  <si>
    <r>
      <t xml:space="preserve">The production of </t>
    </r>
    <r>
      <rPr>
        <sz val="9"/>
        <color indexed="10"/>
        <rFont val="Verdana"/>
        <family val="2"/>
      </rPr>
      <t>biofuel</t>
    </r>
    <r>
      <rPr>
        <sz val="9"/>
        <rFont val="Verdana"/>
        <family val="2"/>
      </rPr>
      <t xml:space="preserve">s is supported by VAT and duty exemptions on imported machinery and equipment, zero-rated excise duty on </t>
    </r>
    <r>
      <rPr>
        <sz val="9"/>
        <color indexed="10"/>
        <rFont val="Verdana"/>
        <family val="2"/>
      </rPr>
      <t>bio</t>
    </r>
    <r>
      <rPr>
        <sz val="9"/>
        <rFont val="Verdana"/>
        <family val="2"/>
      </rPr>
      <t>ethanol, and exemptions from corporate income tax. The Law "On Electric Power Industry" was amended in June 2015, replacing earlier local content requirements with a premium payment on the feed-in tariff for "</t>
    </r>
    <r>
      <rPr>
        <sz val="9"/>
        <color indexed="10"/>
        <rFont val="Verdana"/>
        <family val="2"/>
      </rPr>
      <t>green</t>
    </r>
    <r>
      <rPr>
        <sz val="9"/>
        <rFont val="Verdana"/>
        <family val="2"/>
      </rPr>
      <t xml:space="preserve">" (i.e. alternative source) </t>
    </r>
    <r>
      <rPr>
        <sz val="9"/>
        <color indexed="10"/>
        <rFont val="Verdana"/>
        <family val="2"/>
      </rPr>
      <t>energy</t>
    </r>
    <r>
      <rPr>
        <sz val="9"/>
        <rFont val="Verdana"/>
        <family val="2"/>
      </rPr>
      <t>. The premium amounts to 5% when the local component ratio is at least 30%, rising to 10% for a local component ratio of 50% or more, and is applicable to equipment and plants commissioned between 1 July 2015 and 31 December 2024. Local content requirements for manufacturers of agricultural machinery have been in effect since May 2013.</t>
    </r>
  </si>
  <si>
    <t>Bio; Green (house); Energy</t>
  </si>
  <si>
    <r>
      <t xml:space="preserve">The Cabinet of Ministers is authorized to establish lists of goods subject to import or export licensing and import/export quotas. In 2015, automatic licensing was applied to </t>
    </r>
    <r>
      <rPr>
        <sz val="9"/>
        <color indexed="10"/>
        <rFont val="Verdana"/>
        <family val="2"/>
      </rPr>
      <t>ozone</t>
    </r>
    <r>
      <rPr>
        <sz val="9"/>
        <rFont val="Verdana"/>
        <family val="2"/>
      </rPr>
      <t xml:space="preserve"> depleting substances and products containing such substances (</t>
    </r>
    <r>
      <rPr>
        <sz val="9"/>
        <color indexed="10"/>
        <rFont val="Verdana"/>
        <family val="2"/>
      </rPr>
      <t>Montreal Protocol</t>
    </r>
    <r>
      <rPr>
        <sz val="9"/>
        <rFont val="Verdana"/>
        <family val="2"/>
      </rPr>
      <t>), optical poly</t>
    </r>
    <r>
      <rPr>
        <sz val="9"/>
        <color indexed="10"/>
        <rFont val="Verdana"/>
        <family val="2"/>
      </rPr>
      <t>carbon</t>
    </r>
    <r>
      <rPr>
        <sz val="9"/>
        <rFont val="Verdana"/>
        <family val="2"/>
      </rPr>
      <t>ates and machinery for the manufacture of disks for laser-reading systems. (...)</t>
    </r>
  </si>
  <si>
    <t>S-Summary§19</t>
  </si>
  <si>
    <r>
      <t xml:space="preserve">(...) Objects of "national importance" for reasons of national security, public health, </t>
    </r>
    <r>
      <rPr>
        <sz val="9"/>
        <color indexed="10"/>
        <rFont val="Verdana"/>
        <family val="2"/>
      </rPr>
      <t>environment</t>
    </r>
    <r>
      <rPr>
        <sz val="9"/>
        <rFont val="Verdana"/>
        <family val="2"/>
      </rPr>
      <t>al considerations, social development and the like have been excluded from privatization. (...)</t>
    </r>
  </si>
  <si>
    <r>
      <t xml:space="preserve">Ukraine joined the WTO as the Doha Development Agenda was well under way. (...) Recognizing the legitimate needs of Members to pursue high health, </t>
    </r>
    <r>
      <rPr>
        <sz val="9"/>
        <color indexed="10"/>
        <rFont val="Verdana"/>
        <family val="2"/>
      </rPr>
      <t>environment</t>
    </r>
    <r>
      <rPr>
        <sz val="9"/>
        <rFont val="Verdana"/>
        <family val="2"/>
      </rPr>
      <t>al, developmental or welfare standards for their inhabitants, Ukraine is also concerned that these efforts could lead to the erection of new trade barriers. Ukraine sees a particular value in the WTO in enforcing and enhancing the transparency of trade measures and policy instruments.</t>
    </r>
  </si>
  <si>
    <r>
      <t xml:space="preserve">Ukraine has thus far been involved in seven cases under the WTO Dispute Settlement Mechanism; four as a complainant and three as a defendant (Table 2.4). Ukraine has also reserved its rights as a third party or joined the consultations in respect of 10 disputes involving other WTO Members. [18]
[18] These disputes concern (...) (viii) European Union – anti-dumping measures on </t>
    </r>
    <r>
      <rPr>
        <sz val="9"/>
        <color indexed="10"/>
        <rFont val="Verdana"/>
        <family val="2"/>
      </rPr>
      <t>biodiesel</t>
    </r>
    <r>
      <rPr>
        <sz val="9"/>
        <rFont val="Verdana"/>
        <family val="2"/>
      </rPr>
      <t xml:space="preserve"> from Indonesia (DS480); (...)</t>
    </r>
  </si>
  <si>
    <r>
      <t xml:space="preserve">Table 2.4 WTO dispute settlement cases involving Ukraine as respondent or complainant, 2010-15
Dispute Raised by/against Actions Status
</t>
    </r>
    <r>
      <rPr>
        <sz val="9"/>
        <color indexed="10"/>
        <rFont val="Verdana"/>
        <family val="2"/>
      </rPr>
      <t>Environment</t>
    </r>
    <r>
      <rPr>
        <sz val="9"/>
        <rFont val="Verdana"/>
        <family val="2"/>
      </rPr>
      <t>al charge Ukraine/Moldova Consultations requested on 21 February 2011 under GATT Article III:1, III:2 and III:4 (WT/DS421/1) Panel established, not yet composed
(...)</t>
    </r>
  </si>
  <si>
    <t>S-II§40</t>
  </si>
  <si>
    <r>
      <t xml:space="preserve">Canada and Ukraine launched negotiations in 2010 to reach a free trade agreement. The Canada-Ukraine Free Trade Agreement (CUFTA) was initialled by both parties on 14 July 2015. It is not yet in force. The CUFTA addresses trade in goods, rules of origin and origin procedures, trade facilitation, TBT and SPS matters, government procurement, competition policy, monopolies and state enterprises, intellectual property protection, e-commerce, labour and </t>
    </r>
    <r>
      <rPr>
        <sz val="9"/>
        <color indexed="10"/>
        <rFont val="Verdana"/>
        <family val="2"/>
      </rPr>
      <t>environment</t>
    </r>
    <r>
      <rPr>
        <sz val="9"/>
        <rFont val="Verdana"/>
        <family val="2"/>
      </rPr>
      <t>al issues, and trade remedies and safeguards. The CUFTA also includes a framework for trade-related cooperation, exchange of information, and dispute settlement.</t>
    </r>
  </si>
  <si>
    <t>S-II§50</t>
  </si>
  <si>
    <r>
      <t xml:space="preserve">The entrepreneur is generally free to choose the type of business he (or she) would like to engage in. However, the Law "on Natural Monopolies" defines certain activities as public monopolies, notably pipeline transportation (of crude oil, petroleum products, natural gas and other substances), transmission and distribution of electricity, usage of railway infrastructure, air traffic control, centralized water supply, and </t>
    </r>
    <r>
      <rPr>
        <sz val="9"/>
        <color indexed="10"/>
        <rFont val="Verdana"/>
        <family val="2"/>
      </rPr>
      <t>waste</t>
    </r>
    <r>
      <rPr>
        <sz val="9"/>
        <rFont val="Verdana"/>
        <family val="2"/>
      </rPr>
      <t xml:space="preserve"> dumps. In addition, 30 business activities are subject to licensing in accordance with Article 7 of the Law "on Licensing of Types of Economic Activity" (Table A2.2). The licensing requirements affect, for example, (...) the manufacture, distribution or trade in dangerous chemicals, medicines, or drugs; disposal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 transportation of passengers, goods and </t>
    </r>
    <r>
      <rPr>
        <sz val="9"/>
        <color indexed="10"/>
        <rFont val="Verdana"/>
        <family val="2"/>
      </rPr>
      <t>hazardous</t>
    </r>
    <r>
      <rPr>
        <sz val="9"/>
        <rFont val="Verdana"/>
        <family val="2"/>
      </rPr>
      <t xml:space="preserve"> </t>
    </r>
    <r>
      <rPr>
        <sz val="9"/>
        <color indexed="10"/>
        <rFont val="Verdana"/>
        <family val="2"/>
      </rPr>
      <t>waste</t>
    </r>
    <r>
      <rPr>
        <sz val="9"/>
        <rFont val="Verdana"/>
        <family val="2"/>
      </rPr>
      <t>; (...)</t>
    </r>
  </si>
  <si>
    <r>
      <t xml:space="preserve">Although Ukraine's legal framework generally treats domestic and foreign investors alike, some restrictions apply only to foreign investment. According to Article 117(2) of the Commercial Code , "foreign enterprises" (i.e. wholly-owned by foreign capital) may not be established in industries "of strategic importance for the national security under the law". No attempt has been made to draw up a precise or exhaustive list defining the sensitive and strategically-important industries. However, it would appear to apply to the </t>
    </r>
    <r>
      <rPr>
        <sz val="9"/>
        <color indexed="10"/>
        <rFont val="Verdana"/>
        <family val="2"/>
      </rPr>
      <t>nuclear</t>
    </r>
    <r>
      <rPr>
        <sz val="9"/>
        <rFont val="Verdana"/>
        <family val="2"/>
      </rPr>
      <t xml:space="preserve"> power industry (...)</t>
    </r>
  </si>
  <si>
    <t>S-III§20</t>
  </si>
  <si>
    <r>
      <t xml:space="preserve">Tariff exemptions are regulated in accordance with Articles 282 and 287 of the 2012 Customs Code and its final provisions. Article 282 specifies 20 instances in which goods are exempt from customs duty upon importation and exportation, including (...) foreign assistance to the decommissioning of the Chernobyl </t>
    </r>
    <r>
      <rPr>
        <sz val="9"/>
        <color indexed="10"/>
        <rFont val="Verdana"/>
        <family val="2"/>
      </rPr>
      <t>Nuclear</t>
    </r>
    <r>
      <rPr>
        <sz val="9"/>
        <rFont val="Verdana"/>
        <family val="2"/>
      </rPr>
      <t xml:space="preserve"> Power Plant; equipment for the production of </t>
    </r>
    <r>
      <rPr>
        <sz val="9"/>
        <color indexed="10"/>
        <rFont val="Verdana"/>
        <family val="2"/>
      </rPr>
      <t>renewable</t>
    </r>
    <r>
      <rPr>
        <sz val="9"/>
        <rFont val="Verdana"/>
        <family val="2"/>
      </rPr>
      <t xml:space="preserve"> or alternative sources of </t>
    </r>
    <r>
      <rPr>
        <sz val="9"/>
        <color indexed="10"/>
        <rFont val="Verdana"/>
        <family val="2"/>
      </rPr>
      <t>energy</t>
    </r>
    <r>
      <rPr>
        <sz val="9"/>
        <rFont val="Verdana"/>
        <family val="2"/>
      </rPr>
      <t>; (...)</t>
    </r>
  </si>
  <si>
    <r>
      <t xml:space="preserve">At present, Ukraine applies excise duties to beer, wine and spirits; tobacco and tobacco products; electricity; petroleum products, denatured alcohol, and </t>
    </r>
    <r>
      <rPr>
        <sz val="9"/>
        <color indexed="10"/>
        <rFont val="Verdana"/>
        <family val="2"/>
      </rPr>
      <t>biodiesel</t>
    </r>
    <r>
      <rPr>
        <sz val="9"/>
        <rFont val="Verdana"/>
        <family val="2"/>
      </rPr>
      <t>; and motor vehicles. (...)</t>
    </r>
  </si>
  <si>
    <r>
      <t xml:space="preserve">Certain domestic sales may also be VAT exempt or fall outside the scope of the VAT regime. Among the VAT exempted items are (...) imported </t>
    </r>
    <r>
      <rPr>
        <sz val="9"/>
        <color indexed="10"/>
        <rFont val="Verdana"/>
        <family val="2"/>
      </rPr>
      <t>energy</t>
    </r>
    <r>
      <rPr>
        <sz val="9"/>
        <rFont val="Verdana"/>
        <family val="2"/>
      </rPr>
      <t>-</t>
    </r>
    <r>
      <rPr>
        <sz val="9"/>
        <color indexed="10"/>
        <rFont val="Verdana"/>
        <family val="2"/>
      </rPr>
      <t>saving</t>
    </r>
    <r>
      <rPr>
        <sz val="9"/>
        <rFont val="Verdana"/>
        <family val="2"/>
      </rPr>
      <t xml:space="preserve"> equipment or equipment using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</si>
  <si>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t>Energy; Saving; Renewable</t>
  </si>
  <si>
    <r>
      <t xml:space="preserve">(...) Imports may be banned in exceptional cases as foreseen in Articles XX and XXI of the GATT 1994, e.g. for the protection of human, animal or plant life or health, or for the protection of the </t>
    </r>
    <r>
      <rPr>
        <sz val="9"/>
        <color indexed="10"/>
        <rFont val="Verdana"/>
        <family val="2"/>
      </rPr>
      <t>environment</t>
    </r>
    <r>
      <rPr>
        <sz val="9"/>
        <rFont val="Verdana"/>
        <family val="2"/>
      </rPr>
      <t>; (...)</t>
    </r>
  </si>
  <si>
    <r>
      <t xml:space="preserve">At present, import quotas (quantitative import restrictions) are only applied in connection with safeguard measures. The quotas are enforced through non-automatic licensing. The list of goods subject to automatic licensing is approved by the Cabinet of Ministers on an annual basis. In 2015, automatic licensing was applied to abide by the requirements of the </t>
    </r>
    <r>
      <rPr>
        <sz val="9"/>
        <color indexed="10"/>
        <rFont val="Verdana"/>
        <family val="2"/>
      </rPr>
      <t>Montreal Protocol</t>
    </r>
    <r>
      <rPr>
        <sz val="9"/>
        <rFont val="Verdana"/>
        <family val="2"/>
      </rPr>
      <t xml:space="preserve"> for </t>
    </r>
    <r>
      <rPr>
        <sz val="9"/>
        <color indexed="10"/>
        <rFont val="Verdana"/>
        <family val="2"/>
      </rPr>
      <t>ozone</t>
    </r>
    <r>
      <rPr>
        <sz val="9"/>
        <rFont val="Verdana"/>
        <family val="2"/>
      </rPr>
      <t>-depleting substances and goods containing such substances (...)</t>
    </r>
  </si>
  <si>
    <r>
      <t xml:space="preserve">Table 3.10 Goods subject to automatic import licensing
Product classification Product description
Listed in document G/LIC/N/3/UKR/8, Appendix I </t>
    </r>
    <r>
      <rPr>
        <sz val="9"/>
        <color indexed="10"/>
        <rFont val="Verdana"/>
        <family val="2"/>
      </rPr>
      <t>Ozone</t>
    </r>
    <r>
      <rPr>
        <sz val="9"/>
        <rFont val="Verdana"/>
        <family val="2"/>
      </rPr>
      <t xml:space="preserve">-depleting substances
Listed in document G/LIC/N/3/UKR/8, Appendix II Products that may contain </t>
    </r>
    <r>
      <rPr>
        <sz val="9"/>
        <color indexed="10"/>
        <rFont val="Verdana"/>
        <family val="2"/>
      </rPr>
      <t>ozone</t>
    </r>
    <r>
      <rPr>
        <sz val="9"/>
        <rFont val="Verdana"/>
        <family val="2"/>
      </rPr>
      <t>-depleting substances</t>
    </r>
  </si>
  <si>
    <r>
      <t xml:space="preserve">(...) The Ministry of </t>
    </r>
    <r>
      <rPr>
        <sz val="9"/>
        <color indexed="10"/>
        <rFont val="Verdana"/>
        <family val="2"/>
      </rPr>
      <t>Environment</t>
    </r>
    <r>
      <rPr>
        <sz val="9"/>
        <rFont val="Verdana"/>
        <family val="2"/>
      </rPr>
      <t xml:space="preserve">al Protection must issue prior approvals to importers before automatic licences can be issued for </t>
    </r>
    <r>
      <rPr>
        <sz val="9"/>
        <color indexed="10"/>
        <rFont val="Verdana"/>
        <family val="2"/>
      </rPr>
      <t>ozone</t>
    </r>
    <r>
      <rPr>
        <sz val="9"/>
        <rFont val="Verdana"/>
        <family val="2"/>
      </rPr>
      <t>-depleting substances.</t>
    </r>
  </si>
  <si>
    <r>
      <t xml:space="preserve">Article 17 of the Law "on Foreign Economic Activity" prohibits exports of (...) (ii) limited </t>
    </r>
    <r>
      <rPr>
        <sz val="9"/>
        <color indexed="10"/>
        <rFont val="Verdana"/>
        <family val="2"/>
      </rPr>
      <t>natural resources</t>
    </r>
    <r>
      <rPr>
        <sz val="9"/>
        <rFont val="Verdana"/>
        <family val="2"/>
      </rPr>
      <t xml:space="preserve"> (with a corresponding restriction applicable to domestic consumption or production); (...)</t>
    </r>
  </si>
  <si>
    <r>
      <t xml:space="preserve">The Cabinet of Ministers approves the list of goods subject to export (and import) restrictions and licensing on an annual basis. Cabinet of Ministers' Resolution No. 1 of 14 January 2015 detailed the goods affected during the year. Licensing was applied to </t>
    </r>
    <r>
      <rPr>
        <sz val="9"/>
        <color indexed="10"/>
        <rFont val="Verdana"/>
        <family val="2"/>
      </rPr>
      <t>ozone</t>
    </r>
    <r>
      <rPr>
        <sz val="9"/>
        <rFont val="Verdana"/>
        <family val="2"/>
      </rPr>
      <t xml:space="preserve"> depleting substances and goods containing such substances; (...)</t>
    </r>
  </si>
  <si>
    <r>
      <t xml:space="preserve">As a Member of the WTO, Ukraine has been notifying support measures without prejudice to their legal status under the GATT 1994 and the WTO Agreement on Subsidies and Countervailing Measures. The latest notification, circulated in July 2015, details measures applied in 2013 and 2014. The notifications cover sectoral programmes (i.e. support to shipbuilding; the manufacturing of aircraft, spacecraft, and agricultural machinery; the coal industry; and publications) as well as horizontal support measures (essentially tax concessions) made available to firms operating in special economic zones, priority territories, and technological parks. [64] (...)
[64] Programmes have also been designed to aid small and medium-sized enterprises, the development of </t>
    </r>
    <r>
      <rPr>
        <sz val="9"/>
        <color indexed="10"/>
        <rFont val="Verdana"/>
        <family val="2"/>
      </rPr>
      <t>energy</t>
    </r>
    <r>
      <rPr>
        <sz val="9"/>
        <rFont val="Verdana"/>
        <family val="2"/>
      </rPr>
      <t>-</t>
    </r>
    <r>
      <rPr>
        <sz val="9"/>
        <color indexed="10"/>
        <rFont val="Verdana"/>
        <family val="2"/>
      </rPr>
      <t>saving</t>
    </r>
    <r>
      <rPr>
        <sz val="9"/>
        <rFont val="Verdana"/>
        <family val="2"/>
      </rPr>
      <t xml:space="preserve"> measures and technologies, alternative fuels and for "innovative investment projects in the real sector". However, none of these programmes have been active since 2010.</t>
    </r>
  </si>
  <si>
    <r>
      <t xml:space="preserve">(...) State guarantees, concessional credits, direct financing and share capital are also used in the </t>
    </r>
    <r>
      <rPr>
        <sz val="9"/>
        <color indexed="10"/>
        <rFont val="Verdana"/>
        <family val="2"/>
      </rPr>
      <t>energy</t>
    </r>
    <r>
      <rPr>
        <sz val="9"/>
        <rFont val="Verdana"/>
        <family val="2"/>
      </rPr>
      <t xml:space="preserve"> sector to further the construction of </t>
    </r>
    <r>
      <rPr>
        <sz val="9"/>
        <color indexed="10"/>
        <rFont val="Verdana"/>
        <family val="2"/>
      </rPr>
      <t>nuclear</t>
    </r>
    <r>
      <rPr>
        <sz val="9"/>
        <rFont val="Verdana"/>
        <family val="2"/>
      </rPr>
      <t xml:space="preserve"> power units, pumped-power storage and other power plants, the construction or reconstruction of power transmission lines and substations, the rehabilitation of </t>
    </r>
    <r>
      <rPr>
        <sz val="9"/>
        <color indexed="10"/>
        <rFont val="Verdana"/>
        <family val="2"/>
      </rPr>
      <t>hydro</t>
    </r>
    <r>
      <rPr>
        <sz val="9"/>
        <rFont val="Verdana"/>
        <family val="2"/>
      </rPr>
      <t xml:space="preserve">electric power plants, as well as for measures to increase the reliability of the electricity supply. (...) In addition, the Tax Code provides for imported goods used in the production or development of </t>
    </r>
    <r>
      <rPr>
        <sz val="9"/>
        <color indexed="10"/>
        <rFont val="Verdana"/>
        <family val="2"/>
      </rPr>
      <t>energy</t>
    </r>
    <r>
      <rPr>
        <sz val="9"/>
        <rFont val="Verdana"/>
        <family val="2"/>
      </rPr>
      <t>-</t>
    </r>
    <r>
      <rPr>
        <sz val="9"/>
        <color indexed="10"/>
        <rFont val="Verdana"/>
        <family val="2"/>
      </rPr>
      <t>saving</t>
    </r>
    <r>
      <rPr>
        <sz val="9"/>
        <rFont val="Verdana"/>
        <family val="2"/>
      </rPr>
      <t xml:space="preserve"> technologies to be exempt from import duty and VAT, power stations producing electricity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are exempt from corporate income tax, and enterprises making </t>
    </r>
    <r>
      <rPr>
        <sz val="9"/>
        <color indexed="10"/>
        <rFont val="Verdana"/>
        <family val="2"/>
      </rPr>
      <t>energy</t>
    </r>
    <r>
      <rPr>
        <sz val="9"/>
        <rFont val="Verdana"/>
        <family val="2"/>
      </rPr>
      <t xml:space="preserve">-efficient goods can claim an 80% reduction in their corporate income tax. Measures to support the production of </t>
    </r>
    <r>
      <rPr>
        <sz val="9"/>
        <color indexed="10"/>
        <rFont val="Verdana"/>
        <family val="2"/>
      </rPr>
      <t>biofuel</t>
    </r>
    <r>
      <rPr>
        <sz val="9"/>
        <rFont val="Verdana"/>
        <family val="2"/>
      </rPr>
      <t xml:space="preserve"> include import duty and VAT exemption for machinery and equipment used in the construction or rehabilitation of plants producing </t>
    </r>
    <r>
      <rPr>
        <sz val="9"/>
        <color indexed="10"/>
        <rFont val="Verdana"/>
        <family val="2"/>
      </rPr>
      <t>biofuel</t>
    </r>
    <r>
      <rPr>
        <sz val="9"/>
        <rFont val="Verdana"/>
        <family val="2"/>
      </rPr>
      <t xml:space="preserve">s, zero-rated excise duty on </t>
    </r>
    <r>
      <rPr>
        <sz val="9"/>
        <color indexed="10"/>
        <rFont val="Verdana"/>
        <family val="2"/>
      </rPr>
      <t>bio</t>
    </r>
    <r>
      <rPr>
        <sz val="9"/>
        <rFont val="Verdana"/>
        <family val="2"/>
      </rPr>
      <t xml:space="preserve"> ethanol used in the production of </t>
    </r>
    <r>
      <rPr>
        <sz val="9"/>
        <color indexed="10"/>
        <rFont val="Verdana"/>
        <family val="2"/>
      </rPr>
      <t>biofuel</t>
    </r>
    <r>
      <rPr>
        <sz val="9"/>
        <rFont val="Verdana"/>
        <family val="2"/>
      </rPr>
      <t xml:space="preserve"> or mixed petrol, and exemption from corporate income tax for enterprises manufacturing </t>
    </r>
    <r>
      <rPr>
        <sz val="9"/>
        <color indexed="10"/>
        <rFont val="Verdana"/>
        <family val="2"/>
      </rPr>
      <t>biofuel</t>
    </r>
    <r>
      <rPr>
        <sz val="9"/>
        <rFont val="Verdana"/>
        <family val="2"/>
      </rPr>
      <t xml:space="preserve">, users of </t>
    </r>
    <r>
      <rPr>
        <sz val="9"/>
        <color indexed="10"/>
        <rFont val="Verdana"/>
        <family val="2"/>
      </rPr>
      <t>biofuel</t>
    </r>
    <r>
      <rPr>
        <sz val="9"/>
        <rFont val="Verdana"/>
        <family val="2"/>
      </rPr>
      <t xml:space="preserve"> in </t>
    </r>
    <r>
      <rPr>
        <sz val="9"/>
        <color indexed="10"/>
        <rFont val="Verdana"/>
        <family val="2"/>
      </rPr>
      <t>energy</t>
    </r>
    <r>
      <rPr>
        <sz val="9"/>
        <rFont val="Verdana"/>
        <family val="2"/>
      </rPr>
      <t xml:space="preserve"> production, and suppliers of equipment utilizing </t>
    </r>
    <r>
      <rPr>
        <sz val="9"/>
        <color indexed="10"/>
        <rFont val="Verdana"/>
        <family val="2"/>
      </rPr>
      <t>biofuel</t>
    </r>
    <r>
      <rPr>
        <sz val="9"/>
        <rFont val="Verdana"/>
        <family val="2"/>
      </rPr>
      <t>s.</t>
    </r>
  </si>
  <si>
    <t>Energy; Saving; Bio; Renewable</t>
  </si>
  <si>
    <r>
      <t xml:space="preserve">Law No. 124-VIII "on Technical Regulations and Conformity Assessment" of 15 January 2015 aims at establishing a legal and institutional framework for the development, adoption and application of technical regulations and conformity assessment procedures that follows the system applied by the European Union. The current compulsory product certification regime is to be fully abolished by 2018 and is being replaced by conformity assessment. The process of removing low-risk goods from mandatory certification requirements began more than 10 years ago, and the list has been reduced progressively over the years. (...) For small tractors, new motor vehicles (including parts and tools), petrol, diesel and marine fuel, the mandatory requirements cease as of 1 January 2016. [84]
[84] Mandatory certification remains for aviation fuel, alternative fuel and </t>
    </r>
    <r>
      <rPr>
        <sz val="9"/>
        <color indexed="10"/>
        <rFont val="Verdana"/>
        <family val="2"/>
      </rPr>
      <t>biofuel</t>
    </r>
    <r>
      <rPr>
        <sz val="9"/>
        <rFont val="Verdana"/>
        <family val="2"/>
      </rPr>
      <t xml:space="preserve"> (when the share of </t>
    </r>
    <r>
      <rPr>
        <sz val="9"/>
        <color indexed="10"/>
        <rFont val="Verdana"/>
        <family val="2"/>
      </rPr>
      <t>biodiesel</t>
    </r>
    <r>
      <rPr>
        <sz val="9"/>
        <rFont val="Verdana"/>
        <family val="2"/>
      </rPr>
      <t xml:space="preserve"> exceeds 7%). (...)</t>
    </r>
  </si>
  <si>
    <t>(...) Under the planned reorganization, the State Veterinary and Phytosanitary Service is to be merged with some or all of the functions of the State Sanitary and Epidemiological Service, the State Inspection for Consumer Rights Protection, the State Agricultural Inspection Service, and the State Assay Service. [93] (...)
[93] Under the Cabinet of Ministers' Resolution No. 442, the State Agricultural Inspection Service is to be dissolved and its functions are to be reassigned to the new State Service for Food Safety and Consumer Protection, the State Service for Transport Safety (UkrTransSafety), and the State Ecological Inspection Service.</t>
  </si>
  <si>
    <r>
      <t xml:space="preserve">The main legislation governing </t>
    </r>
    <r>
      <rPr>
        <sz val="9"/>
        <color indexed="10"/>
        <rFont val="Verdana"/>
        <family val="2"/>
      </rPr>
      <t>bio</t>
    </r>
    <r>
      <rPr>
        <sz val="9"/>
        <rFont val="Verdana"/>
        <family val="2"/>
      </rPr>
      <t xml:space="preserve">technology is the Law "on the State System of </t>
    </r>
    <r>
      <rPr>
        <sz val="9"/>
        <color indexed="10"/>
        <rFont val="Verdana"/>
        <family val="2"/>
      </rPr>
      <t>Bio</t>
    </r>
    <r>
      <rPr>
        <sz val="9"/>
        <rFont val="Verdana"/>
        <family val="2"/>
      </rPr>
      <t xml:space="preserve">safety in Creating, Testing, Transporting and Using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 xml:space="preserve">s" (Law on </t>
    </r>
    <r>
      <rPr>
        <sz val="9"/>
        <color indexed="10"/>
        <rFont val="Verdana"/>
        <family val="2"/>
      </rPr>
      <t>GMO</t>
    </r>
    <r>
      <rPr>
        <sz val="9"/>
        <rFont val="Verdana"/>
        <family val="2"/>
      </rPr>
      <t xml:space="preserve">s) , and Ministry of Health Order No. 971 of 9 November 2010 "on the List of Food Products Subject to Control of </t>
    </r>
    <r>
      <rPr>
        <sz val="9"/>
        <color indexed="10"/>
        <rFont val="Verdana"/>
        <family val="2"/>
      </rPr>
      <t>GMO</t>
    </r>
    <r>
      <rPr>
        <sz val="9"/>
        <rFont val="Verdana"/>
        <family val="2"/>
      </rPr>
      <t xml:space="preserve"> Content". Ukraine is a party to the </t>
    </r>
    <r>
      <rPr>
        <sz val="9"/>
        <color indexed="10"/>
        <rFont val="Verdana"/>
        <family val="2"/>
      </rPr>
      <t>Cartagena</t>
    </r>
    <r>
      <rPr>
        <sz val="9"/>
        <rFont val="Verdana"/>
        <family val="2"/>
      </rPr>
      <t xml:space="preserve"> Protocol on </t>
    </r>
    <r>
      <rPr>
        <sz val="9"/>
        <color indexed="10"/>
        <rFont val="Verdana"/>
        <family val="2"/>
      </rPr>
      <t>Bio</t>
    </r>
    <r>
      <rPr>
        <sz val="9"/>
        <rFont val="Verdana"/>
        <family val="2"/>
      </rPr>
      <t xml:space="preserve">safety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Within the framework of the Association Agreement with the EU, Ukraine has undertaken to align its </t>
    </r>
    <r>
      <rPr>
        <sz val="9"/>
        <color indexed="10"/>
        <rFont val="Verdana"/>
        <family val="2"/>
      </rPr>
      <t>GMO</t>
    </r>
    <r>
      <rPr>
        <sz val="9"/>
        <rFont val="Verdana"/>
        <family val="2"/>
      </rPr>
      <t xml:space="preserve">-legislation with the EU acquis (including EU Regulation No. 1830/2003 of 22 September 2003 concerning </t>
    </r>
    <r>
      <rPr>
        <sz val="9"/>
        <color indexed="10"/>
        <rFont val="Verdana"/>
        <family val="2"/>
      </rPr>
      <t>GMO</t>
    </r>
    <r>
      <rPr>
        <sz val="9"/>
        <rFont val="Verdana"/>
        <family val="2"/>
      </rPr>
      <t xml:space="preserve"> traceability and labelling). Recent amendments introduced by the Law No. 1602-VII of 22 July 2014 provide for the implementation of EU principles for </t>
    </r>
    <r>
      <rPr>
        <sz val="9"/>
        <color indexed="10"/>
        <rFont val="Verdana"/>
        <family val="2"/>
      </rPr>
      <t>GMO</t>
    </r>
    <r>
      <rPr>
        <sz val="9"/>
        <rFont val="Verdana"/>
        <family val="2"/>
      </rPr>
      <t xml:space="preserve"> regulation, notably the registration of </t>
    </r>
    <r>
      <rPr>
        <sz val="9"/>
        <color indexed="10"/>
        <rFont val="Verdana"/>
        <family val="2"/>
      </rPr>
      <t>GMO</t>
    </r>
    <r>
      <rPr>
        <sz val="9"/>
        <rFont val="Verdana"/>
        <family val="2"/>
      </rPr>
      <t xml:space="preserve"> sources rather than products made from them. Ukraine has no </t>
    </r>
    <r>
      <rPr>
        <sz val="9"/>
        <color indexed="10"/>
        <rFont val="Verdana"/>
        <family val="2"/>
      </rPr>
      <t>GMO</t>
    </r>
    <r>
      <rPr>
        <sz val="9"/>
        <rFont val="Verdana"/>
        <family val="2"/>
      </rPr>
      <t xml:space="preserve"> registry at the moment. In future, only crop varieties and animal breeds that are based on </t>
    </r>
    <r>
      <rPr>
        <sz val="9"/>
        <color indexed="10"/>
        <rFont val="Verdana"/>
        <family val="2"/>
      </rPr>
      <t>GMO</t>
    </r>
    <r>
      <rPr>
        <sz val="9"/>
        <rFont val="Verdana"/>
        <family val="2"/>
      </rPr>
      <t xml:space="preserve">s, </t>
    </r>
    <r>
      <rPr>
        <sz val="9"/>
        <color indexed="10"/>
        <rFont val="Verdana"/>
        <family val="2"/>
      </rPr>
      <t>GMO</t>
    </r>
    <r>
      <rPr>
        <sz val="9"/>
        <rFont val="Verdana"/>
        <family val="2"/>
      </rPr>
      <t xml:space="preserve">s for food products, and </t>
    </r>
    <r>
      <rPr>
        <sz val="9"/>
        <color indexed="10"/>
        <rFont val="Verdana"/>
        <family val="2"/>
      </rPr>
      <t>GMO</t>
    </r>
    <r>
      <rPr>
        <sz val="9"/>
        <rFont val="Verdana"/>
        <family val="2"/>
      </rPr>
      <t>s for feed use will be subject to registration.</t>
    </r>
  </si>
  <si>
    <r>
      <t xml:space="preserve">The general labelling requirements in the Food Safety Law are further developed in the Resolution of the Cabinet of Ministers No. 468 of 13 May 2009 "on Approval of the Labelling Procedures for Foodstuffs that Contain or Were Produced with the Use of </t>
    </r>
    <r>
      <rPr>
        <sz val="9"/>
        <color indexed="10"/>
        <rFont val="Verdana"/>
        <family val="2"/>
      </rPr>
      <t>GMO</t>
    </r>
    <r>
      <rPr>
        <sz val="9"/>
        <rFont val="Verdana"/>
        <family val="2"/>
      </rPr>
      <t xml:space="preserve">s and Are to be Placed on the Market". Any food product with more than 0.9% of </t>
    </r>
    <r>
      <rPr>
        <sz val="9"/>
        <color indexed="10"/>
        <rFont val="Verdana"/>
        <family val="2"/>
      </rPr>
      <t>GMO</t>
    </r>
    <r>
      <rPr>
        <sz val="9"/>
        <rFont val="Verdana"/>
        <family val="2"/>
      </rPr>
      <t xml:space="preserve">s by weight must be labelled as "Contains </t>
    </r>
    <r>
      <rPr>
        <sz val="9"/>
        <color indexed="10"/>
        <rFont val="Verdana"/>
        <family val="2"/>
      </rPr>
      <t>GMO</t>
    </r>
    <r>
      <rPr>
        <sz val="9"/>
        <rFont val="Verdana"/>
        <family val="2"/>
      </rPr>
      <t xml:space="preserve">s". A food product containing less than 0.9% of </t>
    </r>
    <r>
      <rPr>
        <sz val="9"/>
        <color indexed="10"/>
        <rFont val="Verdana"/>
        <family val="2"/>
      </rPr>
      <t>GMO</t>
    </r>
    <r>
      <rPr>
        <sz val="9"/>
        <rFont val="Verdana"/>
        <family val="2"/>
      </rPr>
      <t xml:space="preserve">s may be labelled as "No </t>
    </r>
    <r>
      <rPr>
        <sz val="9"/>
        <color indexed="10"/>
        <rFont val="Verdana"/>
        <family val="2"/>
      </rPr>
      <t>GMO</t>
    </r>
    <r>
      <rPr>
        <sz val="9"/>
        <rFont val="Verdana"/>
        <family val="2"/>
      </rPr>
      <t>s".</t>
    </r>
  </si>
  <si>
    <r>
      <t>In June 2015, the Verkhovna Rada adopted a law amending Article 17 of the Law "on Electric Power Industry". [129] Earlier local content requirements were cancelled and replaced by a premium payment on the "</t>
    </r>
    <r>
      <rPr>
        <sz val="9"/>
        <color indexed="10"/>
        <rFont val="Verdana"/>
        <family val="2"/>
      </rPr>
      <t>green</t>
    </r>
    <r>
      <rPr>
        <sz val="9"/>
        <rFont val="Verdana"/>
        <family val="2"/>
      </rPr>
      <t xml:space="preserve">" feed-in tariff. The premium amounts to 5% of the feed-in tariff when the ratio of local components is at least 30%, and rises to 10% with a local component ratio of 50% or more. The new regime applies to equipment put into operation and plants commissioned between 1 July 2015 and 31 December 2024 producing electricity from alternative sources of </t>
    </r>
    <r>
      <rPr>
        <sz val="9"/>
        <color indexed="10"/>
        <rFont val="Verdana"/>
        <family val="2"/>
      </rPr>
      <t>energy</t>
    </r>
    <r>
      <rPr>
        <sz val="9"/>
        <rFont val="Verdana"/>
        <family val="2"/>
      </rPr>
      <t xml:space="preserve"> (except blast furnace and coking gases) (section 4.3.1). [130]
[129] Law No. 2010-d "On Amendments to Several Laws on Ensuring Competitive Conditions for Electricity Production from Alternative </t>
    </r>
    <r>
      <rPr>
        <sz val="9"/>
        <color indexed="10"/>
        <rFont val="Verdana"/>
        <family val="2"/>
      </rPr>
      <t>Energy</t>
    </r>
    <r>
      <rPr>
        <sz val="9"/>
        <rFont val="Verdana"/>
        <family val="2"/>
      </rPr>
      <t xml:space="preserve"> Sources" of 4 June 2015.
[130] For </t>
    </r>
    <r>
      <rPr>
        <sz val="9"/>
        <color indexed="10"/>
        <rFont val="Verdana"/>
        <family val="2"/>
      </rPr>
      <t>hydro</t>
    </r>
    <r>
      <rPr>
        <sz val="9"/>
        <rFont val="Verdana"/>
        <family val="2"/>
      </rPr>
      <t xml:space="preserve">electric </t>
    </r>
    <r>
      <rPr>
        <sz val="9"/>
        <color indexed="10"/>
        <rFont val="Verdana"/>
        <family val="2"/>
      </rPr>
      <t>energy</t>
    </r>
    <r>
      <rPr>
        <sz val="9"/>
        <rFont val="Verdana"/>
        <family val="2"/>
      </rPr>
      <t xml:space="preserve">, the premium is only applied to micro, mini, and small </t>
    </r>
    <r>
      <rPr>
        <sz val="9"/>
        <color indexed="10"/>
        <rFont val="Verdana"/>
        <family val="2"/>
      </rPr>
      <t>hydro</t>
    </r>
    <r>
      <rPr>
        <sz val="9"/>
        <rFont val="Verdana"/>
        <family val="2"/>
      </rPr>
      <t>electric power plants.</t>
    </r>
  </si>
  <si>
    <r>
      <t xml:space="preserve">Objects of "national importance" for reasons of national security, public health, </t>
    </r>
    <r>
      <rPr>
        <sz val="9"/>
        <color indexed="10"/>
        <rFont val="Verdana"/>
        <family val="2"/>
      </rPr>
      <t>environment</t>
    </r>
    <r>
      <rPr>
        <sz val="9"/>
        <rFont val="Verdana"/>
        <family val="2"/>
      </rPr>
      <t>al considerations, social development, and the like have been excluded from privatization. (...)</t>
    </r>
  </si>
  <si>
    <t>Ban/Prohibition; Conformity assessment procedures; Other environmental requirements</t>
  </si>
  <si>
    <r>
      <t xml:space="preserve">The </t>
    </r>
    <r>
      <rPr>
        <sz val="9"/>
        <color indexed="10"/>
        <rFont val="Verdana"/>
        <family val="2"/>
      </rPr>
      <t>fish</t>
    </r>
    <r>
      <rPr>
        <sz val="9"/>
        <rFont val="Verdana"/>
        <family val="2"/>
      </rPr>
      <t xml:space="preserve">ery sector is regulated by the State Agency of </t>
    </r>
    <r>
      <rPr>
        <sz val="9"/>
        <color indexed="10"/>
        <rFont val="Verdana"/>
        <family val="2"/>
      </rPr>
      <t>Fish</t>
    </r>
    <r>
      <rPr>
        <sz val="9"/>
        <rFont val="Verdana"/>
        <family val="2"/>
      </rPr>
      <t xml:space="preserve">eries under the Ministry of Agrarian Policy and Food, based on the Law No. 3677-VI of 8 July 2011 "on </t>
    </r>
    <r>
      <rPr>
        <sz val="9"/>
        <color indexed="10"/>
        <rFont val="Verdana"/>
        <family val="2"/>
      </rPr>
      <t>Fish</t>
    </r>
    <r>
      <rPr>
        <sz val="9"/>
        <rFont val="Verdana"/>
        <family val="2"/>
      </rPr>
      <t xml:space="preserve">ery, Commercial </t>
    </r>
    <r>
      <rPr>
        <sz val="9"/>
        <color indexed="10"/>
        <rFont val="Verdana"/>
        <family val="2"/>
      </rPr>
      <t>Fish</t>
    </r>
    <r>
      <rPr>
        <sz val="9"/>
        <rFont val="Verdana"/>
        <family val="2"/>
      </rPr>
      <t xml:space="preserve">ing and Aquatic </t>
    </r>
    <r>
      <rPr>
        <sz val="9"/>
        <color indexed="10"/>
        <rFont val="Verdana"/>
        <family val="2"/>
      </rPr>
      <t>Bio</t>
    </r>
    <r>
      <rPr>
        <sz val="9"/>
        <rFont val="Verdana"/>
        <family val="2"/>
      </rPr>
      <t xml:space="preserve">logical Resources Protection", the Law No. 486-IV of 6 February 2003 "on </t>
    </r>
    <r>
      <rPr>
        <sz val="9"/>
        <color indexed="10"/>
        <rFont val="Verdana"/>
        <family val="2"/>
      </rPr>
      <t>Fish</t>
    </r>
    <r>
      <rPr>
        <sz val="9"/>
        <rFont val="Verdana"/>
        <family val="2"/>
      </rPr>
      <t xml:space="preserve"> and Other Live Water Resources, and Food Products Produced from them", and the Regulation on the State Agency of </t>
    </r>
    <r>
      <rPr>
        <sz val="9"/>
        <color indexed="10"/>
        <rFont val="Verdana"/>
        <family val="2"/>
      </rPr>
      <t>Fish</t>
    </r>
    <r>
      <rPr>
        <sz val="9"/>
        <rFont val="Verdana"/>
        <family val="2"/>
      </rPr>
      <t xml:space="preserve">eries (Presidential Order No. 484 of 16 April 2011). The regional bodies of the State Agency of </t>
    </r>
    <r>
      <rPr>
        <sz val="9"/>
        <color indexed="10"/>
        <rFont val="Verdana"/>
        <family val="2"/>
      </rPr>
      <t>Fish</t>
    </r>
    <r>
      <rPr>
        <sz val="9"/>
        <rFont val="Verdana"/>
        <family val="2"/>
      </rPr>
      <t xml:space="preserve">eries (Presidential Decree No. 484/2011 of 16 April 2011) have powers to apply sanctions for violations of </t>
    </r>
    <r>
      <rPr>
        <sz val="9"/>
        <color indexed="10"/>
        <rFont val="Verdana"/>
        <family val="2"/>
      </rPr>
      <t>fish</t>
    </r>
    <r>
      <rPr>
        <sz val="9"/>
        <rFont val="Verdana"/>
        <family val="2"/>
      </rPr>
      <t xml:space="preserve">ery regulations. Penalties for illegal </t>
    </r>
    <r>
      <rPr>
        <sz val="9"/>
        <color indexed="10"/>
        <rFont val="Verdana"/>
        <family val="2"/>
      </rPr>
      <t>fish</t>
    </r>
    <r>
      <rPr>
        <sz val="9"/>
        <rFont val="Verdana"/>
        <family val="2"/>
      </rPr>
      <t xml:space="preserve">ing were increased in 2011 (Cabinet of Ministers' Resolution No. 1209 of 21 November 2011), resulting in a decrease in the number of detected violations. </t>
    </r>
    <r>
      <rPr>
        <sz val="9"/>
        <color indexed="10"/>
        <rFont val="Verdana"/>
        <family val="2"/>
      </rPr>
      <t>Fish</t>
    </r>
    <r>
      <rPr>
        <sz val="9"/>
        <rFont val="Verdana"/>
        <family val="2"/>
      </rPr>
      <t xml:space="preserve">ing restrictions and bans, as determined by the State Agency of </t>
    </r>
    <r>
      <rPr>
        <sz val="9"/>
        <color indexed="10"/>
        <rFont val="Verdana"/>
        <family val="2"/>
      </rPr>
      <t>Fish</t>
    </r>
    <r>
      <rPr>
        <sz val="9"/>
        <rFont val="Verdana"/>
        <family val="2"/>
      </rPr>
      <t xml:space="preserve">eries, may be applied for certain periods, areas or </t>
    </r>
    <r>
      <rPr>
        <sz val="9"/>
        <color indexed="10"/>
        <rFont val="Verdana"/>
        <family val="2"/>
      </rPr>
      <t>species</t>
    </r>
    <r>
      <rPr>
        <sz val="9"/>
        <rFont val="Verdana"/>
        <family val="2"/>
      </rPr>
      <t xml:space="preserve">, or for certain types of </t>
    </r>
    <r>
      <rPr>
        <sz val="9"/>
        <color indexed="10"/>
        <rFont val="Verdana"/>
        <family val="2"/>
      </rPr>
      <t>fish</t>
    </r>
    <r>
      <rPr>
        <sz val="9"/>
        <rFont val="Verdana"/>
        <family val="2"/>
      </rPr>
      <t xml:space="preserve">ing gear and methods of </t>
    </r>
    <r>
      <rPr>
        <sz val="9"/>
        <color indexed="10"/>
        <rFont val="Verdana"/>
        <family val="2"/>
      </rPr>
      <t>fish</t>
    </r>
    <r>
      <rPr>
        <sz val="9"/>
        <rFont val="Verdana"/>
        <family val="2"/>
      </rPr>
      <t>ing.</t>
    </r>
  </si>
  <si>
    <t>Fish; Bio</t>
  </si>
  <si>
    <r>
      <t xml:space="preserve">As of the beginning of 2015, the State Agency of </t>
    </r>
    <r>
      <rPr>
        <sz val="9"/>
        <color indexed="10"/>
        <rFont val="Verdana"/>
        <family val="2"/>
      </rPr>
      <t>Fish</t>
    </r>
    <r>
      <rPr>
        <sz val="9"/>
        <rFont val="Verdana"/>
        <family val="2"/>
      </rPr>
      <t xml:space="preserve">eries issued 1,013 commercial </t>
    </r>
    <r>
      <rPr>
        <sz val="9"/>
        <color indexed="10"/>
        <rFont val="Verdana"/>
        <family val="2"/>
      </rPr>
      <t>fish</t>
    </r>
    <r>
      <rPr>
        <sz val="9"/>
        <rFont val="Verdana"/>
        <family val="2"/>
      </rPr>
      <t xml:space="preserve">ing licences. Commercial offshore </t>
    </r>
    <r>
      <rPr>
        <sz val="9"/>
        <color indexed="10"/>
        <rFont val="Verdana"/>
        <family val="2"/>
      </rPr>
      <t>fish</t>
    </r>
    <r>
      <rPr>
        <sz val="9"/>
        <rFont val="Verdana"/>
        <family val="2"/>
      </rPr>
      <t xml:space="preserve">ing is subject to annual catch quotas, as approved by the Ministry of Agrarian Policy and Food on the basis of scientific and </t>
    </r>
    <r>
      <rPr>
        <sz val="9"/>
        <color indexed="10"/>
        <rFont val="Verdana"/>
        <family val="2"/>
      </rPr>
      <t>bio</t>
    </r>
    <r>
      <rPr>
        <sz val="9"/>
        <rFont val="Verdana"/>
        <family val="2"/>
      </rPr>
      <t xml:space="preserve">logical evidence. Each year more than 500 users receive catch quotas. The commercial capture of </t>
    </r>
    <r>
      <rPr>
        <sz val="9"/>
        <color indexed="10"/>
        <rFont val="Verdana"/>
        <family val="2"/>
      </rPr>
      <t>fish</t>
    </r>
    <r>
      <rPr>
        <sz val="9"/>
        <rFont val="Verdana"/>
        <family val="2"/>
      </rPr>
      <t xml:space="preserve"> and seafood amounted to 91,252 tonnes in 2014 (excluding the Crimea), of which 29,432 tonnes were from companies flying the flag of Ukraine and operating outside its EEZ, principally 9,200 tonnes of krill (Table 4.3).</t>
    </r>
  </si>
  <si>
    <r>
      <t xml:space="preserve">Trade-related measures aimed at preventing and combating illegal, unreported and unregulated </t>
    </r>
    <r>
      <rPr>
        <sz val="9"/>
        <color indexed="10"/>
        <rFont val="Verdana"/>
        <family val="2"/>
      </rPr>
      <t>fish</t>
    </r>
    <r>
      <rPr>
        <sz val="9"/>
        <rFont val="Verdana"/>
        <family val="2"/>
      </rPr>
      <t xml:space="preserve">ing are implemented in line with the provisions of </t>
    </r>
    <r>
      <rPr>
        <sz val="9"/>
        <color indexed="10"/>
        <rFont val="Verdana"/>
        <family val="2"/>
      </rPr>
      <t>CITES</t>
    </r>
    <r>
      <rPr>
        <sz val="9"/>
        <rFont val="Verdana"/>
        <family val="2"/>
      </rPr>
      <t xml:space="preserve"> and CCAMLR (Convention of the </t>
    </r>
    <r>
      <rPr>
        <sz val="9"/>
        <color indexed="10"/>
        <rFont val="Verdana"/>
        <family val="2"/>
      </rPr>
      <t>Conservation</t>
    </r>
    <r>
      <rPr>
        <sz val="9"/>
        <rFont val="Verdana"/>
        <family val="2"/>
      </rPr>
      <t xml:space="preserve"> of Antarctic Marine Living Resources), according to the authorities. Ukraine has adopted a CCAMLR document on catching tooth</t>
    </r>
    <r>
      <rPr>
        <sz val="9"/>
        <color indexed="10"/>
        <rFont val="Verdana"/>
        <family val="2"/>
      </rPr>
      <t>fish</t>
    </r>
    <r>
      <rPr>
        <sz val="9"/>
        <rFont val="Verdana"/>
        <family val="2"/>
      </rPr>
      <t xml:space="preserve"> (prohibiting gill-netting) and issues </t>
    </r>
    <r>
      <rPr>
        <sz val="9"/>
        <color indexed="10"/>
        <rFont val="Verdana"/>
        <family val="2"/>
      </rPr>
      <t>CITES</t>
    </r>
    <r>
      <rPr>
        <sz val="9"/>
        <rFont val="Verdana"/>
        <family val="2"/>
      </rPr>
      <t xml:space="preserve"> certificates for trade in sturgeon </t>
    </r>
    <r>
      <rPr>
        <sz val="9"/>
        <color indexed="10"/>
        <rFont val="Verdana"/>
        <family val="2"/>
      </rPr>
      <t>species</t>
    </r>
    <r>
      <rPr>
        <sz val="9"/>
        <rFont val="Verdana"/>
        <family val="2"/>
      </rPr>
      <t xml:space="preserve"> and products. In 2012, Ukraine implemented the Confirmation of Legality of Removal of Aquatic </t>
    </r>
    <r>
      <rPr>
        <sz val="9"/>
        <color indexed="10"/>
        <rFont val="Verdana"/>
        <family val="2"/>
      </rPr>
      <t>Bio</t>
    </r>
    <r>
      <rPr>
        <sz val="9"/>
        <rFont val="Verdana"/>
        <family val="2"/>
      </rPr>
      <t xml:space="preserve">logical Resources from their Habitats and </t>
    </r>
    <r>
      <rPr>
        <sz val="9"/>
        <color indexed="10"/>
        <rFont val="Verdana"/>
        <family val="2"/>
      </rPr>
      <t>Fish</t>
    </r>
    <r>
      <rPr>
        <sz val="9"/>
        <rFont val="Verdana"/>
        <family val="2"/>
      </rPr>
      <t xml:space="preserve">ing Products Processing (an equivalent to the EU's catch certification scheme) to minimize IUU </t>
    </r>
    <r>
      <rPr>
        <sz val="9"/>
        <color indexed="10"/>
        <rFont val="Verdana"/>
        <family val="2"/>
      </rPr>
      <t>fish</t>
    </r>
    <r>
      <rPr>
        <sz val="9"/>
        <rFont val="Verdana"/>
        <family val="2"/>
      </rPr>
      <t>ing.</t>
    </r>
  </si>
  <si>
    <t>Fish; CITES; Conserv(ation); Species; Bio</t>
  </si>
  <si>
    <r>
      <t xml:space="preserve">(...) </t>
    </r>
    <r>
      <rPr>
        <sz val="9"/>
        <color indexed="10"/>
        <rFont val="Verdana"/>
        <family val="2"/>
      </rPr>
      <t>Fish</t>
    </r>
    <r>
      <rPr>
        <sz val="9"/>
        <rFont val="Verdana"/>
        <family val="2"/>
      </rPr>
      <t xml:space="preserve">ermen and </t>
    </r>
    <r>
      <rPr>
        <sz val="9"/>
        <color indexed="10"/>
        <rFont val="Verdana"/>
        <family val="2"/>
      </rPr>
      <t>fish</t>
    </r>
    <r>
      <rPr>
        <sz val="9"/>
        <rFont val="Verdana"/>
        <family val="2"/>
      </rPr>
      <t xml:space="preserve">ing enterprises are treated as single tax payers in the Tax Code and are exempt from income tax (corporate profit tax), VAT (except for VAT by legal entities that have chosen the 6% tax rate); and rental fees for special water use. The VAT accumulation regime applies to </t>
    </r>
    <r>
      <rPr>
        <sz val="9"/>
        <color indexed="10"/>
        <rFont val="Verdana"/>
        <family val="2"/>
      </rPr>
      <t>fish</t>
    </r>
    <r>
      <rPr>
        <sz val="9"/>
        <rFont val="Verdana"/>
        <family val="2"/>
      </rPr>
      <t xml:space="preserve">ing activities (breeding, catching, processing and canning of </t>
    </r>
    <r>
      <rPr>
        <sz val="9"/>
        <color indexed="10"/>
        <rFont val="Verdana"/>
        <family val="2"/>
      </rPr>
      <t>fish</t>
    </r>
    <r>
      <rPr>
        <sz val="9"/>
        <rFont val="Verdana"/>
        <family val="2"/>
      </rPr>
      <t xml:space="preserve"> and other marine </t>
    </r>
    <r>
      <rPr>
        <sz val="9"/>
        <color indexed="10"/>
        <rFont val="Verdana"/>
        <family val="2"/>
      </rPr>
      <t>species</t>
    </r>
    <r>
      <rPr>
        <sz val="9"/>
        <rFont val="Verdana"/>
        <family val="2"/>
      </rPr>
      <t>).</t>
    </r>
  </si>
  <si>
    <r>
      <t xml:space="preserve">In the past, the Government has supported the </t>
    </r>
    <r>
      <rPr>
        <sz val="9"/>
        <color indexed="10"/>
        <rFont val="Verdana"/>
        <family val="2"/>
      </rPr>
      <t>fish</t>
    </r>
    <r>
      <rPr>
        <sz val="9"/>
        <rFont val="Verdana"/>
        <family val="2"/>
      </rPr>
      <t xml:space="preserve">ery stock breeding (in 2014 and 2015 no funds were allocated) and the State continues to play an important role in the restocking of valuable </t>
    </r>
    <r>
      <rPr>
        <sz val="9"/>
        <color indexed="10"/>
        <rFont val="Verdana"/>
        <family val="2"/>
      </rPr>
      <t>fish</t>
    </r>
    <r>
      <rPr>
        <sz val="9"/>
        <rFont val="Verdana"/>
        <family val="2"/>
      </rPr>
      <t xml:space="preserve"> </t>
    </r>
    <r>
      <rPr>
        <sz val="9"/>
        <color indexed="10"/>
        <rFont val="Verdana"/>
        <family val="2"/>
      </rPr>
      <t>species</t>
    </r>
    <r>
      <rPr>
        <sz val="9"/>
        <rFont val="Verdana"/>
        <family val="2"/>
      </rPr>
      <t xml:space="preserve">, particularly sturgeon </t>
    </r>
    <r>
      <rPr>
        <sz val="9"/>
        <color indexed="10"/>
        <rFont val="Verdana"/>
        <family val="2"/>
      </rPr>
      <t>species</t>
    </r>
    <r>
      <rPr>
        <sz val="9"/>
        <rFont val="Verdana"/>
        <family val="2"/>
      </rPr>
      <t>.</t>
    </r>
  </si>
  <si>
    <r>
      <t xml:space="preserve">Ukraine's consumption of primary </t>
    </r>
    <r>
      <rPr>
        <sz val="9"/>
        <color indexed="10"/>
        <rFont val="Verdana"/>
        <family val="2"/>
      </rPr>
      <t>energy</t>
    </r>
    <r>
      <rPr>
        <sz val="9"/>
        <rFont val="Verdana"/>
        <family val="2"/>
      </rPr>
      <t xml:space="preserve"> is based largely on coal (36%) and natural gas (34%), followed by </t>
    </r>
    <r>
      <rPr>
        <sz val="9"/>
        <color indexed="10"/>
        <rFont val="Verdana"/>
        <family val="2"/>
      </rPr>
      <t>nuclear</t>
    </r>
    <r>
      <rPr>
        <sz val="9"/>
        <rFont val="Verdana"/>
        <family val="2"/>
      </rPr>
      <t xml:space="preserve"> power (19%), oil and petroleum products (8%), and </t>
    </r>
    <r>
      <rPr>
        <sz val="9"/>
        <color indexed="10"/>
        <rFont val="Verdana"/>
        <family val="2"/>
      </rPr>
      <t>hydropower</t>
    </r>
    <r>
      <rPr>
        <sz val="9"/>
        <rFont val="Verdana"/>
        <family val="2"/>
      </rPr>
      <t xml:space="preserve"> and </t>
    </r>
    <r>
      <rPr>
        <sz val="9"/>
        <color indexed="10"/>
        <rFont val="Verdana"/>
        <family val="2"/>
      </rPr>
      <t>renewable</t>
    </r>
    <r>
      <rPr>
        <sz val="9"/>
        <rFont val="Verdana"/>
        <family val="2"/>
      </rPr>
      <t xml:space="preserve">s (3% of total consumption in 2013). The country is highly dependent on imports of natural gas, crude oil, coal and other fuel, reflecting its low </t>
    </r>
    <r>
      <rPr>
        <sz val="9"/>
        <color indexed="10"/>
        <rFont val="Verdana"/>
        <family val="2"/>
      </rPr>
      <t>energy efficiency</t>
    </r>
    <r>
      <rPr>
        <sz val="9"/>
        <rFont val="Verdana"/>
        <family val="2"/>
      </rPr>
      <t xml:space="preserve"> and economic structure with </t>
    </r>
    <r>
      <rPr>
        <sz val="9"/>
        <color indexed="10"/>
        <rFont val="Verdana"/>
        <family val="2"/>
      </rPr>
      <t>energy</t>
    </r>
    <r>
      <rPr>
        <sz val="9"/>
        <rFont val="Verdana"/>
        <family val="2"/>
      </rPr>
      <t xml:space="preserve">-intensive industries such as mining and metallurgy. Ukraine's sources of supply of natural gas have changed significantly since 2012-13 (section 1.3 and Table A4.3). It is a net exporter of electricity (Table 4.4). The Government's long-term </t>
    </r>
    <r>
      <rPr>
        <sz val="9"/>
        <color indexed="10"/>
        <rFont val="Verdana"/>
        <family val="2"/>
      </rPr>
      <t>energy</t>
    </r>
    <r>
      <rPr>
        <sz val="9"/>
        <rFont val="Verdana"/>
        <family val="2"/>
      </rPr>
      <t xml:space="preserve"> strategy relies mainly on the development of </t>
    </r>
    <r>
      <rPr>
        <sz val="9"/>
        <color indexed="10"/>
        <rFont val="Verdana"/>
        <family val="2"/>
      </rPr>
      <t>nuclear</t>
    </r>
    <r>
      <rPr>
        <sz val="9"/>
        <rFont val="Verdana"/>
        <family val="2"/>
      </rPr>
      <t xml:space="preserve"> power,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hydrocarbon</t>
    </r>
    <r>
      <rPr>
        <sz val="9"/>
        <rFont val="Verdana"/>
        <family val="2"/>
      </rPr>
      <t xml:space="preserve"> deposits, to reduce </t>
    </r>
    <r>
      <rPr>
        <sz val="9"/>
        <color indexed="10"/>
        <rFont val="Verdana"/>
        <family val="2"/>
      </rPr>
      <t>energy</t>
    </r>
    <r>
      <rPr>
        <sz val="9"/>
        <rFont val="Verdana"/>
        <family val="2"/>
      </rPr>
      <t xml:space="preserve"> import dependence.</t>
    </r>
  </si>
  <si>
    <r>
      <t xml:space="preserve">The key (central government) authorities involved in policy-making and regulation of the electricity sector are the President, the Cabinet of Ministers, the Ministry of </t>
    </r>
    <r>
      <rPr>
        <sz val="9"/>
        <color indexed="10"/>
        <rFont val="Verdana"/>
        <family val="2"/>
      </rPr>
      <t>Energy</t>
    </r>
    <r>
      <rPr>
        <sz val="9"/>
        <rFont val="Verdana"/>
        <family val="2"/>
      </rPr>
      <t xml:space="preserve"> and Coal Industry (MECI), the State </t>
    </r>
    <r>
      <rPr>
        <sz val="9"/>
        <color indexed="10"/>
        <rFont val="Verdana"/>
        <family val="2"/>
      </rPr>
      <t>Nuclear</t>
    </r>
    <r>
      <rPr>
        <sz val="9"/>
        <rFont val="Verdana"/>
        <family val="2"/>
      </rPr>
      <t xml:space="preserve"> Regulatory Committee, the State Agency on </t>
    </r>
    <r>
      <rPr>
        <sz val="9"/>
        <color indexed="10"/>
        <rFont val="Verdana"/>
        <family val="2"/>
      </rPr>
      <t>Energy Efficiency</t>
    </r>
    <r>
      <rPr>
        <sz val="9"/>
        <rFont val="Verdana"/>
        <family val="2"/>
      </rPr>
      <t xml:space="preserve"> and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s (SAEE), and the National </t>
    </r>
    <r>
      <rPr>
        <sz val="9"/>
        <color indexed="10"/>
        <rFont val="Verdana"/>
        <family val="2"/>
      </rPr>
      <t>Energy</t>
    </r>
    <r>
      <rPr>
        <sz val="9"/>
        <rFont val="Verdana"/>
        <family val="2"/>
      </rPr>
      <t xml:space="preserve"> and Utilities Regulatory Commission (NEURC). The NEURC is the regulator of </t>
    </r>
    <r>
      <rPr>
        <sz val="9"/>
        <color indexed="10"/>
        <rFont val="Verdana"/>
        <family val="2"/>
      </rPr>
      <t>energy</t>
    </r>
    <r>
      <rPr>
        <sz val="9"/>
        <rFont val="Verdana"/>
        <family val="2"/>
      </rPr>
      <t xml:space="preserve"> markets and utility services (electricity, gas, oil, heat, water services and </t>
    </r>
    <r>
      <rPr>
        <sz val="9"/>
        <color indexed="10"/>
        <rFont val="Verdana"/>
        <family val="2"/>
      </rPr>
      <t>waste</t>
    </r>
    <r>
      <rPr>
        <sz val="9"/>
        <rFont val="Verdana"/>
        <family val="2"/>
      </rPr>
      <t>). The Commission is subordinate to the President, reports to Parliament, and is financed through the state budget. The legal framework comprises the Law "on Electric Power Industry" (Law on Electricity), the Law "on Basic Principles of the Electricity Market Operation" (Electricity Market Law) , and the Law "on natural monopolies".</t>
    </r>
  </si>
  <si>
    <t>Energy; Saving; Waste</t>
  </si>
  <si>
    <r>
      <t xml:space="preserve">The basic structure of Ukraine's electricity system is shown in Chart 4.6. There are: 1 state owned </t>
    </r>
    <r>
      <rPr>
        <sz val="9"/>
        <color indexed="10"/>
        <rFont val="Verdana"/>
        <family val="2"/>
      </rPr>
      <t>hydro</t>
    </r>
    <r>
      <rPr>
        <sz val="9"/>
        <rFont val="Verdana"/>
        <family val="2"/>
      </rPr>
      <t>-power operator (Ukr</t>
    </r>
    <r>
      <rPr>
        <sz val="9"/>
        <color indexed="10"/>
        <rFont val="Verdana"/>
        <family val="2"/>
      </rPr>
      <t>hydro</t>
    </r>
    <r>
      <rPr>
        <sz val="9"/>
        <rFont val="Verdana"/>
        <family val="2"/>
      </rPr>
      <t xml:space="preserve">energo); 1 </t>
    </r>
    <r>
      <rPr>
        <sz val="9"/>
        <color indexed="10"/>
        <rFont val="Verdana"/>
        <family val="2"/>
      </rPr>
      <t>nuclear</t>
    </r>
    <r>
      <rPr>
        <sz val="9"/>
        <rFont val="Verdana"/>
        <family val="2"/>
      </rPr>
      <t xml:space="preserve"> power operator (Energoatom) [69]; 5 thermal power generating companies; 25 regional distribution companies (oblenergos); 1 transmission system operator (Ukrenergo); 1 wholesale market operator (Energorynok); and importers and exporters ("independent suppliers"). Ukraine's four operational </t>
    </r>
    <r>
      <rPr>
        <sz val="9"/>
        <color indexed="10"/>
        <rFont val="Verdana"/>
        <family val="2"/>
      </rPr>
      <t>nuclear</t>
    </r>
    <r>
      <rPr>
        <sz val="9"/>
        <rFont val="Verdana"/>
        <family val="2"/>
      </rPr>
      <t xml:space="preserve"> power plants (Zaporizhzhia, Rivne, Khmelnytskyi, and South Ukraine) are operated by Energoatom. Thermal power generation is dominated by five large companies, all privately owned, except majority state-owned Centrenergo. In late 2014, the Ukrainian </t>
    </r>
    <r>
      <rPr>
        <sz val="9"/>
        <color indexed="10"/>
        <rFont val="Verdana"/>
        <family val="2"/>
      </rPr>
      <t>energy</t>
    </r>
    <r>
      <rPr>
        <sz val="9"/>
        <rFont val="Verdana"/>
        <family val="2"/>
      </rPr>
      <t xml:space="preserve"> system faced a crisis with black-outs across the country, due to shortages in coal-fired power plants. New generation capacity is tendered by the MECI. Ukraine has some 0.8 GW electricity generation capacity from (non-</t>
    </r>
    <r>
      <rPr>
        <sz val="9"/>
        <color indexed="10"/>
        <rFont val="Verdana"/>
        <family val="2"/>
      </rPr>
      <t>hydro</t>
    </r>
    <r>
      <rPr>
        <sz val="9"/>
        <rFont val="Verdana"/>
        <family val="2"/>
      </rPr>
      <t xml:space="preserve">) </t>
    </r>
    <r>
      <rPr>
        <sz val="9"/>
        <color indexed="10"/>
        <rFont val="Verdana"/>
        <family val="2"/>
      </rPr>
      <t>renewable</t>
    </r>
    <r>
      <rPr>
        <sz val="9"/>
        <rFont val="Verdana"/>
        <family val="2"/>
      </rPr>
      <t xml:space="preserve"> sources (about 1.5% of total capacity), mainly </t>
    </r>
    <r>
      <rPr>
        <sz val="9"/>
        <color indexed="10"/>
        <rFont val="Verdana"/>
        <family val="2"/>
      </rPr>
      <t>solar</t>
    </r>
    <r>
      <rPr>
        <sz val="9"/>
        <rFont val="Verdana"/>
        <family val="2"/>
      </rPr>
      <t xml:space="preserve"> and </t>
    </r>
    <r>
      <rPr>
        <sz val="9"/>
        <color indexed="10"/>
        <rFont val="Verdana"/>
        <family val="2"/>
      </rPr>
      <t>wind</t>
    </r>
    <r>
      <rPr>
        <sz val="9"/>
        <rFont val="Verdana"/>
        <family val="2"/>
      </rPr>
      <t xml:space="preserve"> power. The largest industrial consumers by far are the metallurgical and mining industries (25% of total consumption in 2014).
[69] In December 2013, the first phase of Dniester </t>
    </r>
    <r>
      <rPr>
        <sz val="9"/>
        <color indexed="10"/>
        <rFont val="Verdana"/>
        <family val="2"/>
      </rPr>
      <t>Hydro</t>
    </r>
    <r>
      <rPr>
        <sz val="9"/>
        <rFont val="Verdana"/>
        <family val="2"/>
      </rPr>
      <t xml:space="preserve">electric Pumped Storage Power Plant was launched. The </t>
    </r>
    <r>
      <rPr>
        <sz val="9"/>
        <color indexed="10"/>
        <rFont val="Verdana"/>
        <family val="2"/>
      </rPr>
      <t>hydropower</t>
    </r>
    <r>
      <rPr>
        <sz val="9"/>
        <rFont val="Verdana"/>
        <family val="2"/>
      </rPr>
      <t xml:space="preserve"> plant, the largest in Europe once completed, is expected to make a significant contribution (2,268 MW) to the </t>
    </r>
    <r>
      <rPr>
        <sz val="9"/>
        <color indexed="10"/>
        <rFont val="Verdana"/>
        <family val="2"/>
      </rPr>
      <t>Energy</t>
    </r>
    <r>
      <rPr>
        <sz val="9"/>
        <rFont val="Verdana"/>
        <family val="2"/>
      </rPr>
      <t xml:space="preserve"> Strategy 2030 goals. Viewed at: http://uge.gov.ua/.</t>
    </r>
  </si>
  <si>
    <r>
      <t xml:space="preserve">On 1 October 2014, the Cabinet of Ministers adopted a National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Action Plan (up to 2020). In line with EU commitments (Directive 2009/28/EC), the plan sets a target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generation equivalent to 11% of gross final </t>
    </r>
    <r>
      <rPr>
        <sz val="9"/>
        <color indexed="10"/>
        <rFont val="Verdana"/>
        <family val="2"/>
      </rPr>
      <t>energy</t>
    </r>
    <r>
      <rPr>
        <sz val="9"/>
        <rFont val="Verdana"/>
        <family val="2"/>
      </rPr>
      <t xml:space="preserve"> consumption by 2020 (up from 5.5% in 2009).</t>
    </r>
  </si>
  <si>
    <r>
      <t xml:space="preserve">The Law "on the Alternative </t>
    </r>
    <r>
      <rPr>
        <sz val="9"/>
        <color indexed="10"/>
        <rFont val="Verdana"/>
        <family val="2"/>
      </rPr>
      <t>Energy</t>
    </r>
    <r>
      <rPr>
        <sz val="9"/>
        <rFont val="Verdana"/>
        <family val="2"/>
      </rPr>
      <t xml:space="preserve"> Sources" was amended in 2014 to eliminate unnecessary administrative barriers by reducing the number of permits for production, transmission and distribution of electricity, heat and mechanical </t>
    </r>
    <r>
      <rPr>
        <sz val="9"/>
        <color indexed="10"/>
        <rFont val="Verdana"/>
        <family val="2"/>
      </rPr>
      <t>energy</t>
    </r>
    <r>
      <rPr>
        <sz val="9"/>
        <rFont val="Verdana"/>
        <family val="2"/>
      </rPr>
      <t xml:space="preserve"> from alternative sources; production of </t>
    </r>
    <r>
      <rPr>
        <sz val="9"/>
        <color indexed="10"/>
        <rFont val="Verdana"/>
        <family val="2"/>
      </rPr>
      <t>geothermal</t>
    </r>
    <r>
      <rPr>
        <sz val="9"/>
        <rFont val="Verdana"/>
        <family val="2"/>
      </rPr>
      <t xml:space="preserve"> </t>
    </r>
    <r>
      <rPr>
        <sz val="9"/>
        <color indexed="10"/>
        <rFont val="Verdana"/>
        <family val="2"/>
      </rPr>
      <t>energy</t>
    </r>
    <r>
      <rPr>
        <sz val="9"/>
        <rFont val="Verdana"/>
        <family val="2"/>
      </rPr>
      <t xml:space="preserve">; installation of </t>
    </r>
    <r>
      <rPr>
        <sz val="9"/>
        <color indexed="10"/>
        <rFont val="Verdana"/>
        <family val="2"/>
      </rPr>
      <t>solar</t>
    </r>
    <r>
      <rPr>
        <sz val="9"/>
        <rFont val="Verdana"/>
        <family val="2"/>
      </rPr>
      <t xml:space="preserve">, </t>
    </r>
    <r>
      <rPr>
        <sz val="9"/>
        <color indexed="10"/>
        <rFont val="Verdana"/>
        <family val="2"/>
      </rPr>
      <t>wind</t>
    </r>
    <r>
      <rPr>
        <sz val="9"/>
        <rFont val="Verdana"/>
        <family val="2"/>
      </rPr>
      <t xml:space="preserve"> or </t>
    </r>
    <r>
      <rPr>
        <sz val="9"/>
        <color indexed="10"/>
        <rFont val="Verdana"/>
        <family val="2"/>
      </rPr>
      <t>hydro</t>
    </r>
    <r>
      <rPr>
        <sz val="9"/>
        <rFont val="Verdana"/>
        <family val="2"/>
      </rPr>
      <t xml:space="preserve">-power equipment; construction or reconstruction of </t>
    </r>
    <r>
      <rPr>
        <sz val="9"/>
        <color indexed="10"/>
        <rFont val="Verdana"/>
        <family val="2"/>
      </rPr>
      <t>hydro</t>
    </r>
    <r>
      <rPr>
        <sz val="9"/>
        <rFont val="Verdana"/>
        <family val="2"/>
      </rPr>
      <t xml:space="preserve">-electric power facilities that use the </t>
    </r>
    <r>
      <rPr>
        <sz val="9"/>
        <color indexed="10"/>
        <rFont val="Verdana"/>
        <family val="2"/>
      </rPr>
      <t>energy</t>
    </r>
    <r>
      <rPr>
        <sz val="9"/>
        <rFont val="Verdana"/>
        <family val="2"/>
      </rPr>
      <t xml:space="preserve"> of small rivers; and establishment of transportation networks for </t>
    </r>
    <r>
      <rPr>
        <sz val="9"/>
        <color indexed="10"/>
        <rFont val="Verdana"/>
        <family val="2"/>
      </rPr>
      <t>energy</t>
    </r>
    <r>
      <rPr>
        <sz val="9"/>
        <rFont val="Verdana"/>
        <family val="2"/>
      </rPr>
      <t xml:space="preserve"> produced from alternative sources.</t>
    </r>
  </si>
  <si>
    <r>
      <t xml:space="preserve">Generally, incentives included a subsidized feed-in tariff, certain corporate tax preferences, and exemption from VAT and customs duties for imported technology for power generation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(Article 282 of the Customs Code). VAT and customs duty incentives were provided if the goods in question were used by the taxpayer for its own production and no identical goods of equivalent quality were produced in Ukraine. The Cabinet of Ministers' Resolution No. 719 of 29 December 2014 cancelled the Decree with the list of eligible equipment, and therefore the incentive is no longer applied. The corporate income tax exemption for sales of electricity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was also cancelled , as were provisions for a partial corporate income tax exemption for manufacturing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equipment, and a preferential land tax.</t>
    </r>
  </si>
  <si>
    <r>
      <t>Ukraine has had a feed-in ("</t>
    </r>
    <r>
      <rPr>
        <sz val="9"/>
        <color indexed="10"/>
        <rFont val="Verdana"/>
        <family val="2"/>
      </rPr>
      <t>green</t>
    </r>
    <r>
      <rPr>
        <sz val="9"/>
        <rFont val="Verdana"/>
        <family val="2"/>
      </rPr>
      <t xml:space="preserve">") tariff regime since 2008 for various types of alternative </t>
    </r>
    <r>
      <rPr>
        <sz val="9"/>
        <color indexed="10"/>
        <rFont val="Verdana"/>
        <family val="2"/>
      </rPr>
      <t>energy</t>
    </r>
    <r>
      <rPr>
        <sz val="9"/>
        <rFont val="Verdana"/>
        <family val="2"/>
      </rPr>
      <t xml:space="preserve"> installations (</t>
    </r>
    <r>
      <rPr>
        <sz val="9"/>
        <color indexed="10"/>
        <rFont val="Verdana"/>
        <family val="2"/>
      </rPr>
      <t>wind</t>
    </r>
    <r>
      <rPr>
        <sz val="9"/>
        <rFont val="Verdana"/>
        <family val="2"/>
      </rPr>
      <t xml:space="preserve">, </t>
    </r>
    <r>
      <rPr>
        <sz val="9"/>
        <color indexed="10"/>
        <rFont val="Verdana"/>
        <family val="2"/>
      </rPr>
      <t>solar</t>
    </r>
    <r>
      <rPr>
        <sz val="9"/>
        <rFont val="Verdana"/>
        <family val="2"/>
      </rPr>
      <t xml:space="preserve">, </t>
    </r>
    <r>
      <rPr>
        <sz val="9"/>
        <color indexed="10"/>
        <rFont val="Verdana"/>
        <family val="2"/>
      </rPr>
      <t>bio</t>
    </r>
    <r>
      <rPr>
        <sz val="9"/>
        <rFont val="Verdana"/>
        <family val="2"/>
      </rPr>
      <t xml:space="preserve">mass, </t>
    </r>
    <r>
      <rPr>
        <sz val="9"/>
        <color indexed="10"/>
        <rFont val="Verdana"/>
        <family val="2"/>
      </rPr>
      <t>bio</t>
    </r>
    <r>
      <rPr>
        <sz val="9"/>
        <rFont val="Verdana"/>
        <family val="2"/>
      </rPr>
      <t xml:space="preserve">gas, small </t>
    </r>
    <r>
      <rPr>
        <sz val="9"/>
        <color indexed="10"/>
        <rFont val="Verdana"/>
        <family val="2"/>
      </rPr>
      <t>hydropower</t>
    </r>
    <r>
      <rPr>
        <sz val="9"/>
        <rFont val="Verdana"/>
        <family val="2"/>
      </rPr>
      <t xml:space="preserve">, and </t>
    </r>
    <r>
      <rPr>
        <sz val="9"/>
        <color indexed="10"/>
        <rFont val="Verdana"/>
        <family val="2"/>
      </rPr>
      <t>geothermal</t>
    </r>
    <r>
      <rPr>
        <sz val="9"/>
        <rFont val="Verdana"/>
        <family val="2"/>
      </rPr>
      <t xml:space="preserve"> power). Feed-in tariffs are determined by the NEURC for each facility [79], and are guaranteed by law until 1 January 2030. [80] The wholesale market operator Energorynok is required to purchase the electricity generated from alternative/</t>
    </r>
    <r>
      <rPr>
        <sz val="9"/>
        <color indexed="10"/>
        <rFont val="Verdana"/>
        <family val="2"/>
      </rPr>
      <t>renewable</t>
    </r>
    <r>
      <rPr>
        <sz val="9"/>
        <rFont val="Verdana"/>
        <family val="2"/>
      </rPr>
      <t xml:space="preserve"> sources at the </t>
    </r>
    <r>
      <rPr>
        <sz val="9"/>
        <color indexed="10"/>
        <rFont val="Verdana"/>
        <family val="2"/>
      </rPr>
      <t>green</t>
    </r>
    <r>
      <rPr>
        <sz val="9"/>
        <rFont val="Verdana"/>
        <family val="2"/>
      </rPr>
      <t xml:space="preserve"> tariff established for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producer (Chart 4.6). The cost of grid connection was split 50/50 between producer and the grid operator, but this incentive has been cancelled. [82] Since 2014, </t>
    </r>
    <r>
      <rPr>
        <sz val="9"/>
        <color indexed="10"/>
        <rFont val="Verdana"/>
        <family val="2"/>
      </rPr>
      <t>renewable</t>
    </r>
    <r>
      <rPr>
        <sz val="9"/>
        <rFont val="Verdana"/>
        <family val="2"/>
      </rPr>
      <t xml:space="preserve"> electricity generators have the option to sell under direct power purchase agreements. The Electricity Market Law envisages the establishment of a Cost Imbalance Allocation Fund to compensate Energorynok for losses related to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purchases at feed-in tariffs, but this matter is still under discussion in the context of the elaboration of a new draft Electricity Market Law, aimed at aligning the legislation with the Third </t>
    </r>
    <r>
      <rPr>
        <sz val="9"/>
        <color indexed="10"/>
        <rFont val="Verdana"/>
        <family val="2"/>
      </rPr>
      <t>Energy</t>
    </r>
    <r>
      <rPr>
        <sz val="9"/>
        <rFont val="Verdana"/>
        <family val="2"/>
      </rPr>
      <t xml:space="preserve"> </t>
    </r>
    <r>
      <rPr>
        <sz val="9"/>
        <color indexed="10"/>
        <rFont val="Verdana"/>
        <family val="2"/>
      </rPr>
      <t>Package</t>
    </r>
    <r>
      <rPr>
        <sz val="9"/>
        <rFont val="Verdana"/>
        <family val="2"/>
      </rPr>
      <t xml:space="preserve"> of the </t>
    </r>
    <r>
      <rPr>
        <sz val="9"/>
        <color indexed="10"/>
        <rFont val="Verdana"/>
        <family val="2"/>
      </rPr>
      <t>Energy</t>
    </r>
    <r>
      <rPr>
        <sz val="9"/>
        <rFont val="Verdana"/>
        <family val="2"/>
      </rPr>
      <t xml:space="preserve"> Community.
[79] NECR Regulation No. 1421 of 2 November 2012 "on the Procedure of Establishment, Reconsideration and Termination of </t>
    </r>
    <r>
      <rPr>
        <sz val="9"/>
        <color indexed="10"/>
        <rFont val="Verdana"/>
        <family val="2"/>
      </rPr>
      <t>Green</t>
    </r>
    <r>
      <rPr>
        <sz val="9"/>
        <rFont val="Verdana"/>
        <family val="2"/>
      </rPr>
      <t xml:space="preserve"> Tariffs for Subjects of Commercial Activity".
[80] Article 22, Electricity Market Law; see also Law on Electricity, with relevant amendments (Law No. 5485-VI of 20 November 2012 "on Amendments to the Law of Ukraine No. 575/97-ВР on Electricity in terms of Stimulating Production of Electric </t>
    </r>
    <r>
      <rPr>
        <sz val="9"/>
        <color indexed="10"/>
        <rFont val="Verdana"/>
        <family val="2"/>
      </rPr>
      <t>Energy</t>
    </r>
    <r>
      <rPr>
        <sz val="9"/>
        <rFont val="Verdana"/>
        <family val="2"/>
      </rPr>
      <t xml:space="preserve"> from Alternative </t>
    </r>
    <r>
      <rPr>
        <sz val="9"/>
        <color indexed="10"/>
        <rFont val="Verdana"/>
        <family val="2"/>
      </rPr>
      <t>Energy</t>
    </r>
    <r>
      <rPr>
        <sz val="9"/>
        <rFont val="Verdana"/>
        <family val="2"/>
      </rPr>
      <t xml:space="preserve"> Sources").
[82] Law No. 514-VIII of 16 July 2015 "on Amendments to Several Laws on Ensuring Competitive Conditions for Electricity Production from Alternative </t>
    </r>
    <r>
      <rPr>
        <sz val="9"/>
        <color indexed="10"/>
        <rFont val="Verdana"/>
        <family val="2"/>
      </rPr>
      <t>Energy</t>
    </r>
    <r>
      <rPr>
        <sz val="9"/>
        <rFont val="Verdana"/>
        <family val="2"/>
      </rPr>
      <t xml:space="preserve"> ".</t>
    </r>
  </si>
  <si>
    <t>Green (house); Energy; Bio; Renewable</t>
  </si>
  <si>
    <r>
      <t xml:space="preserve">The benefit of the </t>
    </r>
    <r>
      <rPr>
        <sz val="9"/>
        <color indexed="10"/>
        <rFont val="Verdana"/>
        <family val="2"/>
      </rPr>
      <t>green</t>
    </r>
    <r>
      <rPr>
        <sz val="9"/>
        <rFont val="Verdana"/>
        <family val="2"/>
      </rPr>
      <t xml:space="preserve"> tariff was tied to local content requirements (section 3.4.4). The local content requirement was first linked to the value of a construction project, and then from April 2013 as fixed proportions of local component elements for each type of facility producing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[83] Law No. 514-VIII of 16 July 2015 "on Amendments to Several Laws on Ensuring Competitive conditions for electricity production from Alternative </t>
    </r>
    <r>
      <rPr>
        <sz val="9"/>
        <color indexed="10"/>
        <rFont val="Verdana"/>
        <family val="2"/>
      </rPr>
      <t>Energy</t>
    </r>
    <r>
      <rPr>
        <sz val="9"/>
        <rFont val="Verdana"/>
        <family val="2"/>
      </rPr>
      <t xml:space="preserve"> Sources" cancelled the mandatory local content requirement and replaced it with a premium payment (in addition to the </t>
    </r>
    <r>
      <rPr>
        <sz val="9"/>
        <color indexed="10"/>
        <rFont val="Verdana"/>
        <family val="2"/>
      </rPr>
      <t>green</t>
    </r>
    <r>
      <rPr>
        <sz val="9"/>
        <rFont val="Verdana"/>
        <family val="2"/>
      </rPr>
      <t xml:space="preserve"> tariff) for the use of equipment of Ukrainian origin. [84] The premium is set at 5% of the </t>
    </r>
    <r>
      <rPr>
        <sz val="9"/>
        <color indexed="10"/>
        <rFont val="Verdana"/>
        <family val="2"/>
      </rPr>
      <t>green</t>
    </r>
    <r>
      <rPr>
        <sz val="9"/>
        <rFont val="Verdana"/>
        <family val="2"/>
      </rPr>
      <t xml:space="preserve"> tariff for a local content level of at least 30% or 10% for at least 50% local content. Services and works provided by Ukrainian companies in the construction of facilities that generate electricity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are excluded. Premiums are not available to household projects. The new scheme applies to facilities commissioned from 1 July 2015 to 31 December 2024 that produce electricity from alternative </t>
    </r>
    <r>
      <rPr>
        <sz val="9"/>
        <color indexed="10"/>
        <rFont val="Verdana"/>
        <family val="2"/>
      </rPr>
      <t>energy</t>
    </r>
    <r>
      <rPr>
        <sz val="9"/>
        <rFont val="Verdana"/>
        <family val="2"/>
      </rPr>
      <t xml:space="preserve"> sources (except blast furnace and coking gases, and small and micro </t>
    </r>
    <r>
      <rPr>
        <sz val="9"/>
        <color indexed="10"/>
        <rFont val="Verdana"/>
        <family val="2"/>
      </rPr>
      <t>hydro</t>
    </r>
    <r>
      <rPr>
        <sz val="9"/>
        <rFont val="Verdana"/>
        <family val="2"/>
      </rPr>
      <t xml:space="preserve">-power projects). The NEURC will determine the level of locally-produced equipment based on certificates from the Chamber of Commerce and other confirming documents. The regulator is expected to approve an order concerning the implementation of the new scheme. The procedure for local content determination of 27 June 2013 remains applicable, until a new regulation is approved by the NEURC.
[83] Law No. 5485-VI of 20 November 2012 "on Amendments to the Law of Ukraine No. 575/97-ВР on Electricity in terms of Stimulating Production of Electric </t>
    </r>
    <r>
      <rPr>
        <sz val="9"/>
        <color indexed="10"/>
        <rFont val="Verdana"/>
        <family val="2"/>
      </rPr>
      <t>Energy</t>
    </r>
    <r>
      <rPr>
        <sz val="9"/>
        <rFont val="Verdana"/>
        <family val="2"/>
      </rPr>
      <t xml:space="preserve"> from Alternative </t>
    </r>
    <r>
      <rPr>
        <sz val="9"/>
        <color indexed="10"/>
        <rFont val="Verdana"/>
        <family val="2"/>
      </rPr>
      <t>Energy</t>
    </r>
    <r>
      <rPr>
        <sz val="9"/>
        <rFont val="Verdana"/>
        <family val="2"/>
      </rPr>
      <t xml:space="preserve"> Sources".
[84] The law also provides for a rebalancing (decrease) of tariffs for </t>
    </r>
    <r>
      <rPr>
        <sz val="9"/>
        <color indexed="10"/>
        <rFont val="Verdana"/>
        <family val="2"/>
      </rPr>
      <t>solar</t>
    </r>
    <r>
      <rPr>
        <sz val="9"/>
        <rFont val="Verdana"/>
        <family val="2"/>
      </rPr>
      <t xml:space="preserve"> power, amongst other changes.</t>
    </r>
  </si>
  <si>
    <t>Green (house); Energy; Renewable</t>
  </si>
  <si>
    <t>Other environmental requirements; Other price and market based measures; Tax concessions</t>
  </si>
  <si>
    <r>
      <t xml:space="preserve">Due to the importance of agriculture in Ukraine, </t>
    </r>
    <r>
      <rPr>
        <sz val="9"/>
        <color indexed="10"/>
        <rFont val="Verdana"/>
        <family val="2"/>
      </rPr>
      <t>bio</t>
    </r>
    <r>
      <rPr>
        <sz val="9"/>
        <rFont val="Verdana"/>
        <family val="2"/>
      </rPr>
      <t xml:space="preserve">mass has considerable potential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The production of </t>
    </r>
    <r>
      <rPr>
        <sz val="9"/>
        <color indexed="10"/>
        <rFont val="Verdana"/>
        <family val="2"/>
      </rPr>
      <t>biofuel</t>
    </r>
    <r>
      <rPr>
        <sz val="9"/>
        <rFont val="Verdana"/>
        <family val="2"/>
      </rPr>
      <t xml:space="preserve">s is governed, inter alia, by the Law "on Alternative Types of Liquid and Gas Fuel", which provides for equal access (no discrimination) to the </t>
    </r>
    <r>
      <rPr>
        <sz val="9"/>
        <color indexed="10"/>
        <rFont val="Verdana"/>
        <family val="2"/>
      </rPr>
      <t>biofuel</t>
    </r>
    <r>
      <rPr>
        <sz val="9"/>
        <rFont val="Verdana"/>
        <family val="2"/>
      </rPr>
      <t xml:space="preserve"> market for all </t>
    </r>
    <r>
      <rPr>
        <sz val="9"/>
        <color indexed="10"/>
        <rFont val="Verdana"/>
        <family val="2"/>
      </rPr>
      <t>biofuel</t>
    </r>
    <r>
      <rPr>
        <sz val="9"/>
        <rFont val="Verdana"/>
        <family val="2"/>
      </rPr>
      <t xml:space="preserve"> producers, subject to licensing by the State Fiscal Service. In July 2014, Law No. 1638-VII was adopted, which cancelled the exhaustive list of 12 state alcohol enterprises with the exclusive right to produce </t>
    </r>
    <r>
      <rPr>
        <sz val="9"/>
        <color indexed="10"/>
        <rFont val="Verdana"/>
        <family val="2"/>
      </rPr>
      <t>bio</t>
    </r>
    <r>
      <rPr>
        <sz val="9"/>
        <rFont val="Verdana"/>
        <family val="2"/>
      </rPr>
      <t xml:space="preserve">ethanol, opening the market for </t>
    </r>
    <r>
      <rPr>
        <sz val="9"/>
        <color indexed="10"/>
        <rFont val="Verdana"/>
        <family val="2"/>
      </rPr>
      <t>bio</t>
    </r>
    <r>
      <rPr>
        <sz val="9"/>
        <rFont val="Verdana"/>
        <family val="2"/>
      </rPr>
      <t xml:space="preserve">ethanol production to all licensed enterprises. On 2 March 2015, the Verkhovna Rada adopted the Law "on Licensing of Types of Economic Activity" which significantly reduced the number of licensable business activities, cancelling the requirement of obtaining a licence for sales of liquid fuel made from </t>
    </r>
    <r>
      <rPr>
        <sz val="9"/>
        <color indexed="10"/>
        <rFont val="Verdana"/>
        <family val="2"/>
      </rPr>
      <t>bio</t>
    </r>
    <r>
      <rPr>
        <sz val="9"/>
        <rFont val="Verdana"/>
        <family val="2"/>
      </rPr>
      <t xml:space="preserve">mass and </t>
    </r>
    <r>
      <rPr>
        <sz val="9"/>
        <color indexed="10"/>
        <rFont val="Verdana"/>
        <family val="2"/>
      </rPr>
      <t>bio</t>
    </r>
    <r>
      <rPr>
        <sz val="9"/>
        <rFont val="Verdana"/>
        <family val="2"/>
      </rPr>
      <t xml:space="preserve">gas. Law No. 191-VIII "on Amendments to Certain Legislative Acts of Ukraine on Simplification of the Conduct of Business (Deregulation)" of 12 February 2015 cancelled the minimum blend ratio for </t>
    </r>
    <r>
      <rPr>
        <sz val="9"/>
        <color indexed="10"/>
        <rFont val="Verdana"/>
        <family val="2"/>
      </rPr>
      <t>biofuel</t>
    </r>
    <r>
      <rPr>
        <sz val="9"/>
        <rFont val="Verdana"/>
        <family val="2"/>
      </rPr>
      <t xml:space="preserve">s. [86] Incentives for </t>
    </r>
    <r>
      <rPr>
        <sz val="9"/>
        <color indexed="10"/>
        <rFont val="Verdana"/>
        <family val="2"/>
      </rPr>
      <t>biofuel</t>
    </r>
    <r>
      <rPr>
        <sz val="9"/>
        <rFont val="Verdana"/>
        <family val="2"/>
      </rPr>
      <t xml:space="preserve"> producers include tariff and VAT exemptions.
[86] 5% in 2014 15, increasing to 7% on 1 January 2016.</t>
    </r>
  </si>
  <si>
    <t>Other; Services</t>
  </si>
  <si>
    <r>
      <t xml:space="preserve">The Law "on Licensing of Certain Types of Economic Activity" establishes mandatory licensing for certain transport services (passengers, dangerous cargo and </t>
    </r>
    <r>
      <rPr>
        <sz val="9"/>
        <color indexed="10"/>
        <rFont val="Verdana"/>
        <family val="2"/>
      </rPr>
      <t>waste</t>
    </r>
    <r>
      <rPr>
        <sz val="9"/>
        <rFont val="Verdana"/>
        <family val="2"/>
      </rPr>
      <t>, international road transport of passengers and cargo). International passenger and cargo transport services (by rail, road, sea, river and air) are subject to a zero VAT rate.</t>
    </r>
  </si>
  <si>
    <t>S-IV§138</t>
  </si>
  <si>
    <t>(...) Services, such as rescue operations, navigation support and pollutant spill prevention may only be provided by state-owned enterprises, institutions and organizations.</t>
  </si>
  <si>
    <t>S-IV§178</t>
  </si>
  <si>
    <r>
      <t xml:space="preserve">The basic legal framework for tourism comprises the Law "on Tourism" No. 324/95-VR of 15 September 2015 (as amended) and the Law "on Licensing of Types of Economic Activity". The Ministry of Economic Development and Trade is responsible for the tourism policy, which is based on the following documents:
The </t>
    </r>
    <r>
      <rPr>
        <sz val="9"/>
        <color indexed="10"/>
        <rFont val="Verdana"/>
        <family val="2"/>
      </rPr>
      <t>Sustainable</t>
    </r>
    <r>
      <rPr>
        <sz val="9"/>
        <rFont val="Verdana"/>
        <family val="2"/>
      </rPr>
      <t xml:space="preserve"> Development Strategy "Ukraine-2020" aimed at creating a brand name for Ukraine as an attractive tourist destination (Presidential Decree No. 5/2015 of 12 January 2015);
(...)</t>
    </r>
  </si>
  <si>
    <r>
      <t xml:space="preserve">Table A2. 1 Ukraine's most recent WTO notifications, January 2014-October 2015 
Products covered/Subject Additional comments Document title Date
AGREEMENT ON TECHNICAL BARRIERS TO TRADE
Notifications under Article 10.6
Food Products Draft Resolution "on Approval of the Technical Regulation on </t>
    </r>
    <r>
      <rPr>
        <sz val="9"/>
        <color rgb="FFFF0000"/>
        <rFont val="Verdana"/>
        <family val="2"/>
      </rPr>
      <t>ecolo</t>
    </r>
    <r>
      <rPr>
        <sz val="9"/>
        <rFont val="Verdana"/>
        <family val="2"/>
      </rPr>
      <t>gical labelling" G/TBT/N/UKR/97 15/04/2014
(...)</t>
    </r>
  </si>
  <si>
    <r>
      <t xml:space="preserve">Table A2. 2 Business activities subject to licensing 
Activities in the field of electric power industry (except for electricity supply at a non-regulated tariff; and in the field of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
Treatment of </t>
    </r>
    <r>
      <rPr>
        <sz val="9"/>
        <color indexed="10"/>
        <rFont val="Verdana"/>
        <family val="2"/>
      </rPr>
      <t>hazardous</t>
    </r>
    <r>
      <rPr>
        <sz val="9"/>
        <rFont val="Verdana"/>
        <family val="2"/>
      </rPr>
      <t xml:space="preserve"> substances and </t>
    </r>
    <r>
      <rPr>
        <sz val="9"/>
        <color indexed="10"/>
        <rFont val="Verdana"/>
        <family val="2"/>
      </rPr>
      <t>waste</t>
    </r>
    <r>
      <rPr>
        <sz val="9"/>
        <rFont val="Verdana"/>
        <family val="2"/>
      </rPr>
      <t xml:space="preserve"> management (according to the list established by the Cabinet of Ministers)
(...)
Transportation of passengers, dangerous cargos and </t>
    </r>
    <r>
      <rPr>
        <sz val="9"/>
        <color indexed="10"/>
        <rFont val="Verdana"/>
        <family val="2"/>
      </rPr>
      <t>waste</t>
    </r>
    <r>
      <rPr>
        <sz val="9"/>
        <rFont val="Verdana"/>
        <family val="2"/>
      </rPr>
      <t>s by means of river, sea and air transport, automotive transport and by railway, as well as international transportation of passengers and cargo by road
(...)</t>
    </r>
  </si>
  <si>
    <t>Energy; Waste; Hazardous</t>
  </si>
  <si>
    <r>
      <t>Table A3. 2 Excise taxes (2015) 
(a) Tax rates in Ukrainian hryvnias
HS code Product description Unit Excise duty 
2204 
(ex 2204 10, 
2204 21 06 00, 
2204 21 07 00, 
2204 21 08 00,
2204 21 09 00,
2204 29 10 00) Wine of fresh grape (</t>
    </r>
    <r>
      <rPr>
        <sz val="9"/>
        <color indexed="10"/>
        <rFont val="Verdana"/>
        <family val="2"/>
      </rPr>
      <t>organic</t>
    </r>
    <r>
      <rPr>
        <sz val="9"/>
        <rFont val="Verdana"/>
        <family val="2"/>
      </rPr>
      <t xml:space="preserve">) litre 0.01
(...)
(b) Tax rates in euros 
HS code Product description Unit Excise duty
2710 12 41 11 
2710 12 41 12 
2710 12 41 13 
2710 12 41 31 
2710 12 41 32 
2710 12 41 33 
2710 12 41 91 
2710 12 41 92 
2710 12 41 93 
2710 12 45 01 
2710 12 45 02 
2710 12 45 09 
2710 12 49 01 
2710 12 49 02 
2710 12 49 09 Motor gasolines containing 0.013 g/l or less of lead:
containing at least 5 wt.% </t>
    </r>
    <r>
      <rPr>
        <sz val="9"/>
        <color indexed="10"/>
        <rFont val="Verdana"/>
        <family val="2"/>
      </rPr>
      <t>bio</t>
    </r>
    <r>
      <rPr>
        <sz val="9"/>
        <rFont val="Verdana"/>
        <family val="2"/>
      </rPr>
      <t xml:space="preserve">ethanol or at least 5 wt.% ethyl tert-butyl ether, or mixtures thereof: 1,000 kg
 202
(...)
3824 90 98 00 </t>
    </r>
    <r>
      <rPr>
        <sz val="9"/>
        <color indexed="10"/>
        <rFont val="Verdana"/>
        <family val="2"/>
      </rPr>
      <t>Biodiesel</t>
    </r>
    <r>
      <rPr>
        <sz val="9"/>
        <rFont val="Verdana"/>
        <family val="2"/>
      </rPr>
      <t xml:space="preserve"> and its blends (not containing or containing less than 70 wt.% of petroleum oils or oils obtained from bituminous minerals) based on mono alkyl esters of fatty acids 1,000 kg
 102
(...)</t>
    </r>
  </si>
  <si>
    <t>Organic; Bio</t>
  </si>
  <si>
    <r>
      <t xml:space="preserve">Table A3. 3 Major state-owned enterprises
Major state enterprises Import/Export of goods Trade on behalf of the State (Yes/No) State stake State-sanctioned trading monopoly
National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Generating Company Enerogoatom SE Import and export of </t>
    </r>
    <r>
      <rPr>
        <sz val="9"/>
        <color indexed="10"/>
        <rFont val="Verdana"/>
        <family val="2"/>
      </rPr>
      <t>nuclear</t>
    </r>
    <r>
      <rPr>
        <sz val="9"/>
        <rFont val="Verdana"/>
        <family val="2"/>
      </rPr>
      <t xml:space="preserve"> materials, electricity No 100% No
(...)</t>
    </r>
  </si>
  <si>
    <r>
      <t xml:space="preserve">Table A3. 4 </t>
    </r>
    <r>
      <rPr>
        <sz val="9"/>
        <color indexed="10"/>
        <rFont val="Verdana"/>
        <family val="2"/>
      </rPr>
      <t>Energy</t>
    </r>
    <r>
      <rPr>
        <sz val="9"/>
        <rFont val="Verdana"/>
        <family val="2"/>
      </rPr>
      <t xml:space="preserve"> goods subject to state regulation of prices 
&gt; Description of goods subject to price (tariff) regulation: Tariffs for electricity and heat </t>
    </r>
    <r>
      <rPr>
        <sz val="9"/>
        <color indexed="10"/>
        <rFont val="Verdana"/>
        <family val="2"/>
      </rPr>
      <t>energy</t>
    </r>
    <r>
      <rPr>
        <sz val="9"/>
        <rFont val="Verdana"/>
        <family val="2"/>
      </rPr>
      <t xml:space="preserve"> produced by CHP plants, TPP, NPP and by installations with use of nonconventional 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&gt; Measure: Tariff setting
&gt; Enforcing authority: NEURC 
&gt; Normative Acts/ period of application (if applicable):
- Resolution of the National </t>
    </r>
    <r>
      <rPr>
        <sz val="9"/>
        <color indexed="10"/>
        <rFont val="Verdana"/>
        <family val="2"/>
      </rPr>
      <t>Energy</t>
    </r>
    <r>
      <rPr>
        <sz val="9"/>
        <rFont val="Verdana"/>
        <family val="2"/>
      </rPr>
      <t xml:space="preserve"> Regulatory Commission No. 896 "on Approval of the Procedure of Calculating Tariffs for Electricity and Heat Produced by CHP plants, TPP, NPP and Cogeneration Plants and by Installations with Use of Nonconventional 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of 12 October 2005; 
- Resolution of the National </t>
    </r>
    <r>
      <rPr>
        <sz val="9"/>
        <color indexed="10"/>
        <rFont val="Verdana"/>
        <family val="2"/>
      </rPr>
      <t>Energy</t>
    </r>
    <r>
      <rPr>
        <sz val="9"/>
        <rFont val="Verdana"/>
        <family val="2"/>
      </rPr>
      <t xml:space="preserve"> Regulatory Commission No. 898 "on Approval of the Procedure for Review and Approval of Tariffs for Licensees of the Electricity and Heat </t>
    </r>
    <r>
      <rPr>
        <sz val="9"/>
        <color indexed="10"/>
        <rFont val="Verdana"/>
        <family val="2"/>
      </rPr>
      <t>Energy</t>
    </r>
    <r>
      <rPr>
        <sz val="9"/>
        <rFont val="Verdana"/>
        <family val="2"/>
      </rPr>
      <t xml:space="preserve"> Production" of 12 October 12 2015;
- Resolution of the Cabinet of Ministers No. 293 "on Stimulation of Natural Gas Replacement in Heat Supply Sector" of 9 July 2014; 
- Resolution of the Cabinet of Ministers No. 453 "on Stimulation of Natural Gas Replacement within Heat </t>
    </r>
    <r>
      <rPr>
        <sz val="9"/>
        <color indexed="10"/>
        <rFont val="Verdana"/>
        <family val="2"/>
      </rPr>
      <t>Energy</t>
    </r>
    <r>
      <rPr>
        <sz val="9"/>
        <rFont val="Verdana"/>
        <family val="2"/>
      </rPr>
      <t xml:space="preserve"> Production for State- and Local-Financed Institutions and Organizations" of 10 September 2014;
- Resolution of the National </t>
    </r>
    <r>
      <rPr>
        <sz val="9"/>
        <color indexed="10"/>
        <rFont val="Verdana"/>
        <family val="2"/>
      </rPr>
      <t>Energy</t>
    </r>
    <r>
      <rPr>
        <sz val="9"/>
        <rFont val="Verdana"/>
        <family val="2"/>
      </rPr>
      <t xml:space="preserve"> Regulatory Commission No. 1421 "on Approval of the Establishment, Review and Termination of the '</t>
    </r>
    <r>
      <rPr>
        <sz val="9"/>
        <color indexed="10"/>
        <rFont val="Verdana"/>
        <family val="2"/>
      </rPr>
      <t>Green</t>
    </r>
    <r>
      <rPr>
        <sz val="9"/>
        <rFont val="Verdana"/>
        <family val="2"/>
      </rPr>
      <t xml:space="preserve">' Tariff for Business Entities" of 2 November 2015; 
- Resolution of the National </t>
    </r>
    <r>
      <rPr>
        <sz val="9"/>
        <color indexed="10"/>
        <rFont val="Verdana"/>
        <family val="2"/>
      </rPr>
      <t>Energy</t>
    </r>
    <r>
      <rPr>
        <sz val="9"/>
        <rFont val="Verdana"/>
        <family val="2"/>
      </rPr>
      <t xml:space="preserve"> Regulatory Commission No. 895 "on Approval of Guidelines for the Establishment of Tariffs for Electric </t>
    </r>
    <r>
      <rPr>
        <sz val="9"/>
        <color indexed="10"/>
        <rFont val="Verdana"/>
        <family val="2"/>
      </rPr>
      <t>Energy</t>
    </r>
    <r>
      <rPr>
        <sz val="9"/>
        <rFont val="Verdana"/>
        <family val="2"/>
      </rPr>
      <t xml:space="preserve"> Produced by </t>
    </r>
    <r>
      <rPr>
        <sz val="9"/>
        <color indexed="10"/>
        <rFont val="Verdana"/>
        <family val="2"/>
      </rPr>
      <t>Hydro</t>
    </r>
    <r>
      <rPr>
        <sz val="9"/>
        <rFont val="Verdana"/>
        <family val="2"/>
      </rPr>
      <t>electric Power Stations and Pumped Storage Power Plants" of 12 October 2005
(...)</t>
    </r>
  </si>
  <si>
    <t>Green (house); Renewable; Energy</t>
  </si>
  <si>
    <r>
      <t xml:space="preserve">Table A4. 4 Structure of Ukraine's industrial sector, 2014
 Number of enterprises Volume of sales
 (goods, services)
 units % UAH billion %
Water supply, sewerage, </t>
    </r>
    <r>
      <rPr>
        <sz val="9"/>
        <color indexed="10"/>
        <rFont val="Verdana"/>
        <family val="2"/>
      </rPr>
      <t>waste</t>
    </r>
    <r>
      <rPr>
        <sz val="9"/>
        <rFont val="Verdana"/>
        <family val="2"/>
      </rPr>
      <t xml:space="preserve"> management and remediation activities 3,411 8.1 24 1.5
 Water collection, treatment and supply 1,561 3.7 8 0.5
 Sewerage 208 0.5 2 0.1
 </t>
    </r>
    <r>
      <rPr>
        <sz val="9"/>
        <color indexed="10"/>
        <rFont val="Verdana"/>
        <family val="2"/>
      </rPr>
      <t>Waste</t>
    </r>
    <r>
      <rPr>
        <sz val="9"/>
        <rFont val="Verdana"/>
        <family val="2"/>
      </rPr>
      <t xml:space="preserve"> collection, treatment and disposal activities; 
 materials recovery 1,604 3.8 14 0.9
 Remediation activities and other </t>
    </r>
    <r>
      <rPr>
        <sz val="9"/>
        <color indexed="10"/>
        <rFont val="Verdana"/>
        <family val="2"/>
      </rPr>
      <t>waste</t>
    </r>
    <r>
      <rPr>
        <sz val="9"/>
        <rFont val="Verdana"/>
        <family val="2"/>
      </rPr>
      <t xml:space="preserve"> management services 38 0.1 0 0
(...)</t>
    </r>
  </si>
  <si>
    <t>S-Table-A4.5</t>
  </si>
  <si>
    <r>
      <t xml:space="preserve">Table A4. 5 List of compulsory types of insurance 
(...)
11) civil liability insurance of a </t>
    </r>
    <r>
      <rPr>
        <sz val="9"/>
        <color indexed="10"/>
        <rFont val="Verdana"/>
        <family val="2"/>
      </rPr>
      <t>nuclear</t>
    </r>
    <r>
      <rPr>
        <sz val="9"/>
        <rFont val="Verdana"/>
        <family val="2"/>
      </rPr>
      <t xml:space="preserve"> plant operator for the </t>
    </r>
    <r>
      <rPr>
        <sz val="9"/>
        <color indexed="10"/>
        <rFont val="Verdana"/>
        <family val="2"/>
      </rPr>
      <t>nuclear</t>
    </r>
    <r>
      <rPr>
        <sz val="9"/>
        <rFont val="Verdana"/>
        <family val="2"/>
      </rPr>
      <t xml:space="preserve"> harm which can be caused due to a  </t>
    </r>
    <r>
      <rPr>
        <sz val="9"/>
        <color indexed="10"/>
        <rFont val="Verdana"/>
        <family val="2"/>
      </rPr>
      <t>nuclear</t>
    </r>
    <r>
      <rPr>
        <sz val="9"/>
        <rFont val="Verdana"/>
        <family val="2"/>
      </rPr>
      <t xml:space="preserve"> incident;
(...)
13) insurance of civil liability of the managing subjects for the harm which can be caused by fires and accidents at high-risk facilities, including fire objects and objects, managing activity on which can cause </t>
    </r>
    <r>
      <rPr>
        <sz val="9"/>
        <color indexed="10"/>
        <rFont val="Verdana"/>
        <family val="2"/>
      </rPr>
      <t>environment</t>
    </r>
    <r>
      <rPr>
        <sz val="9"/>
        <rFont val="Verdana"/>
        <family val="2"/>
      </rPr>
      <t xml:space="preserve">al, sanitary and epidemiological character;
14) liability insurance of investors, including for the harm inflicted on an </t>
    </r>
    <r>
      <rPr>
        <sz val="9"/>
        <color indexed="10"/>
        <rFont val="Verdana"/>
        <family val="2"/>
      </rPr>
      <t>environment</t>
    </r>
    <r>
      <rPr>
        <sz val="9"/>
        <rFont val="Verdana"/>
        <family val="2"/>
      </rPr>
      <t xml:space="preserve">, health of people, production distribution agreement, unless otherwise provided by the agreement;
(...)
19) insurance of liability for exporters and persons responsible for disposal (surgical removal)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for damages which can be caused to human health, property and the </t>
    </r>
    <r>
      <rPr>
        <sz val="9"/>
        <color indexed="10"/>
        <rFont val="Verdana"/>
        <family val="2"/>
      </rPr>
      <t>environment</t>
    </r>
    <r>
      <rPr>
        <sz val="9"/>
        <rFont val="Verdana"/>
        <family val="2"/>
      </rPr>
      <t xml:space="preserve"> during the transboundary transportation and </t>
    </r>
    <r>
      <rPr>
        <sz val="9"/>
        <color indexed="10"/>
        <rFont val="Verdana"/>
        <family val="2"/>
      </rPr>
      <t>recycling</t>
    </r>
    <r>
      <rPr>
        <sz val="9"/>
        <rFont val="Verdana"/>
        <family val="2"/>
      </rPr>
      <t xml:space="preserve"> (surgical removal)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
24) dangerous cargo transporter liability insurance against occurrence of negative consequences while transporting </t>
    </r>
    <r>
      <rPr>
        <sz val="9"/>
        <color indexed="10"/>
        <rFont val="Verdana"/>
        <family val="2"/>
      </rPr>
      <t>hazardous</t>
    </r>
    <r>
      <rPr>
        <sz val="9"/>
        <rFont val="Verdana"/>
        <family val="2"/>
      </rPr>
      <t xml:space="preserve"> cargo;
(...)
35) insurance of public liability of the managing subjects for the harm which can be caused to the </t>
    </r>
    <r>
      <rPr>
        <sz val="9"/>
        <color indexed="10"/>
        <rFont val="Verdana"/>
        <family val="2"/>
      </rPr>
      <t>environment</t>
    </r>
    <r>
      <rPr>
        <sz val="9"/>
        <rFont val="Verdana"/>
        <family val="2"/>
      </rPr>
      <t xml:space="preserve"> or health of people during storage and application of pesticides and agrochemicals;
(...)</t>
    </r>
  </si>
  <si>
    <t>Environment; Hazardous; Waste; Recycle</t>
  </si>
  <si>
    <t>WT/TPR/G/335</t>
  </si>
  <si>
    <r>
      <t>Forest</t>
    </r>
    <r>
      <rPr>
        <sz val="9"/>
        <rFont val="Verdana"/>
        <family val="2"/>
      </rPr>
      <t xml:space="preserve"> resources in Malawi cover an estimated 27% of the 9.4 million hectares of land. About 11% of this area is in National Parks and </t>
    </r>
    <r>
      <rPr>
        <sz val="9"/>
        <color indexed="10"/>
        <rFont val="Verdana"/>
        <family val="2"/>
      </rPr>
      <t>Wildlife</t>
    </r>
    <r>
      <rPr>
        <sz val="9"/>
        <rFont val="Verdana"/>
        <family val="2"/>
      </rPr>
      <t xml:space="preserve"> Reserves, 10% is in </t>
    </r>
    <r>
      <rPr>
        <sz val="9"/>
        <color indexed="10"/>
        <rFont val="Verdana"/>
        <family val="2"/>
      </rPr>
      <t>Forest</t>
    </r>
    <r>
      <rPr>
        <sz val="9"/>
        <rFont val="Verdana"/>
        <family val="2"/>
      </rPr>
      <t xml:space="preserve"> Reserves and 7% is on customary land. Plantation </t>
    </r>
    <r>
      <rPr>
        <sz val="9"/>
        <color indexed="10"/>
        <rFont val="Verdana"/>
        <family val="2"/>
      </rPr>
      <t>forest</t>
    </r>
    <r>
      <rPr>
        <sz val="9"/>
        <rFont val="Verdana"/>
        <family val="2"/>
      </rPr>
      <t xml:space="preserve">s constitute about 1% of the total land area under </t>
    </r>
    <r>
      <rPr>
        <sz val="9"/>
        <color indexed="10"/>
        <rFont val="Verdana"/>
        <family val="2"/>
      </rPr>
      <t>forest</t>
    </r>
    <r>
      <rPr>
        <sz val="9"/>
        <rFont val="Verdana"/>
        <family val="2"/>
      </rPr>
      <t xml:space="preserve"> cover.</t>
    </r>
  </si>
  <si>
    <t>Energy; Forestry</t>
  </si>
  <si>
    <r>
      <t>Forest</t>
    </r>
    <r>
      <rPr>
        <sz val="9"/>
        <rFont val="Verdana"/>
        <family val="2"/>
      </rPr>
      <t xml:space="preserve">ry remains the main source of </t>
    </r>
    <r>
      <rPr>
        <sz val="9"/>
        <color indexed="10"/>
        <rFont val="Verdana"/>
        <family val="2"/>
      </rPr>
      <t>energy</t>
    </r>
    <r>
      <rPr>
        <sz val="9"/>
        <rFont val="Verdana"/>
        <family val="2"/>
      </rPr>
      <t xml:space="preserve">. </t>
    </r>
    <r>
      <rPr>
        <sz val="9"/>
        <color indexed="10"/>
        <rFont val="Verdana"/>
        <family val="2"/>
      </rPr>
      <t>Bio</t>
    </r>
    <r>
      <rPr>
        <sz val="9"/>
        <rFont val="Verdana"/>
        <family val="2"/>
      </rPr>
      <t xml:space="preserve">mass satisfies about 83.4% of household </t>
    </r>
    <r>
      <rPr>
        <sz val="9"/>
        <color indexed="10"/>
        <rFont val="Verdana"/>
        <family val="2"/>
      </rPr>
      <t>energy</t>
    </r>
    <r>
      <rPr>
        <sz val="9"/>
        <rFont val="Verdana"/>
        <family val="2"/>
      </rPr>
      <t xml:space="preserve"> demand with electricity providing the remaining 16.6%. This, therefore, leaves the country reliant on </t>
    </r>
    <r>
      <rPr>
        <sz val="9"/>
        <color indexed="10"/>
        <rFont val="Verdana"/>
        <family val="2"/>
      </rPr>
      <t>wood</t>
    </r>
    <r>
      <rPr>
        <sz val="9"/>
        <rFont val="Verdana"/>
        <family val="2"/>
      </rPr>
      <t xml:space="preserve"> fuels. Thus, there is need to diversify sources of </t>
    </r>
    <r>
      <rPr>
        <sz val="9"/>
        <color indexed="10"/>
        <rFont val="Verdana"/>
        <family val="2"/>
      </rPr>
      <t>energy</t>
    </r>
    <r>
      <rPr>
        <sz val="9"/>
        <rFont val="Verdana"/>
        <family val="2"/>
      </rPr>
      <t xml:space="preserve"> so as to reduce pressure on the need for fire</t>
    </r>
    <r>
      <rPr>
        <sz val="9"/>
        <color indexed="10"/>
        <rFont val="Verdana"/>
        <family val="2"/>
      </rPr>
      <t>wood</t>
    </r>
    <r>
      <rPr>
        <sz val="9"/>
        <rFont val="Verdana"/>
        <family val="2"/>
      </rPr>
      <t xml:space="preserve"> in future.</t>
    </r>
  </si>
  <si>
    <r>
      <t xml:space="preserve">The country, however, continues to suffer from </t>
    </r>
    <r>
      <rPr>
        <sz val="9"/>
        <color indexed="10"/>
        <rFont val="Verdana"/>
        <family val="2"/>
      </rPr>
      <t>forest</t>
    </r>
    <r>
      <rPr>
        <sz val="9"/>
        <rFont val="Verdana"/>
        <family val="2"/>
      </rPr>
      <t xml:space="preserve"> degradation largely because of poverty, population growth, agricultural expansion, infrastructure development and overdependence on </t>
    </r>
    <r>
      <rPr>
        <sz val="9"/>
        <color indexed="10"/>
        <rFont val="Verdana"/>
        <family val="2"/>
      </rPr>
      <t>wood</t>
    </r>
    <r>
      <rPr>
        <sz val="9"/>
        <rFont val="Verdana"/>
        <family val="2"/>
      </rPr>
      <t xml:space="preserve"> fuel for </t>
    </r>
    <r>
      <rPr>
        <sz val="9"/>
        <color indexed="10"/>
        <rFont val="Verdana"/>
        <family val="2"/>
      </rPr>
      <t>energy</t>
    </r>
    <r>
      <rPr>
        <sz val="9"/>
        <rFont val="Verdana"/>
        <family val="2"/>
      </rPr>
      <t xml:space="preserve">. Over 93% of the population depends on </t>
    </r>
    <r>
      <rPr>
        <sz val="9"/>
        <color indexed="10"/>
        <rFont val="Verdana"/>
        <family val="2"/>
      </rPr>
      <t>bio</t>
    </r>
    <r>
      <rPr>
        <sz val="9"/>
        <rFont val="Verdana"/>
        <family val="2"/>
      </rPr>
      <t xml:space="preserve">mass </t>
    </r>
    <r>
      <rPr>
        <sz val="9"/>
        <color indexed="10"/>
        <rFont val="Verdana"/>
        <family val="2"/>
      </rPr>
      <t>energy</t>
    </r>
    <r>
      <rPr>
        <sz val="9"/>
        <rFont val="Verdana"/>
        <family val="2"/>
      </rPr>
      <t xml:space="preserve"> for heating and lighting. It is estimated that </t>
    </r>
    <r>
      <rPr>
        <sz val="9"/>
        <color indexed="10"/>
        <rFont val="Verdana"/>
        <family val="2"/>
      </rPr>
      <t>forest</t>
    </r>
    <r>
      <rPr>
        <sz val="9"/>
        <rFont val="Verdana"/>
        <family val="2"/>
      </rPr>
      <t xml:space="preserve"> resources are declining at a very alarming rate of 2.6% per annum mainly due to de</t>
    </r>
    <r>
      <rPr>
        <sz val="9"/>
        <color indexed="10"/>
        <rFont val="Verdana"/>
        <family val="2"/>
      </rPr>
      <t>forest</t>
    </r>
    <r>
      <rPr>
        <sz val="9"/>
        <rFont val="Verdana"/>
        <family val="2"/>
      </rPr>
      <t>ation.</t>
    </r>
  </si>
  <si>
    <r>
      <t xml:space="preserve">The Department of </t>
    </r>
    <r>
      <rPr>
        <sz val="9"/>
        <color indexed="10"/>
        <rFont val="Verdana"/>
        <family val="2"/>
      </rPr>
      <t>Forest</t>
    </r>
    <r>
      <rPr>
        <sz val="9"/>
        <rFont val="Verdana"/>
        <family val="2"/>
      </rPr>
      <t>ry has embarked on various af</t>
    </r>
    <r>
      <rPr>
        <sz val="9"/>
        <color indexed="10"/>
        <rFont val="Verdana"/>
        <family val="2"/>
      </rPr>
      <t>forest</t>
    </r>
    <r>
      <rPr>
        <sz val="9"/>
        <rFont val="Verdana"/>
        <family val="2"/>
      </rPr>
      <t xml:space="preserve">ation, </t>
    </r>
    <r>
      <rPr>
        <sz val="9"/>
        <color indexed="10"/>
        <rFont val="Verdana"/>
        <family val="2"/>
      </rPr>
      <t>forest</t>
    </r>
    <r>
      <rPr>
        <sz val="9"/>
        <rFont val="Verdana"/>
        <family val="2"/>
      </rPr>
      <t xml:space="preserve">ry </t>
    </r>
    <r>
      <rPr>
        <sz val="9"/>
        <color indexed="10"/>
        <rFont val="Verdana"/>
        <family val="2"/>
      </rPr>
      <t>conservation</t>
    </r>
    <r>
      <rPr>
        <sz val="9"/>
        <rFont val="Verdana"/>
        <family val="2"/>
      </rPr>
      <t xml:space="preserve"> and management programmes with all relevant stakeholders towards enhancing </t>
    </r>
    <r>
      <rPr>
        <sz val="9"/>
        <color indexed="10"/>
        <rFont val="Verdana"/>
        <family val="2"/>
      </rPr>
      <t>sustainable</t>
    </r>
    <r>
      <rPr>
        <sz val="9"/>
        <rFont val="Verdana"/>
        <family val="2"/>
      </rPr>
      <t xml:space="preserve"> </t>
    </r>
    <r>
      <rPr>
        <sz val="9"/>
        <color indexed="10"/>
        <rFont val="Verdana"/>
        <family val="2"/>
      </rPr>
      <t>forest</t>
    </r>
    <r>
      <rPr>
        <sz val="9"/>
        <rFont val="Verdana"/>
        <family val="2"/>
      </rPr>
      <t>ry sector development in the country, including deployment of security in protected areas, intensifying annual af</t>
    </r>
    <r>
      <rPr>
        <sz val="9"/>
        <color indexed="10"/>
        <rFont val="Verdana"/>
        <family val="2"/>
      </rPr>
      <t>forest</t>
    </r>
    <r>
      <rPr>
        <sz val="9"/>
        <rFont val="Verdana"/>
        <family val="2"/>
      </rPr>
      <t xml:space="preserve">ation campaigns, community-based </t>
    </r>
    <r>
      <rPr>
        <sz val="9"/>
        <color indexed="10"/>
        <rFont val="Verdana"/>
        <family val="2"/>
      </rPr>
      <t>forest</t>
    </r>
    <r>
      <rPr>
        <sz val="9"/>
        <rFont val="Verdana"/>
        <family val="2"/>
      </rPr>
      <t xml:space="preserve"> management services.</t>
    </r>
  </si>
  <si>
    <t>G-II§34</t>
  </si>
  <si>
    <r>
      <t xml:space="preserve">The MGDS identifies the mining sector as one of the sectors that could potentially generate economic growth for the country. Mines and Minerals Policy (2013) is a logical extension of the MGDS. The country has abundant mineral resources that can be </t>
    </r>
    <r>
      <rPr>
        <sz val="9"/>
        <color rgb="FFFF0000"/>
        <rFont val="Verdana"/>
        <family val="2"/>
      </rPr>
      <t>sustainably exploited</t>
    </r>
    <r>
      <rPr>
        <sz val="9"/>
        <rFont val="Verdana"/>
        <family val="2"/>
      </rPr>
      <t xml:space="preserve"> to contribute to the Government’s vision of transforming the country from a predominantly importing and consuming nation into one that is predominantly producing and exporting. It is the Government’s conviction that if the country’s mineral resources are fully exploited, the contribution of mining will improve from the current 10% to 20% within the next 10 years.</t>
    </r>
  </si>
  <si>
    <r>
      <t xml:space="preserve">As highlighted in the Malawi Growth and Development Strategy (MGDS), tourism in Malawi has the potential for growth to provide income, foreign exchange earnings and employment. To contribute to economic development, the Government is aiming at establishing Malawi as a principal and leading </t>
    </r>
    <r>
      <rPr>
        <sz val="9"/>
        <color indexed="10"/>
        <rFont val="Verdana"/>
        <family val="2"/>
      </rPr>
      <t>eco-</t>
    </r>
    <r>
      <rPr>
        <sz val="9"/>
        <rFont val="Verdana"/>
        <family val="2"/>
      </rPr>
      <t>tourism destination in Africa and also to increase domestic tourism.</t>
    </r>
  </si>
  <si>
    <r>
      <t xml:space="preserve">In an effort to address the challenges, the Government developed a Strategic Plan that will guide the development of the sector in the next five years (2016-2020). Implementation of the National Tourism Policy which provides an overall guide on how the sector should be developed including: improving transportation links to tourism destinations; increasing attractiveness of national parks for tourism and </t>
    </r>
    <r>
      <rPr>
        <sz val="9"/>
        <color indexed="10"/>
        <rFont val="Verdana"/>
        <family val="2"/>
      </rPr>
      <t>eco-</t>
    </r>
    <r>
      <rPr>
        <sz val="9"/>
        <rFont val="Verdana"/>
        <family val="2"/>
      </rPr>
      <t xml:space="preserve">tourism; and improving tourism marketing regionally and internationally. It recognizes that tourism is a cross-cutting sector touching on areas of transport, health and safety, </t>
    </r>
    <r>
      <rPr>
        <sz val="9"/>
        <color indexed="10"/>
        <rFont val="Verdana"/>
        <family val="2"/>
      </rPr>
      <t>environment</t>
    </r>
    <r>
      <rPr>
        <sz val="9"/>
        <rFont val="Verdana"/>
        <family val="2"/>
      </rPr>
      <t xml:space="preserve">, and telecommunication among others. The policy, therefore, recognizes this multilayer network of stakeholders and outlines the areas in which they can support the </t>
    </r>
    <r>
      <rPr>
        <sz val="9"/>
        <color indexed="10"/>
        <rFont val="Verdana"/>
        <family val="2"/>
      </rPr>
      <t>sustainable</t>
    </r>
    <r>
      <rPr>
        <sz val="9"/>
        <rFont val="Verdana"/>
        <family val="2"/>
      </rPr>
      <t xml:space="preserve"> development and promotion of tourism.</t>
    </r>
  </si>
  <si>
    <t>Ecology; Environment; Sustainable</t>
  </si>
  <si>
    <t>G-II§58</t>
  </si>
  <si>
    <r>
      <t xml:space="preserve">Malawi is endowed with several forms of </t>
    </r>
    <r>
      <rPr>
        <sz val="9"/>
        <color indexed="10"/>
        <rFont val="Verdana"/>
        <family val="2"/>
      </rPr>
      <t>energy</t>
    </r>
    <r>
      <rPr>
        <sz val="9"/>
        <rFont val="Verdana"/>
        <family val="2"/>
      </rPr>
      <t xml:space="preserve"> resources, which include: </t>
    </r>
    <r>
      <rPr>
        <sz val="9"/>
        <color indexed="10"/>
        <rFont val="Verdana"/>
        <family val="2"/>
      </rPr>
      <t>bio</t>
    </r>
    <r>
      <rPr>
        <sz val="9"/>
        <rFont val="Verdana"/>
        <family val="2"/>
      </rPr>
      <t xml:space="preserve">mass, coal, many perennial rivers for </t>
    </r>
    <r>
      <rPr>
        <sz val="9"/>
        <color indexed="10"/>
        <rFont val="Verdana"/>
        <family val="2"/>
      </rPr>
      <t>hydropower</t>
    </r>
    <r>
      <rPr>
        <sz val="9"/>
        <rFont val="Verdana"/>
        <family val="2"/>
      </rPr>
      <t xml:space="preserve"> generation, high </t>
    </r>
    <r>
      <rPr>
        <sz val="9"/>
        <color indexed="10"/>
        <rFont val="Verdana"/>
        <family val="2"/>
      </rPr>
      <t>solar</t>
    </r>
    <r>
      <rPr>
        <sz val="9"/>
        <rFont val="Verdana"/>
        <family val="2"/>
      </rPr>
      <t xml:space="preserve"> radiation,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for water pumping and other minor applications, hot springs for </t>
    </r>
    <r>
      <rPr>
        <sz val="9"/>
        <color indexed="10"/>
        <rFont val="Verdana"/>
        <family val="2"/>
      </rPr>
      <t>geothermal</t>
    </r>
    <r>
      <rPr>
        <sz val="9"/>
        <rFont val="Verdana"/>
        <family val="2"/>
      </rPr>
      <t xml:space="preserve"> power generation, and uranium deposits.</t>
    </r>
  </si>
  <si>
    <t>G-II§60</t>
  </si>
  <si>
    <r>
      <t xml:space="preserve">In an effort to meet the projected demand in the country, the Government undertook </t>
    </r>
    <r>
      <rPr>
        <sz val="9"/>
        <color indexed="10"/>
        <rFont val="Verdana"/>
        <family val="2"/>
      </rPr>
      <t>hydropower</t>
    </r>
    <r>
      <rPr>
        <sz val="9"/>
        <rFont val="Verdana"/>
        <family val="2"/>
      </rPr>
      <t xml:space="preserve"> plant feasibility studies at Chasombo and Chizuma in the 2012-13 financial year. Furthermore, the Government is undertaking </t>
    </r>
    <r>
      <rPr>
        <sz val="9"/>
        <color indexed="10"/>
        <rFont val="Verdana"/>
        <family val="2"/>
      </rPr>
      <t>hydropower</t>
    </r>
    <r>
      <rPr>
        <sz val="9"/>
        <rFont val="Verdana"/>
        <family val="2"/>
      </rPr>
      <t xml:space="preserve"> feasibility studies at Lower Fufu, Kholombidzo, Cimgonda and Mpatamanga sites. The studies are underway and the preliminary results show that it is both feasible and economically viable to generate </t>
    </r>
    <r>
      <rPr>
        <sz val="9"/>
        <color indexed="10"/>
        <rFont val="Verdana"/>
        <family val="2"/>
      </rPr>
      <t>hydropower</t>
    </r>
    <r>
      <rPr>
        <sz val="9"/>
        <rFont val="Verdana"/>
        <family val="2"/>
      </rPr>
      <t xml:space="preserve"> from these sites. In addition to this, Kapichira Phase II was commissioned in December, 2013, adding 64MW to the national grid. Furthermore, plans are at an advanced stage to interconnect the power system in Malawi to that of the Southern African Power Pool (SAPP) Grid to allow Malawi to participate in power trade in the region.</t>
    </r>
  </si>
  <si>
    <t>G-II§64</t>
  </si>
  <si>
    <r>
      <t xml:space="preserve">The Department of </t>
    </r>
    <r>
      <rPr>
        <sz val="9"/>
        <color indexed="10"/>
        <rFont val="Verdana"/>
        <family val="2"/>
      </rPr>
      <t>Energy</t>
    </r>
    <r>
      <rPr>
        <sz val="9"/>
        <rFont val="Verdana"/>
        <family val="2"/>
      </rPr>
      <t xml:space="preserve"> through MAREP (Malawi Rural Electrification Programme) is implementing Village Electrification Projects by using Sola-</t>
    </r>
    <r>
      <rPr>
        <sz val="9"/>
        <color indexed="10"/>
        <rFont val="Verdana"/>
        <family val="2"/>
      </rPr>
      <t>Wind</t>
    </r>
    <r>
      <rPr>
        <sz val="9"/>
        <rFont val="Verdana"/>
        <family val="2"/>
      </rPr>
      <t xml:space="preserve"> (Hybrid) Systems. The main thrust of this project is to experiment on the suitability of stand-alone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for rural electrification in order to increase access to modern </t>
    </r>
    <r>
      <rPr>
        <sz val="9"/>
        <color indexed="10"/>
        <rFont val="Verdana"/>
        <family val="2"/>
      </rPr>
      <t>energy</t>
    </r>
    <r>
      <rPr>
        <sz val="9"/>
        <rFont val="Verdana"/>
        <family val="2"/>
      </rPr>
      <t xml:space="preserve"> services by the rural communities. This is expected to transform the communities who are far from the national grid. The Ministry through the Department of </t>
    </r>
    <r>
      <rPr>
        <sz val="9"/>
        <color indexed="10"/>
        <rFont val="Verdana"/>
        <family val="2"/>
      </rPr>
      <t>Energy</t>
    </r>
    <r>
      <rPr>
        <sz val="9"/>
        <rFont val="Verdana"/>
        <family val="2"/>
      </rPr>
      <t xml:space="preserve"> Affairs has installed various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such as </t>
    </r>
    <r>
      <rPr>
        <sz val="9"/>
        <color indexed="10"/>
        <rFont val="Verdana"/>
        <family val="2"/>
      </rPr>
      <t>solar</t>
    </r>
    <r>
      <rPr>
        <sz val="9"/>
        <rFont val="Verdana"/>
        <family val="2"/>
      </rPr>
      <t>/</t>
    </r>
    <r>
      <rPr>
        <sz val="9"/>
        <color indexed="10"/>
        <rFont val="Verdana"/>
        <family val="2"/>
      </rPr>
      <t>wind</t>
    </r>
    <r>
      <rPr>
        <sz val="9"/>
        <rFont val="Verdana"/>
        <family val="2"/>
      </rPr>
      <t xml:space="preserve"> hybrid system for electricity generation and water pumping. </t>
    </r>
    <r>
      <rPr>
        <sz val="9"/>
        <color indexed="10"/>
        <rFont val="Verdana"/>
        <family val="2"/>
      </rPr>
      <t>Bio</t>
    </r>
    <r>
      <rPr>
        <sz val="9"/>
        <rFont val="Verdana"/>
        <family val="2"/>
      </rPr>
      <t xml:space="preserve">gas technology for cooking and construction has been completed.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have been installed at the Department of </t>
    </r>
    <r>
      <rPr>
        <sz val="9"/>
        <color indexed="10"/>
        <rFont val="Verdana"/>
        <family val="2"/>
      </rPr>
      <t>Energy</t>
    </r>
    <r>
      <rPr>
        <sz val="9"/>
        <rFont val="Verdana"/>
        <family val="2"/>
      </rPr>
      <t xml:space="preserve"> Affairs offices behind </t>
    </r>
    <r>
      <rPr>
        <sz val="9"/>
        <color indexed="10"/>
        <rFont val="Verdana"/>
        <family val="2"/>
      </rPr>
      <t>Natural Resources</t>
    </r>
    <r>
      <rPr>
        <sz val="9"/>
        <rFont val="Verdana"/>
        <family val="2"/>
      </rPr>
      <t xml:space="preserve"> College. The objective is to demonstrate how best and efficient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can be utilized. The centre was funded by the UNDP</t>
    </r>
  </si>
  <si>
    <t>G-II§65</t>
  </si>
  <si>
    <r>
      <t xml:space="preserve">In an effort to increase the reliability and quality of electricity supply in the major load centres in Malawi, the Government, with support from World Bank, started implementing the </t>
    </r>
    <r>
      <rPr>
        <sz val="9"/>
        <color indexed="10"/>
        <rFont val="Verdana"/>
        <family val="2"/>
      </rPr>
      <t>Energy</t>
    </r>
    <r>
      <rPr>
        <sz val="9"/>
        <rFont val="Verdana"/>
        <family val="2"/>
      </rPr>
      <t xml:space="preserve"> Sector Support Project. The project intends to achieve this objective by strengthening the existing electricity network, performing generation and transmission feasibility studies for </t>
    </r>
    <r>
      <rPr>
        <sz val="9"/>
        <color indexed="10"/>
        <rFont val="Verdana"/>
        <family val="2"/>
      </rPr>
      <t>hydropower</t>
    </r>
    <r>
      <rPr>
        <sz val="9"/>
        <rFont val="Verdana"/>
        <family val="2"/>
      </rPr>
      <t xml:space="preserve"> improvements, improving demand side management and </t>
    </r>
    <r>
      <rPr>
        <sz val="9"/>
        <color indexed="10"/>
        <rFont val="Verdana"/>
        <family val="2"/>
      </rPr>
      <t>energy efficiency</t>
    </r>
    <r>
      <rPr>
        <sz val="9"/>
        <rFont val="Verdana"/>
        <family val="2"/>
      </rPr>
      <t xml:space="preserve"> measures, and building capacity of the </t>
    </r>
    <r>
      <rPr>
        <sz val="9"/>
        <color indexed="10"/>
        <rFont val="Verdana"/>
        <family val="2"/>
      </rPr>
      <t>energy</t>
    </r>
    <r>
      <rPr>
        <sz val="9"/>
        <rFont val="Verdana"/>
        <family val="2"/>
      </rPr>
      <t xml:space="preserve"> sub-sector through technical assistance.</t>
    </r>
  </si>
  <si>
    <t>WT/TPR/S/335/Rev.1</t>
  </si>
  <si>
    <r>
      <t xml:space="preserve">(...) While a general import ban on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s (</t>
    </r>
    <r>
      <rPr>
        <sz val="9"/>
        <color indexed="10"/>
        <rFont val="Verdana"/>
        <family val="2"/>
      </rPr>
      <t>GMO</t>
    </r>
    <r>
      <rPr>
        <sz val="9"/>
        <rFont val="Verdana"/>
        <family val="2"/>
      </rPr>
      <t>s) remains in place, authorizations for experimental purposes have been granted on two occasions.</t>
    </r>
  </si>
  <si>
    <r>
      <t xml:space="preserve">(...) The </t>
    </r>
    <r>
      <rPr>
        <sz val="9"/>
        <color indexed="10"/>
        <rFont val="Verdana"/>
        <family val="2"/>
      </rPr>
      <t>fish</t>
    </r>
    <r>
      <rPr>
        <sz val="9"/>
        <rFont val="Verdana"/>
        <family val="2"/>
      </rPr>
      <t xml:space="preserve">eries sector is important as a source of employment, food, and </t>
    </r>
    <r>
      <rPr>
        <sz val="9"/>
        <color indexed="10"/>
        <rFont val="Verdana"/>
        <family val="2"/>
      </rPr>
      <t>biodiversity</t>
    </r>
    <r>
      <rPr>
        <sz val="9"/>
        <rFont val="Verdana"/>
        <family val="2"/>
      </rPr>
      <t>. De</t>
    </r>
    <r>
      <rPr>
        <sz val="9"/>
        <color indexed="10"/>
        <rFont val="Verdana"/>
        <family val="2"/>
      </rPr>
      <t>forest</t>
    </r>
    <r>
      <rPr>
        <sz val="9"/>
        <rFont val="Verdana"/>
        <family val="2"/>
      </rPr>
      <t>ation continues at very high rates.</t>
    </r>
  </si>
  <si>
    <t>Fish; Bio; Diversity; Forest</t>
  </si>
  <si>
    <r>
      <t xml:space="preserve">The Malawi Vision 2020, launched in 1998, is a policy framework that sets out a long-term development plan detailing economic and social aspirations for 2020. In particular, it sets the goal of Malawi becoming a self-reliant and technologically driven middle-income country by 2020. The main economic objective is </t>
    </r>
    <r>
      <rPr>
        <sz val="9"/>
        <color indexed="10"/>
        <rFont val="Verdana"/>
        <family val="2"/>
      </rPr>
      <t>sustainable</t>
    </r>
    <r>
      <rPr>
        <sz val="9"/>
        <rFont val="Verdana"/>
        <family val="2"/>
      </rPr>
      <t xml:space="preserve"> growth and development, with an emphasis on manufacturing (in particular the science and technology sector) as the key driver of the economy. The primary economic strategy employed to reach these objectives is the Malawi Growth and Development Strategy (MGDS).</t>
    </r>
  </si>
  <si>
    <r>
      <t xml:space="preserve">There are only a few restrictions on foreign investment. Small-scale prospecting and mining operations are reserved for Malawians and foreigners who have resided in Malawi for a minimum of four years. Restrictions also apply to industries whose operations pose health, </t>
    </r>
    <r>
      <rPr>
        <sz val="9"/>
        <color indexed="10"/>
        <rFont val="Verdana"/>
        <family val="2"/>
      </rPr>
      <t>environment</t>
    </r>
    <r>
      <rPr>
        <sz val="9"/>
        <rFont val="Verdana"/>
        <family val="2"/>
      </rPr>
      <t xml:space="preserve">al, and security concerns (including manufacture of firearms, ammunition, chemical and </t>
    </r>
    <r>
      <rPr>
        <sz val="9"/>
        <color indexed="10"/>
        <rFont val="Verdana"/>
        <family val="2"/>
      </rPr>
      <t>bio</t>
    </r>
    <r>
      <rPr>
        <sz val="9"/>
        <rFont val="Verdana"/>
        <family val="2"/>
      </rPr>
      <t xml:space="preserve">logical weapons, explosives, or involving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and radioactive materials). The minimum investment is US$50,000. Foreign firms are allowed to repatriate profits, dividends or any other funds.</t>
    </r>
  </si>
  <si>
    <t>Environment; Bio; Hazardous; Waste</t>
  </si>
  <si>
    <r>
      <t>Malawi's legislation provides for a variety of duty and tax concessions in the form of suspensions, rebates, r</t>
    </r>
    <r>
      <rPr>
        <sz val="9"/>
        <color indexed="10"/>
        <rFont val="Verdana"/>
        <family val="2"/>
      </rPr>
      <t>emissions</t>
    </r>
    <r>
      <rPr>
        <sz val="9"/>
        <rFont val="Verdana"/>
        <family val="2"/>
      </rPr>
      <t xml:space="preserve"> and refunds. Tariff exemptions for a range of imports, including raw materials, machinery, and equipment, are stipulated in the Customs and Excise Act, the Investment and Export Promotion Act (section 2.4), the Export Incentives Act, and the Export Processing Zones Act (section 3.2.4). In addition, the Public Finance Management Act empowers the Ministry of Finance, Economic Planning and Development to grant concessions, including tariff rebates, on goods deemed to be of public interest in exceptional circumstances, such as </t>
    </r>
    <r>
      <rPr>
        <sz val="9"/>
        <color indexed="10"/>
        <rFont val="Verdana"/>
        <family val="2"/>
      </rPr>
      <t>natural disaster</t>
    </r>
    <r>
      <rPr>
        <sz val="9"/>
        <rFont val="Verdana"/>
        <family val="2"/>
      </rPr>
      <t>s.</t>
    </r>
  </si>
  <si>
    <t>S-Box-III.1</t>
  </si>
  <si>
    <r>
      <t xml:space="preserve">Box 3.1 Industries eligible for tariff rebates
• </t>
    </r>
    <r>
      <rPr>
        <sz val="9"/>
        <color indexed="10"/>
        <rFont val="Verdana"/>
        <family val="2"/>
      </rPr>
      <t>Biodiesel</t>
    </r>
    <r>
      <rPr>
        <sz val="9"/>
        <rFont val="Verdana"/>
        <family val="2"/>
      </rPr>
      <t xml:space="preserve">
(...)</t>
    </r>
  </si>
  <si>
    <r>
      <t xml:space="preserve">(...) By and large, automatic and non automatic licencing procedures are maintained for security, public health and </t>
    </r>
    <r>
      <rPr>
        <sz val="9"/>
        <color indexed="10"/>
        <rFont val="Verdana"/>
        <family val="2"/>
      </rPr>
      <t>environment</t>
    </r>
    <r>
      <rPr>
        <sz val="9"/>
        <rFont val="Verdana"/>
        <family val="2"/>
      </rPr>
      <t>al reasons, and to promote infant industries. (...)</t>
    </r>
  </si>
  <si>
    <t>Chemicals; Fisheries; Other</t>
  </si>
  <si>
    <r>
      <t xml:space="preserve">Table 3.6 Goods subject to import licensing
Products Procedure Rationale
Radioactive substances Non-automatic </t>
    </r>
    <r>
      <rPr>
        <sz val="9"/>
        <color indexed="10"/>
        <rFont val="Verdana"/>
        <family val="2"/>
      </rPr>
      <t>Environment</t>
    </r>
    <r>
      <rPr>
        <sz val="9"/>
        <rFont val="Verdana"/>
        <family val="2"/>
      </rPr>
      <t xml:space="preserve">al, security, and public health promotion
Mist nets for the capture of wild birds Non-automatic </t>
    </r>
    <r>
      <rPr>
        <sz val="9"/>
        <color indexed="10"/>
        <rFont val="Verdana"/>
        <family val="2"/>
      </rPr>
      <t>Environment</t>
    </r>
    <r>
      <rPr>
        <sz val="9"/>
        <rFont val="Verdana"/>
        <family val="2"/>
      </rPr>
      <t xml:space="preserve">al promotion
Wild animals, wild animal trophies and wild animal products (including birds and reptiles) and any eggs produced by such birds or reptiles Non-automatic </t>
    </r>
    <r>
      <rPr>
        <sz val="9"/>
        <color indexed="10"/>
        <rFont val="Verdana"/>
        <family val="2"/>
      </rPr>
      <t>Environment</t>
    </r>
    <r>
      <rPr>
        <sz val="9"/>
        <rFont val="Verdana"/>
        <family val="2"/>
      </rPr>
      <t xml:space="preserve">al promotion
Live </t>
    </r>
    <r>
      <rPr>
        <sz val="9"/>
        <color indexed="10"/>
        <rFont val="Verdana"/>
        <family val="2"/>
      </rPr>
      <t>fish</t>
    </r>
    <r>
      <rPr>
        <sz val="9"/>
        <rFont val="Verdana"/>
        <family val="2"/>
      </rPr>
      <t xml:space="preserve">, including the eggs and spawn thereof Non-automatic </t>
    </r>
    <r>
      <rPr>
        <sz val="9"/>
        <color indexed="10"/>
        <rFont val="Verdana"/>
        <family val="2"/>
      </rPr>
      <t>Environment</t>
    </r>
    <r>
      <rPr>
        <sz val="9"/>
        <rFont val="Verdana"/>
        <family val="2"/>
      </rPr>
      <t>al promotion
(...)</t>
    </r>
  </si>
  <si>
    <t>Fish; Wildlife; Environment</t>
  </si>
  <si>
    <r>
      <t xml:space="preserve">In addition to the import licensing system administered by the Ministry of Industry and Trade, a system of trade permits remains in place for the importation and exportation of certain goods, including some agricultural commodities [28] (...)
[28] Agricultural products requiring a valid trade permit on importation include: rice; maize; maize meal; fresh milk; cooking oil; poultry and poultry products; live </t>
    </r>
    <r>
      <rPr>
        <sz val="9"/>
        <color indexed="10"/>
        <rFont val="Verdana"/>
        <family val="2"/>
      </rPr>
      <t>fish</t>
    </r>
    <r>
      <rPr>
        <sz val="9"/>
        <rFont val="Verdana"/>
        <family val="2"/>
      </rPr>
      <t xml:space="preserve"> and animals (including </t>
    </r>
    <r>
      <rPr>
        <sz val="9"/>
        <color indexed="10"/>
        <rFont val="Verdana"/>
        <family val="2"/>
      </rPr>
      <t>wildlife</t>
    </r>
    <r>
      <rPr>
        <sz val="9"/>
        <rFont val="Verdana"/>
        <family val="2"/>
      </rPr>
      <t>); hides and skins; and salt.</t>
    </r>
  </si>
  <si>
    <r>
      <t xml:space="preserve">(...) Sanitary and phytosanitary protection in Malawi involves several entities; a National SPS Coordinating Committee is chaired by the Ministry of Agriculture, Irrigation and Water Development (MAIWD). The MAIWD remains in charge of animal health and plant protection; it shares responsibilities for food safety with the Ministry of Health and the MBS. The Ministry of </t>
    </r>
    <r>
      <rPr>
        <sz val="9"/>
        <color indexed="10"/>
        <rFont val="Verdana"/>
        <family val="2"/>
      </rPr>
      <t>Environment</t>
    </r>
    <r>
      <rPr>
        <sz val="9"/>
        <rFont val="Verdana"/>
        <family val="2"/>
      </rPr>
      <t xml:space="preserve">al Affairs (MEA) and the Pesticides Control Board regulate the importation, marketing and use of pesticides, including </t>
    </r>
    <r>
      <rPr>
        <sz val="9"/>
        <color indexed="10"/>
        <rFont val="Verdana"/>
        <family val="2"/>
      </rPr>
      <t>bio</t>
    </r>
    <r>
      <rPr>
        <sz val="9"/>
        <rFont val="Verdana"/>
        <family val="2"/>
      </rPr>
      <t>logical agents, in Malawi. (...)</t>
    </r>
  </si>
  <si>
    <r>
      <t xml:space="preserve">(...) While a general import ban on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s (</t>
    </r>
    <r>
      <rPr>
        <sz val="9"/>
        <color indexed="10"/>
        <rFont val="Verdana"/>
        <family val="2"/>
      </rPr>
      <t>GMO</t>
    </r>
    <r>
      <rPr>
        <sz val="9"/>
        <rFont val="Verdana"/>
        <family val="2"/>
      </rPr>
      <t xml:space="preserve">) remains in place, importation for experimental purposes may be authorized by the MEA; during the period under review the MEA has granted authorizations for </t>
    </r>
    <r>
      <rPr>
        <sz val="9"/>
        <color indexed="10"/>
        <rFont val="Verdana"/>
        <family val="2"/>
      </rPr>
      <t>GMO</t>
    </r>
    <r>
      <rPr>
        <sz val="9"/>
        <rFont val="Verdana"/>
        <family val="2"/>
      </rPr>
      <t xml:space="preserve"> cotton and cowpea seed.</t>
    </r>
  </si>
  <si>
    <r>
      <t>(...) All imported agriculture commodities must be accompanied by a non-</t>
    </r>
    <r>
      <rPr>
        <sz val="9"/>
        <color indexed="10"/>
        <rFont val="Verdana"/>
        <family val="2"/>
      </rPr>
      <t>GMO</t>
    </r>
    <r>
      <rPr>
        <sz val="9"/>
        <rFont val="Verdana"/>
        <family val="2"/>
      </rPr>
      <t xml:space="preserve"> certificate; agricultural exports to </t>
    </r>
    <r>
      <rPr>
        <sz val="9"/>
        <color indexed="10"/>
        <rFont val="Verdana"/>
        <family val="2"/>
      </rPr>
      <t>GMO</t>
    </r>
    <r>
      <rPr>
        <sz val="9"/>
        <rFont val="Verdana"/>
        <family val="2"/>
      </rPr>
      <t xml:space="preserve">-free countries also require this certificate. The Government has allowed confined field trials for </t>
    </r>
    <r>
      <rPr>
        <sz val="9"/>
        <color indexed="10"/>
        <rFont val="Verdana"/>
        <family val="2"/>
      </rPr>
      <t>genetic</t>
    </r>
    <r>
      <rPr>
        <sz val="9"/>
        <rFont val="Verdana"/>
        <family val="2"/>
      </rPr>
      <t>ally modified cotton and cowpeas.</t>
    </r>
  </si>
  <si>
    <r>
      <t xml:space="preserve">The </t>
    </r>
    <r>
      <rPr>
        <sz val="9"/>
        <color indexed="10"/>
        <rFont val="Verdana"/>
        <family val="2"/>
      </rPr>
      <t>fish</t>
    </r>
    <r>
      <rPr>
        <sz val="9"/>
        <rFont val="Verdana"/>
        <family val="2"/>
      </rPr>
      <t xml:space="preserve">eries sector plays an important role as a source of employment, food, rural income, and </t>
    </r>
    <r>
      <rPr>
        <sz val="9"/>
        <color indexed="10"/>
        <rFont val="Verdana"/>
        <family val="2"/>
      </rPr>
      <t>biodiversity</t>
    </r>
    <r>
      <rPr>
        <sz val="9"/>
        <rFont val="Verdana"/>
        <family val="2"/>
      </rPr>
      <t>. (...)</t>
    </r>
  </si>
  <si>
    <t>Fish; Bio; Diversity</t>
  </si>
  <si>
    <r>
      <t xml:space="preserve">(...) The Government has developed a </t>
    </r>
    <r>
      <rPr>
        <sz val="9"/>
        <color indexed="10"/>
        <rFont val="Verdana"/>
        <family val="2"/>
      </rPr>
      <t>Fish</t>
    </r>
    <r>
      <rPr>
        <sz val="9"/>
        <rFont val="Verdana"/>
        <family val="2"/>
      </rPr>
      <t xml:space="preserve">eries Master Plan in order to outline key investment areas for </t>
    </r>
    <r>
      <rPr>
        <sz val="9"/>
        <color indexed="10"/>
        <rFont val="Verdana"/>
        <family val="2"/>
      </rPr>
      <t>sustainable</t>
    </r>
    <r>
      <rPr>
        <sz val="9"/>
        <rFont val="Verdana"/>
        <family val="2"/>
      </rPr>
      <t xml:space="preserve"> utilisation of the capture </t>
    </r>
    <r>
      <rPr>
        <sz val="9"/>
        <color indexed="10"/>
        <rFont val="Verdana"/>
        <family val="2"/>
      </rPr>
      <t>fish</t>
    </r>
    <r>
      <rPr>
        <sz val="9"/>
        <rFont val="Verdana"/>
        <family val="2"/>
      </rPr>
      <t>eries resources and development of the aquaculture from 2012-22.</t>
    </r>
  </si>
  <si>
    <r>
      <t xml:space="preserve">The Department of </t>
    </r>
    <r>
      <rPr>
        <sz val="9"/>
        <color indexed="10"/>
        <rFont val="Verdana"/>
        <family val="2"/>
      </rPr>
      <t>Forest</t>
    </r>
    <r>
      <rPr>
        <sz val="9"/>
        <rFont val="Verdana"/>
        <family val="2"/>
      </rPr>
      <t xml:space="preserve">ry in the Ministry of </t>
    </r>
    <r>
      <rPr>
        <sz val="9"/>
        <color indexed="10"/>
        <rFont val="Verdana"/>
        <family val="2"/>
      </rPr>
      <t>Natural Resources</t>
    </r>
    <r>
      <rPr>
        <sz val="9"/>
        <rFont val="Verdana"/>
        <family val="2"/>
      </rPr>
      <t xml:space="preserve">, </t>
    </r>
    <r>
      <rPr>
        <sz val="9"/>
        <color indexed="10"/>
        <rFont val="Verdana"/>
        <family val="2"/>
      </rPr>
      <t>Energy</t>
    </r>
    <r>
      <rPr>
        <sz val="9"/>
        <rFont val="Verdana"/>
        <family val="2"/>
      </rPr>
      <t xml:space="preserve"> and Mining is responsible for formulating and implementing policies for the subsector. The National </t>
    </r>
    <r>
      <rPr>
        <sz val="9"/>
        <color indexed="10"/>
        <rFont val="Verdana"/>
        <family val="2"/>
      </rPr>
      <t>Forest</t>
    </r>
    <r>
      <rPr>
        <sz val="9"/>
        <rFont val="Verdana"/>
        <family val="2"/>
      </rPr>
      <t xml:space="preserve"> Policy of 1996 remains the subsector's main policy document; a new document is under preparation. Its main objective is to sustain the contribution of national </t>
    </r>
    <r>
      <rPr>
        <sz val="9"/>
        <color indexed="10"/>
        <rFont val="Verdana"/>
        <family val="2"/>
      </rPr>
      <t>forest</t>
    </r>
    <r>
      <rPr>
        <sz val="9"/>
        <rFont val="Verdana"/>
        <family val="2"/>
      </rPr>
      <t xml:space="preserve"> resources to the quality of life in Malawi. The </t>
    </r>
    <r>
      <rPr>
        <sz val="9"/>
        <color indexed="10"/>
        <rFont val="Verdana"/>
        <family val="2"/>
      </rPr>
      <t>Forest</t>
    </r>
    <r>
      <rPr>
        <sz val="9"/>
        <rFont val="Verdana"/>
        <family val="2"/>
      </rPr>
      <t xml:space="preserve">ry Development and Management Fund (FDMF) has as an objective to improve the development and management of </t>
    </r>
    <r>
      <rPr>
        <sz val="9"/>
        <color indexed="10"/>
        <rFont val="Verdana"/>
        <family val="2"/>
      </rPr>
      <t>forest</t>
    </r>
    <r>
      <rPr>
        <sz val="9"/>
        <rFont val="Verdana"/>
        <family val="2"/>
      </rPr>
      <t xml:space="preserve"> resources. The Fund's expenditure in 2015 amounted to MK 900 million.</t>
    </r>
  </si>
  <si>
    <r>
      <t>(...) De</t>
    </r>
    <r>
      <rPr>
        <sz val="9"/>
        <color indexed="10"/>
        <rFont val="Verdana"/>
        <family val="2"/>
      </rPr>
      <t>forest</t>
    </r>
    <r>
      <rPr>
        <sz val="9"/>
        <rFont val="Verdana"/>
        <family val="2"/>
      </rPr>
      <t xml:space="preserve">ation is a serious problem. </t>
    </r>
    <r>
      <rPr>
        <sz val="9"/>
        <color indexed="10"/>
        <rFont val="Verdana"/>
        <family val="2"/>
      </rPr>
      <t>Forest</t>
    </r>
    <r>
      <rPr>
        <sz val="9"/>
        <rFont val="Verdana"/>
        <family val="2"/>
      </rPr>
      <t xml:space="preserve"> coverage has fallen from 4.4 million hectares in 1972 to less than 3.1 million hectares in 2013. Total </t>
    </r>
    <r>
      <rPr>
        <sz val="9"/>
        <color indexed="10"/>
        <rFont val="Verdana"/>
        <family val="2"/>
      </rPr>
      <t>forest</t>
    </r>
    <r>
      <rPr>
        <sz val="9"/>
        <rFont val="Verdana"/>
        <family val="2"/>
      </rPr>
      <t xml:space="preserve"> cover is estimated to be declining at an annual rate of 1.0% to 2.8%. De</t>
    </r>
    <r>
      <rPr>
        <sz val="9"/>
        <color indexed="10"/>
        <rFont val="Verdana"/>
        <family val="2"/>
      </rPr>
      <t>forest</t>
    </r>
    <r>
      <rPr>
        <sz val="9"/>
        <rFont val="Verdana"/>
        <family val="2"/>
      </rPr>
      <t>ation is driven by high population pressure and agricultural expansion; food insecurity leading to un</t>
    </r>
    <r>
      <rPr>
        <sz val="9"/>
        <color indexed="10"/>
        <rFont val="Verdana"/>
        <family val="2"/>
      </rPr>
      <t>sustainable</t>
    </r>
    <r>
      <rPr>
        <sz val="9"/>
        <rFont val="Verdana"/>
        <family val="2"/>
      </rPr>
      <t xml:space="preserve"> management of </t>
    </r>
    <r>
      <rPr>
        <sz val="9"/>
        <color indexed="10"/>
        <rFont val="Verdana"/>
        <family val="2"/>
      </rPr>
      <t>forest</t>
    </r>
    <r>
      <rPr>
        <sz val="9"/>
        <rFont val="Verdana"/>
        <family val="2"/>
      </rPr>
      <t xml:space="preserve"> resources; the population's heavy dependence on fuel </t>
    </r>
    <r>
      <rPr>
        <sz val="9"/>
        <color indexed="10"/>
        <rFont val="Verdana"/>
        <family val="2"/>
      </rPr>
      <t>wood</t>
    </r>
    <r>
      <rPr>
        <sz val="9"/>
        <rFont val="Verdana"/>
        <family val="2"/>
      </rPr>
      <t xml:space="preserve"> as a source of </t>
    </r>
    <r>
      <rPr>
        <sz val="9"/>
        <color indexed="10"/>
        <rFont val="Verdana"/>
        <family val="2"/>
      </rPr>
      <t>energy</t>
    </r>
    <r>
      <rPr>
        <sz val="9"/>
        <rFont val="Verdana"/>
        <family val="2"/>
      </rPr>
      <t xml:space="preserve"> for cooking and heating; the use of </t>
    </r>
    <r>
      <rPr>
        <sz val="9"/>
        <color indexed="10"/>
        <rFont val="Verdana"/>
        <family val="2"/>
      </rPr>
      <t>wood</t>
    </r>
    <r>
      <rPr>
        <sz val="9"/>
        <rFont val="Verdana"/>
        <family val="2"/>
      </rPr>
      <t xml:space="preserve"> for drying tobacco leaves; and the lack of secure land tenure. The Government is trying to address de</t>
    </r>
    <r>
      <rPr>
        <sz val="9"/>
        <color indexed="10"/>
        <rFont val="Verdana"/>
        <family val="2"/>
      </rPr>
      <t>forest</t>
    </r>
    <r>
      <rPr>
        <sz val="9"/>
        <rFont val="Verdana"/>
        <family val="2"/>
      </rPr>
      <t xml:space="preserve">ation through </t>
    </r>
    <r>
      <rPr>
        <sz val="9"/>
        <color indexed="10"/>
        <rFont val="Verdana"/>
        <family val="2"/>
      </rPr>
      <t>tree</t>
    </r>
    <r>
      <rPr>
        <sz val="9"/>
        <rFont val="Verdana"/>
        <family val="2"/>
      </rPr>
      <t xml:space="preserve"> planting in state-owned </t>
    </r>
    <r>
      <rPr>
        <sz val="9"/>
        <color indexed="10"/>
        <rFont val="Verdana"/>
        <family val="2"/>
      </rPr>
      <t>forest</t>
    </r>
    <r>
      <rPr>
        <sz val="9"/>
        <rFont val="Verdana"/>
        <family val="2"/>
      </rPr>
      <t>s and by exploring alternatives to using fire</t>
    </r>
    <r>
      <rPr>
        <sz val="9"/>
        <color indexed="10"/>
        <rFont val="Verdana"/>
        <family val="2"/>
      </rPr>
      <t>wood</t>
    </r>
    <r>
      <rPr>
        <sz val="9"/>
        <rFont val="Verdana"/>
        <family val="2"/>
      </rPr>
      <t>.</t>
    </r>
  </si>
  <si>
    <r>
      <t>Bio</t>
    </r>
    <r>
      <rPr>
        <sz val="9"/>
        <rFont val="Verdana"/>
        <family val="2"/>
      </rPr>
      <t>mass, notably charcoal and fire</t>
    </r>
    <r>
      <rPr>
        <sz val="9"/>
        <color indexed="10"/>
        <rFont val="Verdana"/>
        <family val="2"/>
      </rPr>
      <t>wood</t>
    </r>
    <r>
      <rPr>
        <sz val="9"/>
        <rFont val="Verdana"/>
        <family val="2"/>
      </rPr>
      <t xml:space="preserve">, still provides for the bulk of Malawi's primary </t>
    </r>
    <r>
      <rPr>
        <sz val="9"/>
        <color indexed="10"/>
        <rFont val="Verdana"/>
        <family val="2"/>
      </rPr>
      <t>energy</t>
    </r>
    <r>
      <rPr>
        <sz val="9"/>
        <rFont val="Verdana"/>
        <family val="2"/>
      </rPr>
      <t xml:space="preserve"> needs. The Government aims to shift </t>
    </r>
    <r>
      <rPr>
        <sz val="9"/>
        <color indexed="10"/>
        <rFont val="Verdana"/>
        <family val="2"/>
      </rPr>
      <t>energy</t>
    </r>
    <r>
      <rPr>
        <sz val="9"/>
        <rFont val="Verdana"/>
        <family val="2"/>
      </rPr>
      <t xml:space="preserve"> sources away from the current heavy reliance on traditional </t>
    </r>
    <r>
      <rPr>
        <sz val="9"/>
        <color indexed="10"/>
        <rFont val="Verdana"/>
        <family val="2"/>
      </rPr>
      <t>bio</t>
    </r>
    <r>
      <rPr>
        <sz val="9"/>
        <rFont val="Verdana"/>
        <family val="2"/>
      </rPr>
      <t xml:space="preserve">mass to electricity, liquid fuels and </t>
    </r>
    <r>
      <rPr>
        <sz val="9"/>
        <color indexed="10"/>
        <rFont val="Verdana"/>
        <family val="2"/>
      </rPr>
      <t>renewable</t>
    </r>
    <r>
      <rPr>
        <sz val="9"/>
        <rFont val="Verdana"/>
        <family val="2"/>
      </rPr>
      <t>s.</t>
    </r>
  </si>
  <si>
    <r>
      <t xml:space="preserve">Nearly 95% of Malawi's electricity supply is provided by </t>
    </r>
    <r>
      <rPr>
        <sz val="9"/>
        <color indexed="10"/>
        <rFont val="Verdana"/>
        <family val="2"/>
      </rPr>
      <t>hydropower</t>
    </r>
    <r>
      <rPr>
        <sz val="9"/>
        <rFont val="Verdana"/>
        <family val="2"/>
      </rPr>
      <t xml:space="preserve"> from a cascaded group of interconnected </t>
    </r>
    <r>
      <rPr>
        <sz val="9"/>
        <color indexed="10"/>
        <rFont val="Verdana"/>
        <family val="2"/>
      </rPr>
      <t>hydro</t>
    </r>
    <r>
      <rPr>
        <sz val="9"/>
        <rFont val="Verdana"/>
        <family val="2"/>
      </rPr>
      <t xml:space="preserve">electric power plants located on the middle part of Shire River and a mini </t>
    </r>
    <r>
      <rPr>
        <sz val="9"/>
        <color indexed="10"/>
        <rFont val="Verdana"/>
        <family val="2"/>
      </rPr>
      <t>hydro</t>
    </r>
    <r>
      <rPr>
        <sz val="9"/>
        <rFont val="Verdana"/>
        <family val="2"/>
      </rPr>
      <t xml:space="preserve"> on the Wovwe River. Total installed capacity of these </t>
    </r>
    <r>
      <rPr>
        <sz val="9"/>
        <color indexed="10"/>
        <rFont val="Verdana"/>
        <family val="2"/>
      </rPr>
      <t>hydropower</t>
    </r>
    <r>
      <rPr>
        <sz val="9"/>
        <rFont val="Verdana"/>
        <family val="2"/>
      </rPr>
      <t xml:space="preserve"> plants is 351 MW (up from 285 MW in 2008 [18]); total production in 2014-15 amounted to 1,460.4 GWh. Some thermal power plants serve as stand-by for the interconnected system. In addition, many companies have their own back-up diesel-driven generators.
[18] In December 2013, the Kapichila </t>
    </r>
    <r>
      <rPr>
        <sz val="9"/>
        <color indexed="10"/>
        <rFont val="Verdana"/>
        <family val="2"/>
      </rPr>
      <t>hydropower</t>
    </r>
    <r>
      <rPr>
        <sz val="9"/>
        <rFont val="Verdana"/>
        <family val="2"/>
      </rPr>
      <t xml:space="preserve"> station (phase II) started producing electricity, adding 64 MW of capacity.</t>
    </r>
  </si>
  <si>
    <r>
      <t xml:space="preserve">In order to increase power supply, the Government has been undertaking feasibility studies for additional </t>
    </r>
    <r>
      <rPr>
        <sz val="9"/>
        <color indexed="10"/>
        <rFont val="Verdana"/>
        <family val="2"/>
      </rPr>
      <t>hydropower</t>
    </r>
    <r>
      <rPr>
        <sz val="9"/>
        <rFont val="Verdana"/>
        <family val="2"/>
      </rPr>
      <t xml:space="preserve"> projects, which should be undertaken by independent power producers or public-private partnerships. In addition, it plans to restructure the power market. This will involve the separation of electricity generation from transmission and distribution. This should level the playing field with a view to attracting independent power producers.</t>
    </r>
  </si>
  <si>
    <r>
      <t xml:space="preserve">The World Bank-funded </t>
    </r>
    <r>
      <rPr>
        <sz val="9"/>
        <color indexed="10"/>
        <rFont val="Verdana"/>
        <family val="2"/>
      </rPr>
      <t>Energy</t>
    </r>
    <r>
      <rPr>
        <sz val="9"/>
        <rFont val="Verdana"/>
        <family val="2"/>
      </rPr>
      <t xml:space="preserve"> Sector Support Project aims at increasing the reliability and quality of electricity supply in the major load centres. In addition, the project is working towards improving demand side management and </t>
    </r>
    <r>
      <rPr>
        <sz val="9"/>
        <color indexed="10"/>
        <rFont val="Verdana"/>
        <family val="2"/>
      </rPr>
      <t>energy efficiency</t>
    </r>
    <r>
      <rPr>
        <sz val="9"/>
        <rFont val="Verdana"/>
        <family val="2"/>
      </rPr>
      <t xml:space="preserve"> measures in the grid.</t>
    </r>
  </si>
  <si>
    <r>
      <t xml:space="preserve">There appears to be a relatively large potential for electricity production based on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in Malawi. Due to constant </t>
    </r>
    <r>
      <rPr>
        <sz val="9"/>
        <color indexed="10"/>
        <rFont val="Verdana"/>
        <family val="2"/>
      </rPr>
      <t>wind</t>
    </r>
    <r>
      <rPr>
        <sz val="9"/>
        <rFont val="Verdana"/>
        <family val="2"/>
      </rPr>
      <t xml:space="preserve"> speeds and high levels of </t>
    </r>
    <r>
      <rPr>
        <sz val="9"/>
        <color indexed="10"/>
        <rFont val="Verdana"/>
        <family val="2"/>
      </rPr>
      <t>solar</t>
    </r>
    <r>
      <rPr>
        <sz val="9"/>
        <rFont val="Verdana"/>
        <family val="2"/>
      </rPr>
      <t xml:space="preserve"> irradiation, alternative electricity from photovoltaic modules and </t>
    </r>
    <r>
      <rPr>
        <sz val="9"/>
        <color indexed="10"/>
        <rFont val="Verdana"/>
        <family val="2"/>
      </rPr>
      <t>wind</t>
    </r>
    <r>
      <rPr>
        <sz val="9"/>
        <rFont val="Verdana"/>
        <family val="2"/>
      </rPr>
      <t>mills is increasingly being used in telecommunications, lighting, refrigeration, and water pumping.</t>
    </r>
  </si>
  <si>
    <t>S-IV§123</t>
  </si>
  <si>
    <r>
      <t xml:space="preserve">Malawi's tourism sector is predominantly based on natural and cultural tourism. The prime attractions are Lake Malawi (which is said to house some of the greatest </t>
    </r>
    <r>
      <rPr>
        <sz val="9"/>
        <color indexed="10"/>
        <rFont val="Verdana"/>
        <family val="2"/>
      </rPr>
      <t>fish</t>
    </r>
    <r>
      <rPr>
        <sz val="9"/>
        <rFont val="Verdana"/>
        <family val="2"/>
      </rPr>
      <t xml:space="preserve"> </t>
    </r>
    <r>
      <rPr>
        <sz val="9"/>
        <color indexed="10"/>
        <rFont val="Verdana"/>
        <family val="2"/>
      </rPr>
      <t>diversity</t>
    </r>
    <r>
      <rPr>
        <sz val="9"/>
        <rFont val="Verdana"/>
        <family val="2"/>
      </rPr>
      <t xml:space="preserve"> of any lake on earth) and its islands, national parks, </t>
    </r>
    <r>
      <rPr>
        <sz val="9"/>
        <color indexed="10"/>
        <rFont val="Verdana"/>
        <family val="2"/>
      </rPr>
      <t>wildlife</t>
    </r>
    <r>
      <rPr>
        <sz val="9"/>
        <rFont val="Verdana"/>
        <family val="2"/>
      </rPr>
      <t xml:space="preserve"> reserves, </t>
    </r>
    <r>
      <rPr>
        <sz val="9"/>
        <color indexed="10"/>
        <rFont val="Verdana"/>
        <family val="2"/>
      </rPr>
      <t>forest</t>
    </r>
    <r>
      <rPr>
        <sz val="9"/>
        <rFont val="Verdana"/>
        <family val="2"/>
      </rPr>
      <t>s, mountain sceneries, and cultural historical attractions. Tourism and travel services contributed about 4.5% to GDP in 2014, a contribution which is expected to continue growing. Tourist arrivals in Malawi average approximately 800,000 international tourists annually.</t>
    </r>
  </si>
  <si>
    <t>Fish; Diversity; Wildlife</t>
  </si>
  <si>
    <r>
      <t xml:space="preserve">Tourism is regulated and promoted by the Ministry of Tourism, </t>
    </r>
    <r>
      <rPr>
        <sz val="9"/>
        <color indexed="10"/>
        <rFont val="Verdana"/>
        <family val="2"/>
      </rPr>
      <t>Wildlife</t>
    </r>
    <r>
      <rPr>
        <sz val="9"/>
        <rFont val="Verdana"/>
        <family val="2"/>
      </rPr>
      <t xml:space="preserve"> and Culture. The Malawi Growth and Development Strategy (2011-2016) identifies the tourism sector as one of the priority areas with significant growth potential. Policies that promote the tourism sector in Malawi include the Tourism Policy, Parks and </t>
    </r>
    <r>
      <rPr>
        <sz val="9"/>
        <color indexed="10"/>
        <rFont val="Verdana"/>
        <family val="2"/>
      </rPr>
      <t>Wildlife</t>
    </r>
    <r>
      <rPr>
        <sz val="9"/>
        <rFont val="Verdana"/>
        <family val="2"/>
      </rPr>
      <t xml:space="preserve"> Policy, and the Cultural Policy. The National Tourism Policy recognizes a number of challenges facing the tourism sector, which include inadequate infrastructure; </t>
    </r>
    <r>
      <rPr>
        <sz val="9"/>
        <color indexed="10"/>
        <rFont val="Verdana"/>
        <family val="2"/>
      </rPr>
      <t>environment</t>
    </r>
    <r>
      <rPr>
        <sz val="9"/>
        <rFont val="Verdana"/>
        <family val="2"/>
      </rPr>
      <t>al degradation and de</t>
    </r>
    <r>
      <rPr>
        <sz val="9"/>
        <color indexed="10"/>
        <rFont val="Verdana"/>
        <family val="2"/>
      </rPr>
      <t>forest</t>
    </r>
    <r>
      <rPr>
        <sz val="9"/>
        <rFont val="Verdana"/>
        <family val="2"/>
      </rPr>
      <t>ation; (...)</t>
    </r>
  </si>
  <si>
    <t>Wildlife; Environment; Forest</t>
  </si>
  <si>
    <t>WT/TPR/G/336</t>
  </si>
  <si>
    <t>G-I§8</t>
  </si>
  <si>
    <r>
      <t xml:space="preserve">Against that background, Honduras will continue to coordinate its trade policy with the objectives and actions outlined in the Country Vision, National Plan and the "Everyone for a Better Life" Plan. We will continue to promote measures to (...) exploit </t>
    </r>
    <r>
      <rPr>
        <sz val="9"/>
        <color indexed="10"/>
        <rFont val="Verdana"/>
        <family val="2"/>
      </rPr>
      <t>natural resources</t>
    </r>
    <r>
      <rPr>
        <sz val="9"/>
        <rFont val="Verdana"/>
        <family val="2"/>
      </rPr>
      <t xml:space="preserve"> in a socially </t>
    </r>
    <r>
      <rPr>
        <sz val="9"/>
        <color indexed="10"/>
        <rFont val="Verdana"/>
        <family val="2"/>
      </rPr>
      <t>sustainable</t>
    </r>
    <r>
      <rPr>
        <sz val="9"/>
        <rFont val="Verdana"/>
        <family val="2"/>
      </rPr>
      <t xml:space="preserve"> and </t>
    </r>
    <r>
      <rPr>
        <sz val="9"/>
        <color indexed="10"/>
        <rFont val="Verdana"/>
        <family val="2"/>
      </rPr>
      <t>environment</t>
    </r>
    <r>
      <rPr>
        <sz val="9"/>
        <rFont val="Verdana"/>
        <family val="2"/>
      </rPr>
      <t>ally responsible manner; (...)</t>
    </r>
  </si>
  <si>
    <t>G-II§2</t>
  </si>
  <si>
    <r>
      <t xml:space="preserve">(...) the behaviour of the Honduran economy in recent years has been influenced in part by the effects of </t>
    </r>
    <r>
      <rPr>
        <sz val="9"/>
        <color indexed="10"/>
        <rFont val="Verdana"/>
        <family val="2"/>
      </rPr>
      <t>climate</t>
    </r>
    <r>
      <rPr>
        <sz val="9"/>
        <rFont val="Verdana"/>
        <family val="2"/>
      </rPr>
      <t xml:space="preserve"> change and its disruptive effects on production in key economic activities (...)</t>
    </r>
  </si>
  <si>
    <r>
      <t xml:space="preserve">During the period under review various laws were passed to correct the fiscal imbalance. These include the Law on Revenue Enhancement, Social Equity and Rationalization of Public Expenditure contained in Decree No. 17 2010 (this law constituted a considerable reform of the Honduran tax system, introducing significant changes to various taxes such as sales tax, excise taxes, </t>
    </r>
    <r>
      <rPr>
        <sz val="9"/>
        <color indexed="10"/>
        <rFont val="Verdana"/>
        <family val="2"/>
      </rPr>
      <t>green</t>
    </r>
    <r>
      <rPr>
        <sz val="9"/>
        <rFont val="Verdana"/>
        <family val="2"/>
      </rPr>
      <t xml:space="preserve"> tax and income tax); (...)</t>
    </r>
  </si>
  <si>
    <r>
      <t xml:space="preserve">In conformity with Decree No. 286 2009 containing the Law for the Establishment of a Country Vision and the Adoption of a National Plan (LVPPN), the Country Vision should be achieved by 2038 when its objectives and goals have been attained. The National Plan was established for 2010 2022 and 2022 2034 as a planning instrument to help achieve the envisaged objectives and goals. The LVPPN contains the following objectives:
(...)
iii. a productive country that generates opportunities and jobs, sustainably exploits its resources and sustainably reduces its </t>
    </r>
    <r>
      <rPr>
        <sz val="9"/>
        <color indexed="10"/>
        <rFont val="Verdana"/>
        <family val="2"/>
      </rPr>
      <t>environment</t>
    </r>
    <r>
      <rPr>
        <sz val="9"/>
        <rFont val="Verdana"/>
        <family val="2"/>
      </rPr>
      <t>al vulnerability;
(...)</t>
    </r>
  </si>
  <si>
    <r>
      <t xml:space="preserve">The principal reference points of the policy for the country's external sector are the objectives in the Country Vision (VP) and the strategic guidelines and progress indicators in the National Plan (PN). Thus, objective 3 of the VP is to achieve "[a] productive Honduras that generates opportunities and decent jobs, that envisages creating 150,000 jobs through public private partnerships in the short, medium and long term, while sustainably exploiting its resources and reducing </t>
    </r>
    <r>
      <rPr>
        <sz val="9"/>
        <color indexed="10"/>
        <rFont val="Verdana"/>
        <family val="2"/>
      </rPr>
      <t>environment</t>
    </r>
    <r>
      <rPr>
        <sz val="9"/>
        <rFont val="Verdana"/>
        <family val="2"/>
      </rPr>
      <t>al vulnerability".</t>
    </r>
  </si>
  <si>
    <r>
      <t xml:space="preserve">In anticipation that its strategic geographical location and specifically its openness will achieve the desired purpose of facilitating investment, Honduras has compiled a portfolio of potential investments that includes projects in strategic areas for </t>
    </r>
    <r>
      <rPr>
        <sz val="9"/>
        <color indexed="10"/>
        <rFont val="Verdana"/>
        <family val="2"/>
      </rPr>
      <t>sustainable</t>
    </r>
    <r>
      <rPr>
        <sz val="9"/>
        <rFont val="Verdana"/>
        <family val="2"/>
      </rPr>
      <t xml:space="preserve"> development such as urban road infrastructure, ports, airports, </t>
    </r>
    <r>
      <rPr>
        <sz val="9"/>
        <color indexed="10"/>
        <rFont val="Verdana"/>
        <family val="2"/>
      </rPr>
      <t>energy</t>
    </r>
    <r>
      <rPr>
        <sz val="9"/>
        <rFont val="Verdana"/>
        <family val="2"/>
      </rPr>
      <t>, services, agribusiness, mining and information technology.</t>
    </r>
  </si>
  <si>
    <r>
      <t xml:space="preserve">The Commission for the Promotion of Public Private Partnerships established under Legislative Decree No. 143 210 is the agency with responsibility for this new model for joint ventures in Honduras and will manage it as a </t>
    </r>
    <r>
      <rPr>
        <sz val="9"/>
        <color indexed="10"/>
        <rFont val="Verdana"/>
        <family val="2"/>
      </rPr>
      <t>sustainable</t>
    </r>
    <r>
      <rPr>
        <sz val="9"/>
        <rFont val="Verdana"/>
        <family val="2"/>
      </rPr>
      <t xml:space="preserve"> development strategy to increase the country's competitiveness. The portfolio of projects rolled out by the Commission includes roads and urban infrastructure, ports, airports, </t>
    </r>
    <r>
      <rPr>
        <sz val="9"/>
        <color indexed="10"/>
        <rFont val="Verdana"/>
        <family val="2"/>
      </rPr>
      <t>energy</t>
    </r>
    <r>
      <rPr>
        <sz val="9"/>
        <rFont val="Verdana"/>
        <family val="2"/>
      </rPr>
      <t>, services and mining.</t>
    </r>
  </si>
  <si>
    <t>G-IV§32</t>
  </si>
  <si>
    <r>
      <t xml:space="preserve">It is important to note that the RTAs in force contain new generation disciplines including matters not currently subject to regulation under the WTO multilateral trade agreements, such as investment, government procurement, </t>
    </r>
    <r>
      <rPr>
        <sz val="9"/>
        <color indexed="10"/>
        <rFont val="Verdana"/>
        <family val="2"/>
      </rPr>
      <t>sustainable</t>
    </r>
    <r>
      <rPr>
        <sz val="9"/>
        <rFont val="Verdana"/>
        <family val="2"/>
      </rPr>
      <t xml:space="preserve"> development and competition policy. (...)</t>
    </r>
  </si>
  <si>
    <r>
      <t xml:space="preserve">Similarly, trade policy will continue to be coordinated with the objectives and actions set out in the Country Vision, the National Plan and the "Everyone for a Better Life" plan. We will continue to promote action to (...) exploit </t>
    </r>
    <r>
      <rPr>
        <sz val="9"/>
        <color indexed="10"/>
        <rFont val="Verdana"/>
        <family val="2"/>
      </rPr>
      <t>natural resources</t>
    </r>
    <r>
      <rPr>
        <sz val="9"/>
        <rFont val="Verdana"/>
        <family val="2"/>
      </rPr>
      <t xml:space="preserve"> in a socially </t>
    </r>
    <r>
      <rPr>
        <sz val="9"/>
        <color indexed="10"/>
        <rFont val="Verdana"/>
        <family val="2"/>
      </rPr>
      <t>sustainable</t>
    </r>
    <r>
      <rPr>
        <sz val="9"/>
        <rFont val="Verdana"/>
        <family val="2"/>
      </rPr>
      <t xml:space="preserve"> and </t>
    </r>
    <r>
      <rPr>
        <sz val="9"/>
        <color indexed="10"/>
        <rFont val="Verdana"/>
        <family val="2"/>
      </rPr>
      <t>environment</t>
    </r>
    <r>
      <rPr>
        <sz val="9"/>
        <rFont val="Verdana"/>
        <family val="2"/>
      </rPr>
      <t>ally responsible manner; (...)</t>
    </r>
  </si>
  <si>
    <t>WT/TPR/S/336/Rev.1</t>
  </si>
  <si>
    <r>
      <t xml:space="preserve">(...) Honduras maintains special regimes to promote both domestic and foreign investment. Most of these programmes apply across the board, though some of the incentives target specific sectors, especially the promotion and development of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and tourism. (...)</t>
    </r>
  </si>
  <si>
    <r>
      <t xml:space="preserve">Honduras makes little use of non-tariff barriers. Certain imports are prohibited in order to protect public health, morals, animal and plant health, the </t>
    </r>
    <r>
      <rPr>
        <sz val="9"/>
        <color indexed="10"/>
        <rFont val="Verdana"/>
        <family val="2"/>
      </rPr>
      <t>environment</t>
    </r>
    <r>
      <rPr>
        <sz val="9"/>
        <rFont val="Verdana"/>
        <family val="2"/>
      </rPr>
      <t xml:space="preserve"> and national security, and in order to comply with international commitments. For the same reasons, both automatic and non automatic import licensing have been maintained. The licensing regime, which applies to all imports regardless of their origin, has not changed substantially since 2010, and is not designed to restrict the volume or value of imports. The list of goods requiring import licences is the same as in 2010.</t>
    </r>
  </si>
  <si>
    <r>
      <t xml:space="preserve">The Government's 2014 2018 Strategic Plan is targeted on improving welfare and social inclusion levels, modernizing and simplifying the State, and fostering competitiveness and </t>
    </r>
    <r>
      <rPr>
        <sz val="9"/>
        <color indexed="10"/>
        <rFont val="Verdana"/>
        <family val="2"/>
      </rPr>
      <t>sustainable</t>
    </r>
    <r>
      <rPr>
        <sz val="9"/>
        <rFont val="Verdana"/>
        <family val="2"/>
      </rPr>
      <t xml:space="preserve"> use of the country's human and material resources. (...)</t>
    </r>
  </si>
  <si>
    <r>
      <t xml:space="preserve">The Plan contains a medium term economic programme that aims to consolidate the country's public finances, boost economic growth and invest in programmes to reduce and alleviate poverty. It also aims to strengthen the country's infrastructure and logistics development, through public and private investment in transport projects that facilitate more streamlined and lower cost connection at the regional and international levels, and the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telecommunications projects that reduce business costs in Honduras. (...)</t>
    </r>
  </si>
  <si>
    <r>
      <t xml:space="preserve">(...) Despite the structural reform effort, the growth of the Honduran economy has been ponderous and unstable in recent years, largely owing to the effects of </t>
    </r>
    <r>
      <rPr>
        <sz val="9"/>
        <color indexed="10"/>
        <rFont val="Verdana"/>
        <family val="2"/>
      </rPr>
      <t>natural disaster</t>
    </r>
    <r>
      <rPr>
        <sz val="9"/>
        <rFont val="Verdana"/>
        <family val="2"/>
      </rPr>
      <t>s. (...)</t>
    </r>
  </si>
  <si>
    <t>S-Table-I.3</t>
  </si>
  <si>
    <t>Table 1.3 Main taxes applied in 2015
Description Tax base
Indirect taxes
Eco tax Fixed, single, and definitive amount depending on the c.i.f. value of each used vehicle.
(...)</t>
  </si>
  <si>
    <r>
      <t xml:space="preserve">Table 2.1 Main trade related legislation
Law Decree No.a
Incentives
Law on the Promotion of </t>
    </r>
    <r>
      <rPr>
        <sz val="9"/>
        <color indexed="10"/>
        <rFont val="Verdana"/>
        <family val="2"/>
      </rPr>
      <t>Sustainable</t>
    </r>
    <r>
      <rPr>
        <sz val="9"/>
        <rFont val="Verdana"/>
        <family val="2"/>
      </rPr>
      <t xml:space="preserve"> Rural Tourism 126 2011
Law on the Promotion of Electricity Generation from </t>
    </r>
    <r>
      <rPr>
        <sz val="9"/>
        <color indexed="10"/>
        <rFont val="Verdana"/>
        <family val="2"/>
      </rPr>
      <t>Renewable</t>
    </r>
    <r>
      <rPr>
        <sz val="9"/>
        <rFont val="Verdana"/>
        <family val="2"/>
      </rPr>
      <t xml:space="preserve"> Resources 70 2007
Law on the Production and Consumption of </t>
    </r>
    <r>
      <rPr>
        <sz val="9"/>
        <color indexed="10"/>
        <rFont val="Verdana"/>
        <family val="2"/>
      </rPr>
      <t>Biofuel</t>
    </r>
    <r>
      <rPr>
        <sz val="9"/>
        <rFont val="Verdana"/>
        <family val="2"/>
      </rPr>
      <t xml:space="preserve">s 144 2007
(...)
Agriculture, </t>
    </r>
    <r>
      <rPr>
        <sz val="9"/>
        <color indexed="10"/>
        <rFont val="Verdana"/>
        <family val="2"/>
      </rPr>
      <t>fish</t>
    </r>
    <r>
      <rPr>
        <sz val="9"/>
        <rFont val="Verdana"/>
        <family val="2"/>
      </rPr>
      <t xml:space="preserve">ing, </t>
    </r>
    <r>
      <rPr>
        <sz val="9"/>
        <color indexed="10"/>
        <rFont val="Verdana"/>
        <family val="2"/>
      </rPr>
      <t>forest</t>
    </r>
    <r>
      <rPr>
        <sz val="9"/>
        <rFont val="Verdana"/>
        <family val="2"/>
      </rPr>
      <t xml:space="preserve">ry 
Law on </t>
    </r>
    <r>
      <rPr>
        <sz val="9"/>
        <color indexed="10"/>
        <rFont val="Verdana"/>
        <family val="2"/>
      </rPr>
      <t>Forest</t>
    </r>
    <r>
      <rPr>
        <sz val="9"/>
        <rFont val="Verdana"/>
        <family val="2"/>
      </rPr>
      <t xml:space="preserve">ry, Protected Areas and </t>
    </r>
    <r>
      <rPr>
        <sz val="9"/>
        <color indexed="10"/>
        <rFont val="Verdana"/>
        <family val="2"/>
      </rPr>
      <t>Wildlife</t>
    </r>
    <r>
      <rPr>
        <sz val="9"/>
        <rFont val="Verdana"/>
        <family val="2"/>
      </rPr>
      <t xml:space="preserve"> 98 2007
</t>
    </r>
    <r>
      <rPr>
        <sz val="9"/>
        <color indexed="10"/>
        <rFont val="Verdana"/>
        <family val="2"/>
      </rPr>
      <t>Energy</t>
    </r>
    <r>
      <rPr>
        <sz val="9"/>
        <rFont val="Verdana"/>
        <family val="2"/>
      </rPr>
      <t xml:space="preserve">
Law on </t>
    </r>
    <r>
      <rPr>
        <sz val="9"/>
        <color indexed="10"/>
        <rFont val="Verdana"/>
        <family val="2"/>
      </rPr>
      <t>Biofuel</t>
    </r>
    <r>
      <rPr>
        <sz val="9"/>
        <rFont val="Verdana"/>
        <family val="2"/>
      </rPr>
      <t>s 144 2007
(...)</t>
    </r>
  </si>
  <si>
    <t>Sustainable; Renewable; Bio; Forest; Wildlife</t>
  </si>
  <si>
    <r>
      <t xml:space="preserve">Table 2.2 Some State Secretariats involved in trade policy formulation
State Secretariat Functions
</t>
    </r>
    <r>
      <rPr>
        <sz val="9"/>
        <color indexed="10"/>
        <rFont val="Verdana"/>
        <family val="2"/>
      </rPr>
      <t>Energy</t>
    </r>
    <r>
      <rPr>
        <sz val="9"/>
        <rFont val="Verdana"/>
        <family val="2"/>
      </rPr>
      <t xml:space="preserve">, </t>
    </r>
    <r>
      <rPr>
        <sz val="9"/>
        <color indexed="10"/>
        <rFont val="Verdana"/>
        <family val="2"/>
      </rPr>
      <t>Natural Resources</t>
    </r>
    <r>
      <rPr>
        <sz val="9"/>
        <rFont val="Verdana"/>
        <family val="2"/>
      </rPr>
      <t xml:space="preserve"> and the </t>
    </r>
    <r>
      <rPr>
        <sz val="9"/>
        <color indexed="10"/>
        <rFont val="Verdana"/>
        <family val="2"/>
      </rPr>
      <t>Environment</t>
    </r>
    <r>
      <rPr>
        <sz val="9"/>
        <rFont val="Verdana"/>
        <family val="2"/>
      </rPr>
      <t xml:space="preserve"> To formulate, coordinate, implement and evaluate policy on: (a) protection and harnessing of </t>
    </r>
    <r>
      <rPr>
        <sz val="9"/>
        <color indexed="10"/>
        <rFont val="Verdana"/>
        <family val="2"/>
      </rPr>
      <t>energy</t>
    </r>
    <r>
      <rPr>
        <sz val="9"/>
        <rFont val="Verdana"/>
        <family val="2"/>
      </rPr>
      <t xml:space="preserve"> resources; (b) </t>
    </r>
    <r>
      <rPr>
        <sz val="9"/>
        <color indexed="10"/>
        <rFont val="Verdana"/>
        <family val="2"/>
      </rPr>
      <t>energy</t>
    </r>
    <r>
      <rPr>
        <sz val="9"/>
        <rFont val="Verdana"/>
        <family val="2"/>
      </rPr>
      <t xml:space="preserve"> generation, transmission, distribution, and (c) mining and </t>
    </r>
    <r>
      <rPr>
        <sz val="9"/>
        <color indexed="10"/>
        <rFont val="Verdana"/>
        <family val="2"/>
      </rPr>
      <t>hydrocarbon</t>
    </r>
    <r>
      <rPr>
        <sz val="9"/>
        <rFont val="Verdana"/>
        <family val="2"/>
      </rPr>
      <t>s 
(...)</t>
    </r>
  </si>
  <si>
    <t>S-II§29</t>
  </si>
  <si>
    <r>
      <t xml:space="preserve">The Free Trade Agreement between Honduras and Canada became effective on 1 October 2014. This Agreement is the first bilateral trade agreement signed by Honduras and also includes cooperation commitments relating to labour and the </t>
    </r>
    <r>
      <rPr>
        <sz val="9"/>
        <color indexed="10"/>
        <rFont val="Verdana"/>
        <family val="2"/>
      </rPr>
      <t>environment</t>
    </r>
    <r>
      <rPr>
        <sz val="9"/>
        <rFont val="Verdana"/>
        <family val="2"/>
      </rPr>
      <t>.</t>
    </r>
  </si>
  <si>
    <t>S-Table-II.6</t>
  </si>
  <si>
    <r>
      <t xml:space="preserve">Table 2.6 Activities reserved to the State, 2015
Activity Legal framework
Management of dangerous or </t>
    </r>
    <r>
      <rPr>
        <sz val="9"/>
        <color indexed="10"/>
        <rFont val="Verdana"/>
        <family val="2"/>
      </rPr>
      <t>toxic</t>
    </r>
    <r>
      <rPr>
        <sz val="9"/>
        <rFont val="Verdana"/>
        <family val="2"/>
      </rPr>
      <t xml:space="preserve"> </t>
    </r>
    <r>
      <rPr>
        <sz val="9"/>
        <color indexed="10"/>
        <rFont val="Verdana"/>
        <family val="2"/>
      </rPr>
      <t>waste</t>
    </r>
    <r>
      <rPr>
        <sz val="9"/>
        <rFont val="Verdana"/>
        <family val="2"/>
      </rPr>
      <t xml:space="preserve"> Article 3 of Decree No. 51 2011
(...)
Public drinking water supply, </t>
    </r>
    <r>
      <rPr>
        <sz val="9"/>
        <color indexed="10"/>
        <rFont val="Verdana"/>
        <family val="2"/>
      </rPr>
      <t>waste</t>
    </r>
    <r>
      <rPr>
        <sz val="9"/>
        <rFont val="Verdana"/>
        <family val="2"/>
      </rPr>
      <t xml:space="preserve"> management, sanitation and hygiene services Articles 13 of Decree No. 134 90 and 29 and 67 of Decree No. 104 93</t>
    </r>
  </si>
  <si>
    <t>Toxic; Waste</t>
  </si>
  <si>
    <t>S-II§42</t>
  </si>
  <si>
    <r>
      <t xml:space="preserve">To encourage investment, more particularly in priority sectors , the Investment Promotion and Protection Law introduced a number of guarantees, chief among which are: (a) legal stability contracts; (b) fiscal incentives; and (c) protection regimes in the case of disputes over ownership rights (Table 2.7). Originally, the fiscal incentives accorded under the Law included partial exemption from income tax, though the authorities have indicated that this was discontinued in 2014. Stability contracts are offered only to investors that commit to investing upwards of US$2 million in Honduras. In addition to the incentives envisaged under the new law, Honduras maintains other special regimes to promote both domestic and foreign investment (Section 3). Most of these programmes apply generally, though some incentives are maintained in order to promote investment in specific sectors, especially in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[50] and tourism (Section 4.3.4).
[50] Law on the Promotion of Electricity Generation from </t>
    </r>
    <r>
      <rPr>
        <sz val="9"/>
        <color indexed="10"/>
        <rFont val="Verdana"/>
        <family val="2"/>
      </rPr>
      <t>Renewable</t>
    </r>
    <r>
      <rPr>
        <sz val="9"/>
        <rFont val="Verdana"/>
        <family val="2"/>
      </rPr>
      <t xml:space="preserve"> Resources (Decree No. 70 2007) of 2 October 2007, as amended by Decree No. 138 2013.</t>
    </r>
  </si>
  <si>
    <r>
      <t xml:space="preserve">Table 3.1 Registration of importers, 2015
Goods Registration 
Refrigerants State Secretariat for </t>
    </r>
    <r>
      <rPr>
        <sz val="9"/>
        <color indexed="10"/>
        <rFont val="Verdana"/>
        <family val="2"/>
      </rPr>
      <t>Energy</t>
    </r>
    <r>
      <rPr>
        <sz val="9"/>
        <rFont val="Verdana"/>
        <family val="2"/>
      </rPr>
      <t xml:space="preserve">, </t>
    </r>
    <r>
      <rPr>
        <sz val="9"/>
        <color indexed="10"/>
        <rFont val="Verdana"/>
        <family val="2"/>
      </rPr>
      <t>Natural Resources</t>
    </r>
    <r>
      <rPr>
        <sz val="9"/>
        <rFont val="Verdana"/>
        <family val="2"/>
      </rPr>
      <t xml:space="preserve">, the </t>
    </r>
    <r>
      <rPr>
        <sz val="9"/>
        <color indexed="10"/>
        <rFont val="Verdana"/>
        <family val="2"/>
      </rPr>
      <t>Environment</t>
    </r>
    <r>
      <rPr>
        <sz val="9"/>
        <rFont val="Verdana"/>
        <family val="2"/>
      </rPr>
      <t xml:space="preserve"> and Mining</t>
    </r>
  </si>
  <si>
    <t>Both imported and domestic goods are subject to a number of internal taxes, namely: the sales tax, the production and consumption tax, the selective consumption tax and the tax on petroleum products (Table 3.7). Since May 2010, an eco tax that varies according to the vehicle's price has been levied on imports of used vehicles.</t>
  </si>
  <si>
    <t>Table 3.7 Other import charges in 2015
Tax and goods Rate in 2015
Eco tax on used vehicles 
≤ US$15,000 L 5,000
US$15,001 25,000 L 7,000
&gt; US$25,001 L 10,000</t>
  </si>
  <si>
    <r>
      <t xml:space="preserve">Honduras continues to apply import prohibitions and a licensing regime to protect public health, animal and plant health, the </t>
    </r>
    <r>
      <rPr>
        <sz val="9"/>
        <color indexed="10"/>
        <rFont val="Verdana"/>
        <family val="2"/>
      </rPr>
      <t>environment</t>
    </r>
    <r>
      <rPr>
        <sz val="9"/>
        <rFont val="Verdana"/>
        <family val="2"/>
      </rPr>
      <t xml:space="preserve"> and national security, and in order to comply with international agreements and conventions. Since 2010, Honduras has banned the import of incandescent lamps, methyl bromide for agricultural use, and air conditioning or refrigeration systems which employ </t>
    </r>
    <r>
      <rPr>
        <sz val="9"/>
        <color indexed="10"/>
        <rFont val="Verdana"/>
        <family val="2"/>
      </rPr>
      <t>CFCs</t>
    </r>
    <r>
      <rPr>
        <sz val="9"/>
        <rFont val="Verdana"/>
        <family val="2"/>
      </rPr>
      <t xml:space="preserve">. It also continues to ban the import of products such as: aerosols containing </t>
    </r>
    <r>
      <rPr>
        <sz val="9"/>
        <color indexed="10"/>
        <rFont val="Verdana"/>
        <family val="2"/>
      </rPr>
      <t>CFCs</t>
    </r>
    <r>
      <rPr>
        <sz val="9"/>
        <rFont val="Verdana"/>
        <family val="2"/>
      </rPr>
      <t>, with the exception of the pharmaceutical products authorized by the State Secretariat for Health; asbestos; anti personnel mines and anti detection devices or parts thereof; and motor vehicles over 10 or 13 years old.</t>
    </r>
  </si>
  <si>
    <t>CFCs; Environment</t>
  </si>
  <si>
    <r>
      <t xml:space="preserve">Table 3.8 Details concerning import licences in 2015
Description Type of licence Special requirement Time required Cost Period of validity State Secretariat
Methyl bromide Non automatic Registration 5 days Free Reasonable period
(3 6 months) Agriculture and Livestock
Natural and artificial refrigerants n.a Variable (15 30 days) </t>
    </r>
    <r>
      <rPr>
        <sz val="9"/>
        <color indexed="10"/>
        <rFont val="Verdana"/>
        <family val="2"/>
      </rPr>
      <t>Energy</t>
    </r>
    <r>
      <rPr>
        <sz val="9"/>
        <rFont val="Verdana"/>
        <family val="2"/>
      </rPr>
      <t xml:space="preserve">, </t>
    </r>
    <r>
      <rPr>
        <sz val="9"/>
        <color indexed="10"/>
        <rFont val="Verdana"/>
        <family val="2"/>
      </rPr>
      <t>Natural Resources</t>
    </r>
    <r>
      <rPr>
        <sz val="9"/>
        <rFont val="Verdana"/>
        <family val="2"/>
      </rPr>
      <t xml:space="preserve">, the </t>
    </r>
    <r>
      <rPr>
        <sz val="9"/>
        <color indexed="10"/>
        <rFont val="Verdana"/>
        <family val="2"/>
      </rPr>
      <t>Environment</t>
    </r>
    <r>
      <rPr>
        <sz val="9"/>
        <rFont val="Verdana"/>
        <family val="2"/>
      </rPr>
      <t xml:space="preserve"> and Mining</t>
    </r>
  </si>
  <si>
    <r>
      <t xml:space="preserve">Non automatic licences are needed to import medicines and chemical precursors in order to comply with the international commitments laid down in various United Nations conventions. The licences are used to administer quotas for the import of narcotics. The import of methyl bromide and refrigerants is also subject to non automatic licensing in order to comply with Honduras' </t>
    </r>
    <r>
      <rPr>
        <sz val="9"/>
        <color indexed="10"/>
        <rFont val="Verdana"/>
        <family val="2"/>
      </rPr>
      <t>Montreal Protocol</t>
    </r>
    <r>
      <rPr>
        <sz val="9"/>
        <rFont val="Verdana"/>
        <family val="2"/>
      </rPr>
      <t xml:space="preserve"> commitments. There has been no major change to the procedure for obtaining such licences since 2010. Licences must be issued before the goods arrive, although a licence may be granted when the goods arrive if the quantity lies within the permitted limits. The validity of licences for the import of refrigerants varies depending on the distance from the country of origin, the means of transport and the port of entry, and are granted for the import of a specific quantity. Licences for the import of methyl bromide are usually valid for three to six months because of the product's properties. If the importer does not import the goods within the time limit and requests a new licence, he has to explain the reasons for which the original import did not take place. A licence may be refused if the quota attributed to the importer has been exhausted and sufficient technical information to enable a new substance to be identified and classified is unavailable.</t>
    </r>
  </si>
  <si>
    <r>
      <t xml:space="preserve">Honduras notified 29 measures to the WTO Committee on Technical Barriers to Trade between 1 January 2010 and 31 December 2015, covering areas such as </t>
    </r>
    <r>
      <rPr>
        <sz val="9"/>
        <color indexed="10"/>
        <rFont val="Verdana"/>
        <family val="2"/>
      </rPr>
      <t>environment</t>
    </r>
    <r>
      <rPr>
        <sz val="9"/>
        <rFont val="Verdana"/>
        <family val="2"/>
      </rPr>
      <t xml:space="preserve">al protection, consumer protection and labelling, inter alia. </t>
    </r>
  </si>
  <si>
    <r>
      <t xml:space="preserve">The Honduran Standardization Agency (OHN) was also established during the review period as the technical arm of the National Quality System. The OHN represents Honduras in regional and international standardization organizations such as the ISO, the IEC and the Pan American Standards Commission (COPANT). It follows international standards and is responsible for preparing, approving, publishing and disseminating standards. During the review period, the OHN published 44 standards regulating various areas. [32] The OHN publishes an annual national standardization work programme, which identifies areas in which new standards are required. According to this programme, Honduras is currently preparing standards in the following areas: general vocabulary, laws, </t>
    </r>
    <r>
      <rPr>
        <sz val="9"/>
        <color indexed="10"/>
        <rFont val="Verdana"/>
        <family val="2"/>
      </rPr>
      <t>organic</t>
    </r>
    <r>
      <rPr>
        <sz val="9"/>
        <rFont val="Verdana"/>
        <family val="2"/>
      </rPr>
      <t xml:space="preserve"> chemicals, </t>
    </r>
    <r>
      <rPr>
        <sz val="9"/>
        <color indexed="10"/>
        <rFont val="Verdana"/>
        <family val="2"/>
      </rPr>
      <t>energy efficiency</t>
    </r>
    <r>
      <rPr>
        <sz val="9"/>
        <rFont val="Verdana"/>
        <family val="2"/>
      </rPr>
      <t xml:space="preserve">, lighting, melons, toys and conformity assessment.
[32] These standards concern: the </t>
    </r>
    <r>
      <rPr>
        <sz val="9"/>
        <color indexed="10"/>
        <rFont val="Verdana"/>
        <family val="2"/>
      </rPr>
      <t>environment</t>
    </r>
    <r>
      <rPr>
        <sz val="9"/>
        <rFont val="Verdana"/>
        <family val="2"/>
      </rPr>
      <t xml:space="preserve">; coffee; quality; jams, jellies and marmalades; </t>
    </r>
    <r>
      <rPr>
        <sz val="9"/>
        <color indexed="10"/>
        <rFont val="Verdana"/>
        <family val="2"/>
      </rPr>
      <t>energy</t>
    </r>
    <r>
      <rPr>
        <sz val="9"/>
        <rFont val="Verdana"/>
        <family val="2"/>
      </rPr>
      <t>; gender equality; conformity assessment; beans; hotels; toys; dairy produce; melons; plastics; social responsibility; doughnuts; and tour operators. Information viewed at: http://ohn.hondurascalidad.org/117_normas_publicadas_2015-03-12.pdf.</t>
    </r>
  </si>
  <si>
    <r>
      <t xml:space="preserve">Table 3.9 Principal legal instruments regulating the sanitary and phytosanitary system, 2015
Animal health Legal framework
Regulations on application of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Decision No. 966 03 (SAG)
(...)
Plant health Legal framework
</t>
    </r>
    <r>
      <rPr>
        <sz val="9"/>
        <color indexed="10"/>
        <rFont val="Verdana"/>
        <family val="2"/>
      </rPr>
      <t>Bio</t>
    </r>
    <r>
      <rPr>
        <sz val="9"/>
        <rFont val="Verdana"/>
        <family val="2"/>
      </rPr>
      <t xml:space="preserve">safety regulations with emphasis on transgenic plants Decision No. 1570 98 (SAG)
Regulations on </t>
    </r>
    <r>
      <rPr>
        <sz val="9"/>
        <color indexed="10"/>
        <rFont val="Verdana"/>
        <family val="2"/>
      </rPr>
      <t>organic</t>
    </r>
    <r>
      <rPr>
        <sz val="9"/>
        <rFont val="Verdana"/>
        <family val="2"/>
      </rPr>
      <t xml:space="preserve"> farming Decision No. 163 03 (SAG)
RTCA on micro</t>
    </r>
    <r>
      <rPr>
        <sz val="9"/>
        <color indexed="10"/>
        <rFont val="Verdana"/>
        <family val="2"/>
      </rPr>
      <t>bio</t>
    </r>
    <r>
      <rPr>
        <sz val="9"/>
        <rFont val="Verdana"/>
        <family val="2"/>
      </rPr>
      <t>logical pesticides for agricultural use: registration requirements RTCA 65.05.61:11
(...)</t>
    </r>
  </si>
  <si>
    <t>Endangered; Species; Fauna; Flora; Bio; Organic</t>
  </si>
  <si>
    <r>
      <t xml:space="preserve">() In addition to registration, veterinary medicines and related products based on </t>
    </r>
    <r>
      <rPr>
        <sz val="9"/>
        <color indexed="10"/>
        <rFont val="Verdana"/>
        <family val="2"/>
      </rPr>
      <t>GMO</t>
    </r>
    <r>
      <rPr>
        <sz val="9"/>
        <rFont val="Verdana"/>
        <family val="2"/>
      </rPr>
      <t xml:space="preserve">s or </t>
    </r>
    <r>
      <rPr>
        <sz val="9"/>
        <color indexed="10"/>
        <rFont val="Verdana"/>
        <family val="2"/>
      </rPr>
      <t>bio</t>
    </r>
    <r>
      <rPr>
        <sz val="9"/>
        <rFont val="Verdana"/>
        <family val="2"/>
      </rPr>
      <t xml:space="preserve">technology products, as well as </t>
    </r>
    <r>
      <rPr>
        <sz val="9"/>
        <color indexed="10"/>
        <rFont val="Verdana"/>
        <family val="2"/>
      </rPr>
      <t>bio</t>
    </r>
    <r>
      <rPr>
        <sz val="9"/>
        <rFont val="Verdana"/>
        <family val="2"/>
      </rPr>
      <t>logical products from countries where exotic diseases exist, have to undergo a risk analysis. ()</t>
    </r>
  </si>
  <si>
    <r>
      <t xml:space="preserve">Exporters of certain goods have to be registered with the competent authority. Exporters of seeds and methyl bromide must be registered with the State Secretariat for Agriculture and Livestock (SAG) and those exporting </t>
    </r>
    <r>
      <rPr>
        <sz val="9"/>
        <color indexed="10"/>
        <rFont val="Verdana"/>
        <family val="2"/>
      </rPr>
      <t>ozone</t>
    </r>
    <r>
      <rPr>
        <sz val="9"/>
        <rFont val="Verdana"/>
        <family val="2"/>
      </rPr>
      <t xml:space="preserve"> depleting chemicals with the State Secretariat for </t>
    </r>
    <r>
      <rPr>
        <sz val="9"/>
        <color indexed="10"/>
        <rFont val="Verdana"/>
        <family val="2"/>
      </rPr>
      <t>Energy</t>
    </r>
    <r>
      <rPr>
        <sz val="9"/>
        <rFont val="Verdana"/>
        <family val="2"/>
      </rPr>
      <t xml:space="preserve">, </t>
    </r>
    <r>
      <rPr>
        <sz val="9"/>
        <color indexed="10"/>
        <rFont val="Verdana"/>
        <family val="2"/>
      </rPr>
      <t>Natural Resources</t>
    </r>
    <r>
      <rPr>
        <sz val="9"/>
        <rFont val="Verdana"/>
        <family val="2"/>
      </rPr>
      <t xml:space="preserve">, the </t>
    </r>
    <r>
      <rPr>
        <sz val="9"/>
        <color indexed="10"/>
        <rFont val="Verdana"/>
        <family val="2"/>
      </rPr>
      <t>Environment</t>
    </r>
    <r>
      <rPr>
        <sz val="9"/>
        <rFont val="Verdana"/>
        <family val="2"/>
      </rPr>
      <t xml:space="preserve"> and Mining. [56]
[56] Article 5 of the Law on Seeds (Decree No. 1046) of 15 July 1980 and Article 2 of the General Regulations on the Use of </t>
    </r>
    <r>
      <rPr>
        <sz val="9"/>
        <color indexed="10"/>
        <rFont val="Verdana"/>
        <family val="2"/>
      </rPr>
      <t>Ozone</t>
    </r>
    <r>
      <rPr>
        <sz val="9"/>
        <rFont val="Verdana"/>
        <family val="2"/>
      </rPr>
      <t xml:space="preserve"> Depleting Substances (Decision No. 907 2002) of 15 October 2002.</t>
    </r>
  </si>
  <si>
    <r>
      <t xml:space="preserve">Honduras bans the export of some products for the following reasons: (i) to protect public, animal or plant health and the </t>
    </r>
    <r>
      <rPr>
        <sz val="9"/>
        <color indexed="10"/>
        <rFont val="Verdana"/>
        <family val="2"/>
      </rPr>
      <t>environment</t>
    </r>
    <r>
      <rPr>
        <sz val="9"/>
        <rFont val="Verdana"/>
        <family val="2"/>
      </rPr>
      <t xml:space="preserve">; (ii) to ensure supplies of basic products for the domestic market; and (iii) to comply with international commitments. For example, since 2010, owing to shortages on the domestic market, the export of red beans has been prohibited. The export of harmful foodstuffs is not allowed for reasons of public health , and </t>
    </r>
    <r>
      <rPr>
        <sz val="9"/>
        <color indexed="10"/>
        <rFont val="Verdana"/>
        <family val="2"/>
      </rPr>
      <t>endangered</t>
    </r>
    <r>
      <rPr>
        <sz val="9"/>
        <rFont val="Verdana"/>
        <family val="2"/>
      </rPr>
      <t xml:space="preserve"> plants or animals may not be exported in order to comply with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Honduras does not allow the export of </t>
    </r>
    <r>
      <rPr>
        <sz val="9"/>
        <color indexed="10"/>
        <rFont val="Verdana"/>
        <family val="2"/>
      </rPr>
      <t>wood</t>
    </r>
    <r>
      <rPr>
        <sz val="9"/>
        <rFont val="Verdana"/>
        <family val="2"/>
      </rPr>
      <t xml:space="preserve"> of latifoliate </t>
    </r>
    <r>
      <rPr>
        <sz val="9"/>
        <color indexed="10"/>
        <rFont val="Verdana"/>
        <family val="2"/>
      </rPr>
      <t>species</t>
    </r>
    <r>
      <rPr>
        <sz val="9"/>
        <rFont val="Verdana"/>
        <family val="2"/>
      </rPr>
      <t xml:space="preserve"> from natural </t>
    </r>
    <r>
      <rPr>
        <sz val="9"/>
        <color indexed="10"/>
        <rFont val="Verdana"/>
        <family val="2"/>
      </rPr>
      <t>forest</t>
    </r>
    <r>
      <rPr>
        <sz val="9"/>
        <rFont val="Verdana"/>
        <family val="2"/>
      </rPr>
      <t xml:space="preserve">s if it has not been worked or processed. [64]
[64] Article 102 of the Law on </t>
    </r>
    <r>
      <rPr>
        <sz val="9"/>
        <color indexed="10"/>
        <rFont val="Verdana"/>
        <family val="2"/>
      </rPr>
      <t>Forest</t>
    </r>
    <r>
      <rPr>
        <sz val="9"/>
        <rFont val="Verdana"/>
        <family val="2"/>
      </rPr>
      <t xml:space="preserve">ry, Protected Areas and </t>
    </r>
    <r>
      <rPr>
        <sz val="9"/>
        <color indexed="10"/>
        <rFont val="Verdana"/>
        <family val="2"/>
      </rPr>
      <t>Wildlife</t>
    </r>
    <r>
      <rPr>
        <sz val="9"/>
        <rFont val="Verdana"/>
        <family val="2"/>
      </rPr>
      <t xml:space="preserve"> (Decree No. 98 2007) of 19 September 2007.</t>
    </r>
  </si>
  <si>
    <t>Endangered; Species; Fauna; Flora; CITES; Natural resources; Forest; Environment; Wildlife</t>
  </si>
  <si>
    <r>
      <t xml:space="preserve">Table 3.14 Incentives
Legislation Exemption or duty free arrangement
Article 4 of the Law on the Promotion of </t>
    </r>
    <r>
      <rPr>
        <sz val="9"/>
        <color indexed="10"/>
        <rFont val="Verdana"/>
        <family val="2"/>
      </rPr>
      <t>Sustainable</t>
    </r>
    <r>
      <rPr>
        <sz val="9"/>
        <rFont val="Verdana"/>
        <family val="2"/>
      </rPr>
      <t xml:space="preserve"> Rural Tourism (Decree No 126 2011) of 9 August 2011 Five year exemption from payment of tariffs on the import of goods and inputs needed for the creation or improvement of tourism related companies; and three year exemption from payment of sales tax on the purchase of goods and inputs needed for the creation or improvement of tourism related companies
(...)
Law on the Promotion of Electricity Generation from </t>
    </r>
    <r>
      <rPr>
        <sz val="9"/>
        <color indexed="10"/>
        <rFont val="Verdana"/>
        <family val="2"/>
      </rPr>
      <t>Renewable</t>
    </r>
    <r>
      <rPr>
        <sz val="9"/>
        <rFont val="Verdana"/>
        <family val="2"/>
      </rPr>
      <t xml:space="preserve"> Resources (Decree No. 70 2007) of 31 May 2007, and amendments thereto Exemption from taxes and other levies on both imports and local purchase of equipment, spare parts and other materials needed and directly related to the generation of electricity. Exemption from income tax for a period of ten years
(...)</t>
    </r>
  </si>
  <si>
    <t>Sustainable; Renewable</t>
  </si>
  <si>
    <r>
      <t xml:space="preserve">The purpose of the ZEDE (Employment and Economic Development Zones) is to develop international logistics centres, international commercial courts, special investment areas,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areas, special economic zones, zones under a special legal system, special agro industrial zones and special tourism zones. Although no ZEDE has yet been established, a number of sites where they could be installed have been identified.</t>
    </r>
  </si>
  <si>
    <r>
      <t xml:space="preserve">In a bidding procedure, whether public or private, the contract is usually awarded to the supplier offering the lowest price. When domestic and foreign suppliers are competing, the price to be compared is determined taking into account the preferential margin. Other criteria in addition to price may be taken into account when evaluating bids, for example: financing terms, delivery time and </t>
    </r>
    <r>
      <rPr>
        <sz val="9"/>
        <color indexed="10"/>
        <rFont val="Verdana"/>
        <family val="2"/>
      </rPr>
      <t>environment</t>
    </r>
    <r>
      <rPr>
        <sz val="9"/>
        <rFont val="Verdana"/>
        <family val="2"/>
      </rPr>
      <t>al impact. If the contract is not awarded to the bidder offering the lowest price, the decision has to be properly substantiated and approved by the official in charge of the institution concerned (for example, the State Secretariat or the mayor).</t>
    </r>
  </si>
  <si>
    <t>S-III§151</t>
  </si>
  <si>
    <r>
      <t xml:space="preserve">In 2013, Honduras' National Intellectual Property Strategy was adopted with the aim of strengthening the intellectual property regime. This is a five pronged strategy: (i) education and culture; (ii) science and innovation for health; (iii) </t>
    </r>
    <r>
      <rPr>
        <sz val="9"/>
        <color indexed="10"/>
        <rFont val="Verdana"/>
        <family val="2"/>
      </rPr>
      <t>biodiversity</t>
    </r>
    <r>
      <rPr>
        <sz val="9"/>
        <rFont val="Verdana"/>
        <family val="2"/>
      </rPr>
      <t xml:space="preserve"> and the </t>
    </r>
    <r>
      <rPr>
        <sz val="9"/>
        <color indexed="10"/>
        <rFont val="Verdana"/>
        <family val="2"/>
      </rPr>
      <t>environment</t>
    </r>
    <r>
      <rPr>
        <sz val="9"/>
        <rFont val="Verdana"/>
        <family val="2"/>
      </rPr>
      <t>; (iv) productivity and competitiveness; and (v) management and enforcement of intellectual property.</t>
    </r>
  </si>
  <si>
    <t>Bio; Diversity; Environment</t>
  </si>
  <si>
    <r>
      <t xml:space="preserve">The State Secretariat for Agriculture and Livestock (SAG), created by Decree No. 218 96, is the agency responsible for designing and implementing agrifood sector and rural </t>
    </r>
    <r>
      <rPr>
        <sz val="9"/>
        <color indexed="10"/>
        <rFont val="Verdana"/>
        <family val="2"/>
      </rPr>
      <t>environment</t>
    </r>
    <r>
      <rPr>
        <sz val="9"/>
        <rFont val="Verdana"/>
        <family val="2"/>
      </rPr>
      <t xml:space="preserve"> policies. The SAG's objective is to ensure that domestic agricultural production is competitive, </t>
    </r>
    <r>
      <rPr>
        <sz val="9"/>
        <color indexed="10"/>
        <rFont val="Verdana"/>
        <family val="2"/>
      </rPr>
      <t>sustainable</t>
    </r>
    <r>
      <rPr>
        <sz val="9"/>
        <rFont val="Verdana"/>
        <family val="2"/>
      </rPr>
      <t xml:space="preserve"> and capable of integration into the international economy, while meeting the needs of the domestic market and playing its part in a plan for the </t>
    </r>
    <r>
      <rPr>
        <sz val="9"/>
        <color indexed="10"/>
        <rFont val="Verdana"/>
        <family val="2"/>
      </rPr>
      <t>sustainable</t>
    </r>
    <r>
      <rPr>
        <sz val="9"/>
        <rFont val="Verdana"/>
        <family val="2"/>
      </rPr>
      <t xml:space="preserve"> development of </t>
    </r>
    <r>
      <rPr>
        <sz val="9"/>
        <color indexed="10"/>
        <rFont val="Verdana"/>
        <family val="2"/>
      </rPr>
      <t>natural resources</t>
    </r>
    <r>
      <rPr>
        <sz val="9"/>
        <rFont val="Verdana"/>
        <family val="2"/>
      </rPr>
      <t>. (...)</t>
    </r>
  </si>
  <si>
    <r>
      <t xml:space="preserve">Other institutions that make up the agricultural public sector are the National Agrarian Institute (INA), the Honduran Agricultural Market Institute (IHMA), the National Agricultural Development Bank (BANADESA), the State </t>
    </r>
    <r>
      <rPr>
        <sz val="9"/>
        <color indexed="10"/>
        <rFont val="Verdana"/>
        <family val="2"/>
      </rPr>
      <t>Forest</t>
    </r>
    <r>
      <rPr>
        <sz val="9"/>
        <rFont val="Verdana"/>
        <family val="2"/>
      </rPr>
      <t xml:space="preserve">ry Administration (AFE) and the Honduran National Institute for </t>
    </r>
    <r>
      <rPr>
        <sz val="9"/>
        <color indexed="10"/>
        <rFont val="Verdana"/>
        <family val="2"/>
      </rPr>
      <t>Forest</t>
    </r>
    <r>
      <rPr>
        <sz val="9"/>
        <rFont val="Verdana"/>
        <family val="2"/>
      </rPr>
      <t xml:space="preserve"> </t>
    </r>
    <r>
      <rPr>
        <sz val="9"/>
        <color indexed="10"/>
        <rFont val="Verdana"/>
        <family val="2"/>
      </rPr>
      <t>Conservation</t>
    </r>
    <r>
      <rPr>
        <sz val="9"/>
        <rFont val="Verdana"/>
        <family val="2"/>
      </rPr>
      <t xml:space="preserve"> and Development, Protected Areas and </t>
    </r>
    <r>
      <rPr>
        <sz val="9"/>
        <color indexed="10"/>
        <rFont val="Verdana"/>
        <family val="2"/>
      </rPr>
      <t>Wildlife</t>
    </r>
    <r>
      <rPr>
        <sz val="9"/>
        <rFont val="Verdana"/>
        <family val="2"/>
      </rPr>
      <t xml:space="preserve"> (ICF).</t>
    </r>
  </si>
  <si>
    <t>Forest; Conserv(ation); Wildlife</t>
  </si>
  <si>
    <r>
      <t xml:space="preserve">The Central American Agricultural Policy (PACA), approved in 2007, is an integral part of Honduran agricultural policy. Apart from Honduras, Costa Rica, El Salvador, Guatemala and Nicaragua participate in the PACA, as well as Belize and Panama. The PACA's objective is to establish a coordinated regional policy which: (i) promotes conditions for the development of a modern, competitive, fair and regionally articulated Central American agriculture; (ii) contributes to the development of a </t>
    </r>
    <r>
      <rPr>
        <sz val="9"/>
        <color indexed="10"/>
        <rFont val="Verdana"/>
        <family val="2"/>
      </rPr>
      <t>sustainable</t>
    </r>
    <r>
      <rPr>
        <sz val="9"/>
        <rFont val="Verdana"/>
        <family val="2"/>
      </rPr>
      <t xml:space="preserve"> Central American agriculture from the economic, social, </t>
    </r>
    <r>
      <rPr>
        <sz val="9"/>
        <color indexed="10"/>
        <rFont val="Verdana"/>
        <family val="2"/>
      </rPr>
      <t>environment</t>
    </r>
    <r>
      <rPr>
        <sz val="9"/>
        <rFont val="Verdana"/>
        <family val="2"/>
      </rPr>
      <t>al and institutional points of view; (...)</t>
    </r>
  </si>
  <si>
    <r>
      <t xml:space="preserve">In the course of the review period, Honduras notified a series of agricultural support measures for implementation during the period 2009 2014, as well as the amendment of some existing measures and the introduction of other new ones. (...) Honduras has also maintained three measures notified as measures exempt from the reduction commitment as development programmes: the competitiveness and </t>
    </r>
    <r>
      <rPr>
        <sz val="9"/>
        <color indexed="10"/>
        <rFont val="Verdana"/>
        <family val="2"/>
      </rPr>
      <t>sustainable</t>
    </r>
    <r>
      <rPr>
        <sz val="9"/>
        <rFont val="Verdana"/>
        <family val="2"/>
      </rPr>
      <t xml:space="preserve"> rural development project in the Northern Zone of Honduras (Northern Horizons) (project in the process of closing down in 2015); the production solidarity voucher project; and the agricultural irrigation development project (PDABR).</t>
    </r>
  </si>
  <si>
    <r>
      <t>Table 4.4 Domestic support measures implemented by Honduras in 2009-2014 (June May)
Category Name and description of measure Monetary value 
(US$)
2009 2014
Measures exempt from the reduction commitment - "</t>
    </r>
    <r>
      <rPr>
        <sz val="9"/>
        <color indexed="10"/>
        <rFont val="Verdana"/>
        <family val="2"/>
      </rPr>
      <t>Green</t>
    </r>
    <r>
      <rPr>
        <sz val="9"/>
        <rFont val="Verdana"/>
        <family val="2"/>
      </rPr>
      <t xml:space="preserve"> Box"
Research services
Strengthening of local management of </t>
    </r>
    <r>
      <rPr>
        <sz val="9"/>
        <color indexed="10"/>
        <rFont val="Verdana"/>
        <family val="2"/>
      </rPr>
      <t>natural resources</t>
    </r>
    <r>
      <rPr>
        <sz val="9"/>
        <rFont val="Verdana"/>
        <family val="2"/>
      </rPr>
      <t xml:space="preserve"> in the Patuca and Choluteca river basins (FORCUENCAS) The FORCUENCAS (2009-2012) project was aimed at the </t>
    </r>
    <r>
      <rPr>
        <sz val="9"/>
        <color indexed="10"/>
        <rFont val="Verdana"/>
        <family val="2"/>
      </rPr>
      <t>conservation</t>
    </r>
    <r>
      <rPr>
        <sz val="9"/>
        <rFont val="Verdana"/>
        <family val="2"/>
      </rPr>
      <t xml:space="preserve"> and </t>
    </r>
    <r>
      <rPr>
        <sz val="9"/>
        <color indexed="10"/>
        <rFont val="Verdana"/>
        <family val="2"/>
      </rPr>
      <t>sustainable</t>
    </r>
    <r>
      <rPr>
        <sz val="9"/>
        <rFont val="Verdana"/>
        <family val="2"/>
      </rPr>
      <t xml:space="preserve"> management of </t>
    </r>
    <r>
      <rPr>
        <sz val="9"/>
        <color indexed="10"/>
        <rFont val="Verdana"/>
        <family val="2"/>
      </rPr>
      <t>natural resources</t>
    </r>
    <r>
      <rPr>
        <sz val="9"/>
        <rFont val="Verdana"/>
        <family val="2"/>
      </rPr>
      <t xml:space="preserve"> in the Choluteca, Patuca and Negro river basins, through the strengthening of local organizations, proper application of related legislation (</t>
    </r>
    <r>
      <rPr>
        <sz val="9"/>
        <color indexed="10"/>
        <rFont val="Verdana"/>
        <family val="2"/>
      </rPr>
      <t>Forest</t>
    </r>
    <r>
      <rPr>
        <sz val="9"/>
        <rFont val="Verdana"/>
        <family val="2"/>
      </rPr>
      <t xml:space="preserve">ry Law, Land Use Planning Law, Water Law) and funding to support </t>
    </r>
    <r>
      <rPr>
        <sz val="9"/>
        <color indexed="10"/>
        <rFont val="Verdana"/>
        <family val="2"/>
      </rPr>
      <t>environment</t>
    </r>
    <r>
      <rPr>
        <sz val="9"/>
        <rFont val="Verdana"/>
        <family val="2"/>
      </rPr>
      <t xml:space="preserve">al management investment projects. 99,834,670.6
(...)
Measures exempt from the reduction commitment - Special and differential treatment - "Development Programmes"
Investment subsidies generally available to agriculture
Irrigation enhancement project for the western Comayagua Valley micro watershed (PROMORCO) Seeks to raise income levels and improve food security for 1,222 families and </t>
    </r>
    <r>
      <rPr>
        <sz val="9"/>
        <color indexed="10"/>
        <rFont val="Verdana"/>
        <family val="2"/>
      </rPr>
      <t>sustainable</t>
    </r>
    <r>
      <rPr>
        <sz val="9"/>
        <rFont val="Verdana"/>
        <family val="2"/>
      </rPr>
      <t xml:space="preserve"> management of </t>
    </r>
    <r>
      <rPr>
        <sz val="9"/>
        <color indexed="10"/>
        <rFont val="Verdana"/>
        <family val="2"/>
      </rPr>
      <t>natural resources</t>
    </r>
    <r>
      <rPr>
        <sz val="9"/>
        <rFont val="Verdana"/>
        <family val="2"/>
      </rPr>
      <t xml:space="preserve"> on 5,188 mz (3,626 ha) of land under irrigation in the western Comayagua Valley. 7,000,000
(...)
Competitiveness and </t>
    </r>
    <r>
      <rPr>
        <sz val="9"/>
        <color indexed="10"/>
        <rFont val="Verdana"/>
        <family val="2"/>
      </rPr>
      <t>sustainable</t>
    </r>
    <r>
      <rPr>
        <sz val="9"/>
        <rFont val="Verdana"/>
        <family val="2"/>
      </rPr>
      <t xml:space="preserve"> rural development project in the Northern Zone of Honduras (Northern Horizons) To increase the income, employment and food security of poor rural households in the departments of Atlántida, Cortés and Santa Barbara, while reducing their </t>
    </r>
    <r>
      <rPr>
        <sz val="9"/>
        <color indexed="10"/>
        <rFont val="Verdana"/>
        <family val="2"/>
      </rPr>
      <t>environment</t>
    </r>
    <r>
      <rPr>
        <sz val="9"/>
        <rFont val="Verdana"/>
        <family val="2"/>
      </rPr>
      <t>al vulnerability. 8,720,000
(...)</t>
    </r>
  </si>
  <si>
    <t>Natural resources; Sustainable; Environment; Conserv(ation)</t>
  </si>
  <si>
    <r>
      <t xml:space="preserve">The COMRURAL (rural competitiveness) programme seeks to improve the productivity and competitiveness of the rural sector within a context of social, </t>
    </r>
    <r>
      <rPr>
        <sz val="9"/>
        <color indexed="10"/>
        <rFont val="Verdana"/>
        <family val="2"/>
      </rPr>
      <t>environment</t>
    </r>
    <r>
      <rPr>
        <sz val="9"/>
        <rFont val="Verdana"/>
        <family val="2"/>
      </rPr>
      <t>al, economic and institutional sustainability. (...)</t>
    </r>
  </si>
  <si>
    <r>
      <t xml:space="preserve">The PROMECOM project aims to reduce poverty among the rural population of the Yoro department. It is designed to improve the organizational capacity of small producers, position the products of the rural and </t>
    </r>
    <r>
      <rPr>
        <sz val="9"/>
        <color indexed="10"/>
        <rFont val="Verdana"/>
        <family val="2"/>
      </rPr>
      <t>indigenous</t>
    </r>
    <r>
      <rPr>
        <sz val="9"/>
        <rFont val="Verdana"/>
        <family val="2"/>
      </rPr>
      <t xml:space="preserve"> poor in the market, implement land management practices and improve </t>
    </r>
    <r>
      <rPr>
        <sz val="9"/>
        <color indexed="10"/>
        <rFont val="Verdana"/>
        <family val="2"/>
      </rPr>
      <t>environment</t>
    </r>
    <r>
      <rPr>
        <sz val="9"/>
        <rFont val="Verdana"/>
        <family val="2"/>
      </rPr>
      <t>al conditions in the area. (...)</t>
    </r>
  </si>
  <si>
    <r>
      <t xml:space="preserve">The Northern Horizons programme consists of three components (...) The aim is to reduce food insecurity and </t>
    </r>
    <r>
      <rPr>
        <sz val="9"/>
        <color indexed="10"/>
        <rFont val="Verdana"/>
        <family val="2"/>
      </rPr>
      <t>environment</t>
    </r>
    <r>
      <rPr>
        <sz val="9"/>
        <rFont val="Verdana"/>
        <family val="2"/>
      </rPr>
      <t>al vulnerability and to improve capitalization and rural financial services. (...)</t>
    </r>
  </si>
  <si>
    <r>
      <t xml:space="preserve">Box 4.1 Composition of the Honduran electricity subsector
The generating stations of the Honduran electrical system have an installed capacity of 1,899 MW (August 2015). Out of this total capacity, 24.5% (464.4 MW) corresponds to ENEE owned </t>
    </r>
    <r>
      <rPr>
        <sz val="9"/>
        <color indexed="10"/>
        <rFont val="Verdana"/>
        <family val="2"/>
      </rPr>
      <t>hydro</t>
    </r>
    <r>
      <rPr>
        <sz val="9"/>
        <rFont val="Verdana"/>
        <family val="2"/>
      </rPr>
      <t xml:space="preserve">electric plants, 8.8% (167.3 MW) to private </t>
    </r>
    <r>
      <rPr>
        <sz val="9"/>
        <color indexed="10"/>
        <rFont val="Verdana"/>
        <family val="2"/>
      </rPr>
      <t>hydro</t>
    </r>
    <r>
      <rPr>
        <sz val="9"/>
        <rFont val="Verdana"/>
        <family val="2"/>
      </rPr>
      <t xml:space="preserve">electric plants, 4.5% (84.6 MW) to ENEE owned thermal plants, 20.2% (385.9 MW) to private thermal plants, 8.8% (171.3 MW) to private </t>
    </r>
    <r>
      <rPr>
        <sz val="9"/>
        <color indexed="10"/>
        <rFont val="Verdana"/>
        <family val="2"/>
      </rPr>
      <t>bio</t>
    </r>
    <r>
      <rPr>
        <sz val="9"/>
        <rFont val="Verdana"/>
        <family val="2"/>
      </rPr>
      <t xml:space="preserve">mass plants, 9.2% (175.5 MW) to private </t>
    </r>
    <r>
      <rPr>
        <sz val="9"/>
        <color indexed="10"/>
        <rFont val="Verdana"/>
        <family val="2"/>
      </rPr>
      <t>wind</t>
    </r>
    <r>
      <rPr>
        <sz val="9"/>
        <rFont val="Verdana"/>
        <family val="2"/>
      </rPr>
      <t xml:space="preserve"> power plants, and 24% (455.2 MW) to private photovoltaic plants.
(...)</t>
    </r>
  </si>
  <si>
    <r>
      <t xml:space="preserve">Table 4.6 Main electricity subsector indicators, 2010-2015
 2010 2011 2012 2013 2014 2015a
State </t>
    </r>
    <r>
      <rPr>
        <sz val="9"/>
        <color indexed="10"/>
        <rFont val="Verdana"/>
        <family val="2"/>
      </rPr>
      <t>hydro</t>
    </r>
    <r>
      <rPr>
        <sz val="9"/>
        <rFont val="Verdana"/>
        <family val="2"/>
      </rPr>
      <t xml:space="preserve">electric 2,707,504 2,468,570 2,399,389 2,275,066 1,882,110 1,119,894
Private </t>
    </r>
    <r>
      <rPr>
        <sz val="9"/>
        <color indexed="10"/>
        <rFont val="Verdana"/>
        <family val="2"/>
      </rPr>
      <t>hydro</t>
    </r>
    <r>
      <rPr>
        <sz val="9"/>
        <rFont val="Verdana"/>
        <family val="2"/>
      </rPr>
      <t xml:space="preserve">electric 372,782 346,539 387,310 464,147 720,268 435,250
</t>
    </r>
    <r>
      <rPr>
        <sz val="9"/>
        <color indexed="10"/>
        <rFont val="Verdana"/>
        <family val="2"/>
      </rPr>
      <t>Bio</t>
    </r>
    <r>
      <rPr>
        <sz val="9"/>
        <rFont val="Verdana"/>
        <family val="2"/>
      </rPr>
      <t xml:space="preserve">mass 148,109 164,539 181,521 192,371 176,789 247,188
</t>
    </r>
    <r>
      <rPr>
        <sz val="9"/>
        <color indexed="10"/>
        <rFont val="Verdana"/>
        <family val="2"/>
      </rPr>
      <t>Wind</t>
    </r>
    <r>
      <rPr>
        <sz val="9"/>
        <rFont val="Verdana"/>
        <family val="2"/>
      </rPr>
      <t xml:space="preserve"> n.a. 116,668 338,283 310,234 398,306 499,823
Photovoltaic n.a. n.a. n.a. n.a. n.a. 164,199
</t>
    </r>
    <r>
      <rPr>
        <sz val="9"/>
        <color indexed="10"/>
        <rFont val="Verdana"/>
        <family val="2"/>
      </rPr>
      <t>Hydro</t>
    </r>
    <r>
      <rPr>
        <sz val="9"/>
        <rFont val="Verdana"/>
        <family val="2"/>
      </rPr>
      <t xml:space="preserve">electric 3,080 2,815 2,787 2,739 2,602 1,555
 Public 2,708 2,469 2,399 2,275 1,882 1,120
 Private 373 347 387 464 720 435
</t>
    </r>
    <r>
      <rPr>
        <sz val="9"/>
        <color indexed="10"/>
        <rFont val="Verdana"/>
        <family val="2"/>
      </rPr>
      <t>Bio</t>
    </r>
    <r>
      <rPr>
        <sz val="9"/>
        <rFont val="Verdana"/>
        <family val="2"/>
      </rPr>
      <t xml:space="preserve">mass 148 165 182 192 177 247
</t>
    </r>
    <r>
      <rPr>
        <sz val="9"/>
        <color indexed="10"/>
        <rFont val="Verdana"/>
        <family val="2"/>
      </rPr>
      <t>Wind</t>
    </r>
    <r>
      <rPr>
        <sz val="9"/>
        <rFont val="Verdana"/>
        <family val="2"/>
      </rPr>
      <t xml:space="preserve"> 0 117 338 310 398 500
Photovoltaic 0 0 0 0 0 135
(...)</t>
    </r>
  </si>
  <si>
    <r>
      <t xml:space="preserve">(...) Generating companies that use </t>
    </r>
    <r>
      <rPr>
        <sz val="9"/>
        <color indexed="10"/>
        <rFont val="Verdana"/>
        <family val="2"/>
      </rPr>
      <t>hydro</t>
    </r>
    <r>
      <rPr>
        <sz val="9"/>
        <rFont val="Verdana"/>
        <family val="2"/>
      </rPr>
      <t xml:space="preserve"> resources must obtain the corresponding water utilization rights concession, in accordance with the provisions of the Law on Incentives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Generation (Decree No. 70-2007) and amendments thereto, and the General Water Law. The concession specifies the period, conditions and scope and the corresponding area in which the </t>
    </r>
    <r>
      <rPr>
        <sz val="9"/>
        <color indexed="10"/>
        <rFont val="Verdana"/>
        <family val="2"/>
      </rPr>
      <t>renewable</t>
    </r>
    <r>
      <rPr>
        <sz val="9"/>
        <rFont val="Verdana"/>
        <family val="2"/>
      </rPr>
      <t xml:space="preserve"> </t>
    </r>
    <r>
      <rPr>
        <sz val="9"/>
        <color indexed="10"/>
        <rFont val="Verdana"/>
        <family val="2"/>
      </rPr>
      <t>natural resource</t>
    </r>
    <r>
      <rPr>
        <sz val="9"/>
        <rFont val="Verdana"/>
        <family val="2"/>
      </rPr>
      <t xml:space="preserve"> is located and the process infrastructure. For all generating companies that use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the duration of the respective concession, the licence to use the non </t>
    </r>
    <r>
      <rPr>
        <sz val="9"/>
        <color indexed="10"/>
        <rFont val="Verdana"/>
        <family val="2"/>
      </rPr>
      <t>hydro</t>
    </r>
    <r>
      <rPr>
        <sz val="9"/>
        <rFont val="Verdana"/>
        <family val="2"/>
      </rPr>
      <t xml:space="preserve"> </t>
    </r>
    <r>
      <rPr>
        <sz val="9"/>
        <color indexed="10"/>
        <rFont val="Verdana"/>
        <family val="2"/>
      </rPr>
      <t>renewable</t>
    </r>
    <r>
      <rPr>
        <sz val="9"/>
        <rFont val="Verdana"/>
        <family val="2"/>
      </rPr>
      <t xml:space="preserve"> resource and the </t>
    </r>
    <r>
      <rPr>
        <sz val="9"/>
        <color indexed="10"/>
        <rFont val="Verdana"/>
        <family val="2"/>
      </rPr>
      <t>environment</t>
    </r>
    <r>
      <rPr>
        <sz val="9"/>
        <rFont val="Verdana"/>
        <family val="2"/>
      </rPr>
      <t>al permit will be equal to the economic life of the project, as defined by the CREE (Electricity Regulatory Commission) by means of regulatory provisions. (...)</t>
    </r>
  </si>
  <si>
    <t>Renewable; Energy; Environment; Natural resources</t>
  </si>
  <si>
    <r>
      <t xml:space="preserve">Under the new Law the CREE (Electricity Regulatory Commission) may grant study permits for building generating plants that have to use </t>
    </r>
    <r>
      <rPr>
        <sz val="9"/>
        <color indexed="10"/>
        <rFont val="Verdana"/>
        <family val="2"/>
      </rPr>
      <t>renewable</t>
    </r>
    <r>
      <rPr>
        <sz val="9"/>
        <rFont val="Verdana"/>
        <family val="2"/>
      </rPr>
      <t xml:space="preserve"> </t>
    </r>
    <r>
      <rPr>
        <sz val="9"/>
        <color indexed="10"/>
        <rFont val="Verdana"/>
        <family val="2"/>
      </rPr>
      <t>natural resources</t>
    </r>
    <r>
      <rPr>
        <sz val="9"/>
        <rFont val="Verdana"/>
        <family val="2"/>
      </rPr>
      <t xml:space="preserve">. The permits are valid for two years, once </t>
    </r>
    <r>
      <rPr>
        <sz val="9"/>
        <color indexed="10"/>
        <rFont val="Verdana"/>
        <family val="2"/>
      </rPr>
      <t>renewable</t>
    </r>
    <r>
      <rPr>
        <sz val="9"/>
        <rFont val="Verdana"/>
        <family val="2"/>
      </rPr>
      <t xml:space="preserve"> for the same period of time, and confer exclusivity; the granting of these permits may be made subject to economic conditions.</t>
    </r>
  </si>
  <si>
    <r>
      <t xml:space="preserve">The authorities have been promoting the implementation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by means of a series of tax incentives. These include: exemption from sales tax on equipment, accessories and spare parts during the pre-investment and construction period; exemption from the payment of import taxes, charges, tariffs and levies, during the pre investment and construction period; for projects of up to 50 MW, exemption from the payment of income tax, the temporary solidarity contribution, the net assets tax, and all taxes related to income over a ten year period from the commencement of commercial operation; relief from taxes on temporary importation; exemption from income tax and withholdings on payments for services or fees agreed with foreign natural or legal persons, necessary for studies, development, installation, engineering, administration and construction, and monitoring of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t>
    </r>
  </si>
  <si>
    <r>
      <t xml:space="preserve">Incentives are also granted with regard to the sale of </t>
    </r>
    <r>
      <rPr>
        <sz val="9"/>
        <color indexed="10"/>
        <rFont val="Verdana"/>
        <family val="2"/>
      </rPr>
      <t>energy</t>
    </r>
    <r>
      <rPr>
        <sz val="9"/>
        <rFont val="Verdana"/>
        <family val="2"/>
      </rPr>
      <t xml:space="preserve"> through concession of the right to sell to the ENEE (National Electricity Compapy) under a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supply contract (PPA), with a maximum duration of 20 years for projects up to 50 MW and 30 years for those that exceed that capacity. The Law stipulates that projects of less than 3 MW may be exempted from the need to sign an operating contract under a simplified procedure to be established by the SERNA (State Secretariat for </t>
    </r>
    <r>
      <rPr>
        <sz val="9"/>
        <color indexed="10"/>
        <rFont val="Verdana"/>
        <family val="2"/>
      </rPr>
      <t>Natural Resources</t>
    </r>
    <r>
      <rPr>
        <sz val="9"/>
        <rFont val="Verdana"/>
        <family val="2"/>
      </rPr>
      <t xml:space="preserve"> and the </t>
    </r>
    <r>
      <rPr>
        <sz val="9"/>
        <color indexed="10"/>
        <rFont val="Verdana"/>
        <family val="2"/>
      </rPr>
      <t>Environment</t>
    </r>
    <r>
      <rPr>
        <sz val="9"/>
        <rFont val="Verdana"/>
        <family val="2"/>
      </rPr>
      <t xml:space="preserve">). The base price for the </t>
    </r>
    <r>
      <rPr>
        <sz val="9"/>
        <color indexed="10"/>
        <rFont val="Verdana"/>
        <family val="2"/>
      </rPr>
      <t>energy</t>
    </r>
    <r>
      <rPr>
        <sz val="9"/>
        <rFont val="Verdana"/>
        <family val="2"/>
      </rPr>
      <t xml:space="preserve"> is established in the contracts in accordance with the short run marginal cost (CMCP) in effect at the time of signature. For the first ten years, there is an incentive of 10% above the base price for projects of up to 50 MW. The base price is indexed annually in accordance with the United States inflation index, up to an annual maximum of 1.5%.</t>
    </r>
  </si>
  <si>
    <t>S-IV§127</t>
  </si>
  <si>
    <r>
      <t xml:space="preserve">Policy in the subsector is defined by the National </t>
    </r>
    <r>
      <rPr>
        <sz val="9"/>
        <color indexed="10"/>
        <rFont val="Verdana"/>
        <family val="2"/>
      </rPr>
      <t>Sustainable</t>
    </r>
    <r>
      <rPr>
        <sz val="9"/>
        <rFont val="Verdana"/>
        <family val="2"/>
      </rPr>
      <t xml:space="preserve"> Tourism Strategy 2006 2021 (ENTS) and the four year tourism plans. Honduras is implementing an integrated tourism model, which takes the local communities and the </t>
    </r>
    <r>
      <rPr>
        <sz val="9"/>
        <color indexed="10"/>
        <rFont val="Verdana"/>
        <family val="2"/>
      </rPr>
      <t>environment</t>
    </r>
    <r>
      <rPr>
        <sz val="9"/>
        <rFont val="Verdana"/>
        <family val="2"/>
      </rPr>
      <t xml:space="preserve"> into account, while consolidating existing tourism products and designing new ones. In 2014, tourism was declared a priority sector for socio economic development and the promotion of investment.</t>
    </r>
  </si>
  <si>
    <r>
      <t xml:space="preserve">In 2011, in order to promote tourism, Honduras enacted the Law on the Development of </t>
    </r>
    <r>
      <rPr>
        <sz val="9"/>
        <color indexed="10"/>
        <rFont val="Verdana"/>
        <family val="2"/>
      </rPr>
      <t>Sustainable</t>
    </r>
    <r>
      <rPr>
        <sz val="9"/>
        <rFont val="Verdana"/>
        <family val="2"/>
      </rPr>
      <t xml:space="preserve"> Rural Tourism, which also provides for a series of tax incentives. However, it has not yet been implemented, since implementing regulations have still to be enacted.</t>
    </r>
  </si>
  <si>
    <r>
      <t xml:space="preserve">Table A3.2 Conditions for loans granted by BANHPROVI
Financing of "production sectors"
 BANHPROVI funds BCH Trust Fund
 Agriculture, agro industry, industry, services sector Sowing of staple grains, vegetables Oil palm Marketing of coffee, staple grains and vegetables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generation Agricultural, poultry, aquaculture production, agro industry and industry, manufacturing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Maximum amount (L million) 50 30 50 30 10 50 10 50
Maximum term 7 years 1 year 10 years 12 months 6 months 3 years 10 years 1 year 12 years
Use Fixed assets Working capital Fixed assets Working capital Working capital Fixed assets Fixed assets Working capital Fixed assets
Interest rate for intermediary financial institutions (IFI) (%) 6.0 6.0 6.0 8.0 8.0 6.0 6.0 6.0
Interest rate for end customer (%) 10.0 10.0 10.0 12.0 12.0 10.0 10.0 10.0
(...)</t>
    </r>
  </si>
  <si>
    <t>Renewable; Clean; Energy</t>
  </si>
  <si>
    <t>WT/TPR/G/337</t>
  </si>
  <si>
    <t>G-II§12</t>
  </si>
  <si>
    <r>
      <t xml:space="preserve">(...) Open markets and liberal trade regimes have put the emphasis on the need to undertake deep structural reforms to boost economic growth, safeguard macroeconomic stability and ensure </t>
    </r>
    <r>
      <rPr>
        <sz val="9"/>
        <color indexed="10"/>
        <rFont val="Verdana"/>
        <family val="2"/>
      </rPr>
      <t>sustainable</t>
    </r>
    <r>
      <rPr>
        <sz val="9"/>
        <rFont val="Verdana"/>
        <family val="2"/>
      </rPr>
      <t xml:space="preserve"> development, with the ultimate objective, the increase of welfare and Albanian citizens' quality of life. (...)</t>
    </r>
  </si>
  <si>
    <r>
      <t xml:space="preserve">During 2013, 100% of the state-owned shares in two companies in the strategic sector operating respectively one and two </t>
    </r>
    <r>
      <rPr>
        <sz val="9"/>
        <color indexed="10"/>
        <rFont val="Verdana"/>
        <family val="2"/>
      </rPr>
      <t>hydropower</t>
    </r>
    <r>
      <rPr>
        <sz val="9"/>
        <rFont val="Verdana"/>
        <family val="2"/>
      </rPr>
      <t xml:space="preserve"> plants ("HEC Ulez-Shkopet Sh.A." and "HEC Bistrica 1 dhe Bistrica 2 Sh.A.") were privatized. (...)</t>
    </r>
  </si>
  <si>
    <r>
      <t xml:space="preserve">Tourism is a key channel through which Albania can achieve </t>
    </r>
    <r>
      <rPr>
        <sz val="9"/>
        <color indexed="10"/>
        <rFont val="Verdana"/>
        <family val="2"/>
      </rPr>
      <t>sustainable</t>
    </r>
    <r>
      <rPr>
        <sz val="9"/>
        <rFont val="Verdana"/>
        <family val="2"/>
      </rPr>
      <t xml:space="preserve"> long-term growth while safeguarding the </t>
    </r>
    <r>
      <rPr>
        <sz val="9"/>
        <color indexed="10"/>
        <rFont val="Verdana"/>
        <family val="2"/>
      </rPr>
      <t>environment</t>
    </r>
    <r>
      <rPr>
        <sz val="9"/>
        <rFont val="Verdana"/>
        <family val="2"/>
      </rPr>
      <t>. The tourism industry has emerged as a significant contributor to growth with 3.5 million inbound tourists in 2014 and therefore has become a strategic sector for growth and employment. Albania has significant endowments suited to tourism development across the whole country and with the potentials the tourism sector has for growth, a shift from the traditional and regional markets toward the EU and other high-income countries is required.</t>
    </r>
  </si>
  <si>
    <r>
      <t xml:space="preserve">Law No. 55/2015, dated 28 May 2015 "On strategic investments in the Republic of Albania" ("Law 55/2015") lays down the rules and procedures to be implemented by the government bodies during the examination of strategic investments and the support/ services provided to strategic national and/ or foreign investors. Law 55/2015 defines as strategic sectors the following: (...) electronic communications and urban </t>
    </r>
    <r>
      <rPr>
        <sz val="9"/>
        <color indexed="10"/>
        <rFont val="Verdana"/>
        <family val="2"/>
      </rPr>
      <t>waste</t>
    </r>
    <r>
      <rPr>
        <sz val="9"/>
        <rFont val="Verdana"/>
        <family val="2"/>
      </rPr>
      <t xml:space="preserve"> (...)</t>
    </r>
  </si>
  <si>
    <t>Loans and financing; Non-monetary support</t>
  </si>
  <si>
    <r>
      <t xml:space="preserve">The goal of the sectorial policies is the development of a </t>
    </r>
    <r>
      <rPr>
        <sz val="9"/>
        <color indexed="10"/>
        <rFont val="Verdana"/>
        <family val="2"/>
      </rPr>
      <t>sustainable</t>
    </r>
    <r>
      <rPr>
        <sz val="9"/>
        <rFont val="Verdana"/>
        <family val="2"/>
      </rPr>
      <t xml:space="preserve"> and competitive agriculture and agro – processing sector, to promote a balanced economic development in rural areas, paving the way towards the integration of the agricultural sector and food processing in the EU, as a basis for growth, improvement of living standards and poverty reduction in the rural areas. To achieve this goal during 2010-2015, domestic financial support to agriculture is increased, complying with WTO Agreement on Agriculture. Since 2014, the national support schemes are redesigned, including schemes aimed at improving the technologies of cultivation, support in investment capacities, processing lines, etc.</t>
    </r>
  </si>
  <si>
    <t>Income or price support; Loans and financing; Non-monetary support</t>
  </si>
  <si>
    <r>
      <t xml:space="preserve">The policy for agriculture and rural development encompasses:
(...)
• Consolidation of the Domestic support scheme; the focus is mainly the financial support to farmers, support for investments in rural infrastructure (water supply, irrigation, drainage and roads) and other interventions. Support for farmers is provided through annual support schemes and sectors that have been supported, particularly: (i) fruits, nuts, olives and vines, vegetables, milk, </t>
    </r>
    <r>
      <rPr>
        <sz val="9"/>
        <color indexed="10"/>
        <rFont val="Verdana"/>
        <family val="2"/>
      </rPr>
      <t>organic</t>
    </r>
    <r>
      <rPr>
        <sz val="9"/>
        <rFont val="Verdana"/>
        <family val="2"/>
      </rPr>
      <t xml:space="preserve"> products, cultivation of medicinal plants, snails breeding; (ii) promotion of rural credits in agro-processing and mechanization of agriculture through interest rate subsidy; (iii) investment in capacity building for storage and collection, processing lines, etc.
(...)</t>
    </r>
  </si>
  <si>
    <t>WT/TPR/S/337/Rev.1</t>
  </si>
  <si>
    <r>
      <t xml:space="preserve">A business and investment strategy has recently been adopted and is itself part of the wider national development and integration strategy, whose main aim is the integration in the medium term of Albania within the European Union. The business and investment strategy is therefore aligned with the EU industrial policy as reflected by the "Europe 2020" document and the South East Europe 2020 strategy. This strategy indicates that Albania's trade policy objectives are guided by WTO principles thereby guaranteeing the absence of quantitative restrictions on imports and exports (except in cases of </t>
    </r>
    <r>
      <rPr>
        <sz val="9"/>
        <color indexed="10"/>
        <rFont val="Verdana"/>
        <family val="2"/>
      </rPr>
      <t>environment</t>
    </r>
    <r>
      <rPr>
        <sz val="9"/>
        <rFont val="Verdana"/>
        <family val="2"/>
      </rPr>
      <t xml:space="preserve">al protection or assistance to fragile industries, cultural heritage, </t>
    </r>
    <r>
      <rPr>
        <sz val="9"/>
        <color indexed="10"/>
        <rFont val="Verdana"/>
        <family val="2"/>
      </rPr>
      <t>forest</t>
    </r>
    <r>
      <rPr>
        <sz val="9"/>
        <rFont val="Verdana"/>
        <family val="2"/>
      </rPr>
      <t>ry and arms and ammunitions), export subsidies, any kind of tax on exports, and export bans.</t>
    </r>
  </si>
  <si>
    <r>
      <t xml:space="preserve">Albania's relationship with the EU remains governed by the 2009 Stabilisation and Association Agreement (SAA). Albania obtained the status of EU candidate country in June 2014. In addition to the institutional structure of the SAA, joint working groups to prepare the accession process were established in September 2014. The accession negotiation monitors the approximation process in numerous trade-related areas notably: (...) </t>
    </r>
    <r>
      <rPr>
        <sz val="9"/>
        <color indexed="10"/>
        <rFont val="Verdana"/>
        <family val="2"/>
      </rPr>
      <t>environment</t>
    </r>
    <r>
      <rPr>
        <sz val="9"/>
        <rFont val="Verdana"/>
        <family val="2"/>
      </rPr>
      <t xml:space="preserve"> (...)</t>
    </r>
  </si>
  <si>
    <r>
      <t xml:space="preserve">The investment regime has been revamped in 2015 by a new law on strategic investment, which foresees new and reinforced fiscal, administrative, and procedural incentives for both national and foreign investors. This law defines as strategic the following sectors: (...) electronic communications and urban </t>
    </r>
    <r>
      <rPr>
        <sz val="9"/>
        <color indexed="10"/>
        <rFont val="Verdana"/>
        <family val="2"/>
      </rPr>
      <t>waste</t>
    </r>
    <r>
      <rPr>
        <sz val="9"/>
        <rFont val="Verdana"/>
        <family val="2"/>
      </rPr>
      <t xml:space="preserve"> (...)</t>
    </r>
  </si>
  <si>
    <r>
      <t xml:space="preserve">(...) Import licensing is used mainly for (...) protection of the </t>
    </r>
    <r>
      <rPr>
        <sz val="9"/>
        <color indexed="10"/>
        <rFont val="Verdana"/>
        <family val="2"/>
      </rPr>
      <t>environment</t>
    </r>
    <r>
      <rPr>
        <sz val="9"/>
        <rFont val="Verdana"/>
        <family val="2"/>
      </rPr>
      <t>, and compliance with obligations under international conventions. (...)</t>
    </r>
  </si>
  <si>
    <r>
      <t xml:space="preserve">Electricity production in Albania is essentially of </t>
    </r>
    <r>
      <rPr>
        <sz val="9"/>
        <color indexed="10"/>
        <rFont val="Verdana"/>
        <family val="2"/>
      </rPr>
      <t>hydro</t>
    </r>
    <r>
      <rPr>
        <sz val="9"/>
        <rFont val="Verdana"/>
        <family val="2"/>
      </rPr>
      <t>-electric origin. (...)</t>
    </r>
  </si>
  <si>
    <t xml:space="preserve"> A 'Business and Investment Development Strategy 2014-2020' was approved by the Decree of the Council of Ministers No. 635, dated 1 October 2014. This document assigns two main strategic objectives, notably productivity growth and competitiveness, and describes the means necessary to achieve those goals, in particular (...) a better utilization of natural, human and financial resources. (...)</t>
  </si>
  <si>
    <r>
      <t xml:space="preserve">The Business and Investment Development Strategy 2014-2020 indicates that the trade policy objectives of Albania are guided by WTO principles and therefore guarantee the absence of quantitative restrictions on imports and exports (except in cases of </t>
    </r>
    <r>
      <rPr>
        <sz val="9"/>
        <color indexed="10"/>
        <rFont val="Verdana"/>
        <family val="2"/>
      </rPr>
      <t>environment</t>
    </r>
    <r>
      <rPr>
        <sz val="9"/>
        <rFont val="Verdana"/>
        <family val="2"/>
      </rPr>
      <t xml:space="preserve">al protection or assistance to fragile industries, cultural heritage, </t>
    </r>
    <r>
      <rPr>
        <sz val="9"/>
        <color indexed="10"/>
        <rFont val="Verdana"/>
        <family val="2"/>
      </rPr>
      <t>forest</t>
    </r>
    <r>
      <rPr>
        <sz val="9"/>
        <rFont val="Verdana"/>
        <family val="2"/>
      </rPr>
      <t>ry and arms and ammunitions), export subsidies, any kind of tax on exports and export bans.</t>
    </r>
  </si>
  <si>
    <r>
      <t xml:space="preserve">In the context of the approximation and pre-accession processes, the EU is closely monitoring not only political and macro-economic developments in Albania but also the future ability of the country to take on the obligations of membership in the following areas: (...) </t>
    </r>
    <r>
      <rPr>
        <sz val="9"/>
        <color indexed="10"/>
        <rFont val="Verdana"/>
        <family val="2"/>
      </rPr>
      <t>environment</t>
    </r>
    <r>
      <rPr>
        <sz val="9"/>
        <rFont val="Verdana"/>
        <family val="2"/>
      </rPr>
      <t>; (...)</t>
    </r>
  </si>
  <si>
    <r>
      <t xml:space="preserve">The law defines the following sectors as strategic: (...) electronic communications and urban </t>
    </r>
    <r>
      <rPr>
        <sz val="9"/>
        <color indexed="10"/>
        <rFont val="Verdana"/>
        <family val="2"/>
      </rPr>
      <t>waste</t>
    </r>
    <r>
      <rPr>
        <sz val="9"/>
        <rFont val="Verdana"/>
        <family val="2"/>
      </rPr>
      <t>; (...) For each strategic sector, the law stipulates the minimum invested capital necessary to be recognised as a strategic investment. The law establishes procedures for strategic investments and creates facilitating rules or accelerating administrative processes in order to achieve the main goal of promoting and attracting public, private, domestic and foreign investment in the strategic sectors. (...)</t>
    </r>
  </si>
  <si>
    <r>
      <t xml:space="preserve">The law stipulates that Concessions/PPPs may be awarded for the realization of works and/or provision of services in and for the following sectors and purposes:
(...)
c. Production and distribution of water, treatment, collection distribution and administration of </t>
    </r>
    <r>
      <rPr>
        <sz val="9"/>
        <color indexed="10"/>
        <rFont val="Verdana"/>
        <family val="2"/>
      </rPr>
      <t>waste</t>
    </r>
    <r>
      <rPr>
        <sz val="9"/>
        <rFont val="Verdana"/>
        <family val="2"/>
      </rPr>
      <t xml:space="preserve"> water, irrigation, drainage, </t>
    </r>
    <r>
      <rPr>
        <sz val="9"/>
        <color indexed="10"/>
        <rFont val="Verdana"/>
        <family val="2"/>
      </rPr>
      <t>clean</t>
    </r>
    <r>
      <rPr>
        <sz val="9"/>
        <rFont val="Verdana"/>
        <family val="2"/>
      </rPr>
      <t xml:space="preserve">ing of canals and dams;
d. </t>
    </r>
    <r>
      <rPr>
        <sz val="9"/>
        <color indexed="10"/>
        <rFont val="Verdana"/>
        <family val="2"/>
      </rPr>
      <t>Waste</t>
    </r>
    <r>
      <rPr>
        <sz val="9"/>
        <rFont val="Verdana"/>
        <family val="2"/>
      </rPr>
      <t xml:space="preserve"> management, including their collection, transfer, treatment and disposal;
(...)
l. Rehabilitation of land and </t>
    </r>
    <r>
      <rPr>
        <sz val="9"/>
        <color indexed="10"/>
        <rFont val="Verdana"/>
        <family val="2"/>
      </rPr>
      <t>forest</t>
    </r>
    <r>
      <rPr>
        <sz val="9"/>
        <rFont val="Verdana"/>
        <family val="2"/>
      </rPr>
      <t>s;
(...)</t>
    </r>
  </si>
  <si>
    <t>Waste; Clean; Forest</t>
  </si>
  <si>
    <r>
      <t xml:space="preserve">Albanian customs legislation does not contain a general requirement for importers or exporters to be registered. Since 2010, there have been no changes to specific circumstances where importers must be registered to clear customs. An authorization must be requested for the importation (or exportation) of dual-use goods. [6] (...)
[6] Dual-use goods are defined as certain kinds of products, equipment, materials, software and technologies not specially designed for military purposes and for works and services related to them, which, besides being used for civil purposes, are also used in the design, production, and use of weapons intended for military purposes, weapons of mass destruction, the ways for their proliferation or the proliferation of explosive and </t>
    </r>
    <r>
      <rPr>
        <sz val="9"/>
        <color indexed="10"/>
        <rFont val="Verdana"/>
        <family val="2"/>
      </rPr>
      <t>nuclear</t>
    </r>
    <r>
      <rPr>
        <sz val="9"/>
        <rFont val="Verdana"/>
        <family val="2"/>
      </rPr>
      <t xml:space="preserve"> equipment, including several types of </t>
    </r>
    <r>
      <rPr>
        <sz val="9"/>
        <color indexed="10"/>
        <rFont val="Verdana"/>
        <family val="2"/>
      </rPr>
      <t>nuclear</t>
    </r>
    <r>
      <rPr>
        <sz val="9"/>
        <rFont val="Verdana"/>
        <family val="2"/>
      </rPr>
      <t xml:space="preserve"> materials, chemical bacteriological and </t>
    </r>
    <r>
      <rPr>
        <sz val="9"/>
        <color indexed="10"/>
        <rFont val="Verdana"/>
        <family val="2"/>
      </rPr>
      <t>bio</t>
    </r>
    <r>
      <rPr>
        <sz val="9"/>
        <rFont val="Verdana"/>
        <family val="2"/>
      </rPr>
      <t xml:space="preserve">logical agents, and </t>
    </r>
    <r>
      <rPr>
        <sz val="9"/>
        <color indexed="10"/>
        <rFont val="Verdana"/>
        <family val="2"/>
      </rPr>
      <t>toxic</t>
    </r>
    <r>
      <rPr>
        <sz val="9"/>
        <rFont val="Verdana"/>
        <family val="2"/>
      </rPr>
      <t xml:space="preserve"> mixtures. The list of dual-use goods is approved by DCM No. 106 of 9 February 2011. The authorities maintain that this list is in line with the EU Council Regulation (EC) No. 428/2009, Annex I (last updated in 2010).</t>
    </r>
  </si>
  <si>
    <r>
      <t xml:space="preserve">Exemptions to excise taxes apply on exports and approved customs or tax suspension regimes as well as gas oil and by-products used in oil research activities. Excise tax is refundable on: exports; approved suspension regimes; gas oil used for </t>
    </r>
    <r>
      <rPr>
        <sz val="9"/>
        <color indexed="10"/>
        <rFont val="Verdana"/>
        <family val="2"/>
      </rPr>
      <t>fish</t>
    </r>
    <r>
      <rPr>
        <sz val="9"/>
        <rFont val="Verdana"/>
        <family val="2"/>
      </rPr>
      <t xml:space="preserve">ing boats; and fuel used by producers of electricity resources of 5 MW or more for each </t>
    </r>
    <r>
      <rPr>
        <sz val="9"/>
        <color indexed="10"/>
        <rFont val="Verdana"/>
        <family val="2"/>
      </rPr>
      <t>energy</t>
    </r>
    <r>
      <rPr>
        <sz val="9"/>
        <rFont val="Verdana"/>
        <family val="2"/>
      </rPr>
      <t xml:space="preserve"> resource, as well as fuel used in the production of agriculture products in heated </t>
    </r>
    <r>
      <rPr>
        <sz val="9"/>
        <color indexed="10"/>
        <rFont val="Verdana"/>
        <family val="2"/>
      </rPr>
      <t>greenhouse</t>
    </r>
    <r>
      <rPr>
        <sz val="9"/>
        <rFont val="Verdana"/>
        <family val="2"/>
      </rPr>
      <t>s.</t>
    </r>
  </si>
  <si>
    <r>
      <t xml:space="preserve">Albania imposes import prohibitions on products that are considered to be </t>
    </r>
    <r>
      <rPr>
        <sz val="9"/>
        <color indexed="10"/>
        <rFont val="Verdana"/>
        <family val="2"/>
      </rPr>
      <t>hazardous</t>
    </r>
    <r>
      <rPr>
        <sz val="9"/>
        <rFont val="Verdana"/>
        <family val="2"/>
      </rPr>
      <t xml:space="preserve"> or to threaten public health. Prohibitions apply to certain imports including: dangerous </t>
    </r>
    <r>
      <rPr>
        <sz val="9"/>
        <color indexed="10"/>
        <rFont val="Verdana"/>
        <family val="2"/>
      </rPr>
      <t>waste</t>
    </r>
    <r>
      <rPr>
        <sz val="9"/>
        <rFont val="Verdana"/>
        <family val="2"/>
      </rPr>
      <t xml:space="preserve"> (unless it may be used, processed or </t>
    </r>
    <r>
      <rPr>
        <sz val="9"/>
        <color indexed="10"/>
        <rFont val="Verdana"/>
        <family val="2"/>
      </rPr>
      <t>recycle</t>
    </r>
    <r>
      <rPr>
        <sz val="9"/>
        <rFont val="Verdana"/>
        <family val="2"/>
      </rPr>
      <t xml:space="preserve">d, in which case an import licence is required) [32]; (...)
[32] Law No. 156 of 10 October 2013 "On some amendments in the Law No. 10463 of 22 September 2011 "On integrated </t>
    </r>
    <r>
      <rPr>
        <sz val="9"/>
        <color indexed="10"/>
        <rFont val="Verdana"/>
        <family val="2"/>
      </rPr>
      <t>waste</t>
    </r>
    <r>
      <rPr>
        <sz val="9"/>
        <rFont val="Verdana"/>
        <family val="2"/>
      </rPr>
      <t xml:space="preserve"> management".</t>
    </r>
  </si>
  <si>
    <t>Hazardous; Waste; Recycle</t>
  </si>
  <si>
    <r>
      <t xml:space="preserve">Albania requires importers of certain products to be licensed, for reasons including (...) protection of the </t>
    </r>
    <r>
      <rPr>
        <sz val="9"/>
        <color indexed="10"/>
        <rFont val="Verdana"/>
        <family val="2"/>
      </rPr>
      <t>environment</t>
    </r>
    <r>
      <rPr>
        <sz val="9"/>
        <rFont val="Verdana"/>
        <family val="2"/>
      </rPr>
      <t>, and compliance with obligations under international conventions (Table 3.5). In addition, in some cases, the respective products to be imported are subject to further restrictions. Most import licences are granted by the National Licences Centre under the Ministry of Economic Development, Trade and Entrepreneurship.</t>
    </r>
  </si>
  <si>
    <t>Fisheries; Manufacturing; Other</t>
  </si>
  <si>
    <r>
      <t xml:space="preserve">Table 3.5 Products subject to import licensing requirements, December 2015
Product Legal Provisions/Procedures Purpose
Plant protection products (certain products of HS heading 3808 including insecticides, fungicides, herbicides, disinfectants) 
 Law No. 10081 of 23 February 2009 'On Licensing, Authorizations and Permissions in the Republic of Albania'; Law No. 9362 of 24 March 2005 'On Plant Protection Services', as amended in 2011 to reorganize relevant divisions concerning plant protection services and reallocate responsibilities related, inter alia, to inspection. DCM No. 1555 of 12 November 2008 (approval of the regulation on plant protection products). Only registered plant protection products (PPPs) may be imported into Albania. To be registered, an application with the required documents and samples must be submitted to the Registration Office of PPPs. The applicant must also declare the kind of </t>
    </r>
    <r>
      <rPr>
        <sz val="9"/>
        <color indexed="10"/>
        <rFont val="Verdana"/>
        <family val="2"/>
      </rPr>
      <t>packaging</t>
    </r>
    <r>
      <rPr>
        <sz val="9"/>
        <rFont val="Verdana"/>
        <family val="2"/>
      </rPr>
      <t xml:space="preserve"> to be used for that PPP. Within 30 days the request is either accepted or, if not, the applicant is informed in writing of the reasons for refusal. Additional data may be requested. Licences are issued automatically if the required criteria are met. Control of poisonous products, the careless use of which could affect plants, animals, human beings, and the </t>
    </r>
    <r>
      <rPr>
        <sz val="9"/>
        <color indexed="10"/>
        <rFont val="Verdana"/>
        <family val="2"/>
      </rPr>
      <t>environment</t>
    </r>
    <r>
      <rPr>
        <sz val="9"/>
        <rFont val="Verdana"/>
        <family val="2"/>
      </rPr>
      <t xml:space="preserve"> 
Wild </t>
    </r>
    <r>
      <rPr>
        <sz val="9"/>
        <color indexed="10"/>
        <rFont val="Verdana"/>
        <family val="2"/>
      </rPr>
      <t>species</t>
    </r>
    <r>
      <rPr>
        <sz val="9"/>
        <rFont val="Verdana"/>
        <family val="2"/>
      </rPr>
      <t xml:space="preserve"> of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listed in the Appendices of the </t>
    </r>
    <r>
      <rPr>
        <sz val="9"/>
        <color indexed="10"/>
        <rFont val="Verdana"/>
        <family val="2"/>
      </rPr>
      <t>CITES</t>
    </r>
    <r>
      <rPr>
        <sz val="9"/>
        <rFont val="Verdana"/>
        <family val="2"/>
      </rPr>
      <t xml:space="preserve"> Convention Law No. 9021 of 6 March 2003 (accession of Albania to </t>
    </r>
    <r>
      <rPr>
        <sz val="9"/>
        <color indexed="10"/>
        <rFont val="Verdana"/>
        <family val="2"/>
      </rPr>
      <t>CITES</t>
    </r>
    <r>
      <rPr>
        <sz val="9"/>
        <rFont val="Verdana"/>
        <family val="2"/>
      </rPr>
      <t xml:space="preserve">); Law No. 9867 of 31 January 2010 "On the rules and procedures on international trade of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The licensing system applies to trade between parties to the </t>
    </r>
    <r>
      <rPr>
        <sz val="9"/>
        <color indexed="10"/>
        <rFont val="Verdana"/>
        <family val="2"/>
      </rPr>
      <t>CITES</t>
    </r>
    <r>
      <rPr>
        <sz val="9"/>
        <rFont val="Verdana"/>
        <family val="2"/>
      </rPr>
      <t xml:space="preserve"> Convention. Quota system for licences determined by the </t>
    </r>
    <r>
      <rPr>
        <sz val="9"/>
        <color indexed="10"/>
        <rFont val="Verdana"/>
        <family val="2"/>
      </rPr>
      <t>CITES</t>
    </r>
    <r>
      <rPr>
        <sz val="9"/>
        <rFont val="Verdana"/>
        <family val="2"/>
      </rPr>
      <t xml:space="preserve"> Convention Secretariat annually. Advice of the appropriate national scientific authority is required. Processing time is generally up to 15 working days from receipt of the application and licences are valid for a year. To restrict the number of </t>
    </r>
    <r>
      <rPr>
        <sz val="9"/>
        <color indexed="10"/>
        <rFont val="Verdana"/>
        <family val="2"/>
      </rPr>
      <t>species</t>
    </r>
    <r>
      <rPr>
        <sz val="9"/>
        <rFont val="Verdana"/>
        <family val="2"/>
      </rPr>
      <t xml:space="preserve">, wild animals, and plants to improve their </t>
    </r>
    <r>
      <rPr>
        <sz val="9"/>
        <color indexed="10"/>
        <rFont val="Verdana"/>
        <family val="2"/>
      </rPr>
      <t>conservation</t>
    </r>
    <r>
      <rPr>
        <sz val="9"/>
        <rFont val="Verdana"/>
        <family val="2"/>
      </rPr>
      <t xml:space="preserve"> status and comply with Albania's </t>
    </r>
    <r>
      <rPr>
        <sz val="9"/>
        <color indexed="10"/>
        <rFont val="Verdana"/>
        <family val="2"/>
      </rPr>
      <t>CITES</t>
    </r>
    <r>
      <rPr>
        <sz val="9"/>
        <rFont val="Verdana"/>
        <family val="2"/>
      </rPr>
      <t xml:space="preserve"> commitments
Certain </t>
    </r>
    <r>
      <rPr>
        <sz val="9"/>
        <color indexed="10"/>
        <rFont val="Verdana"/>
        <family val="2"/>
      </rPr>
      <t>fish</t>
    </r>
    <r>
      <rPr>
        <sz val="9"/>
        <rFont val="Verdana"/>
        <family val="2"/>
      </rPr>
      <t xml:space="preserve"> and </t>
    </r>
    <r>
      <rPr>
        <sz val="9"/>
        <color indexed="10"/>
        <rFont val="Verdana"/>
        <family val="2"/>
      </rPr>
      <t>fish</t>
    </r>
    <r>
      <rPr>
        <sz val="9"/>
        <rFont val="Verdana"/>
        <family val="2"/>
      </rPr>
      <t xml:space="preserve"> products (eggs, larvae and fingerlings of any water </t>
    </r>
    <r>
      <rPr>
        <sz val="9"/>
        <color indexed="10"/>
        <rFont val="Verdana"/>
        <family val="2"/>
      </rPr>
      <t>species</t>
    </r>
    <r>
      <rPr>
        <sz val="9"/>
        <rFont val="Verdana"/>
        <family val="2"/>
      </rPr>
      <t xml:space="preserve"> (not for aquaculture purposes)) (HS Chapter 3) Law No. 64/2012 of 31 May 2012 "On </t>
    </r>
    <r>
      <rPr>
        <sz val="9"/>
        <color indexed="10"/>
        <rFont val="Verdana"/>
        <family val="2"/>
      </rPr>
      <t>Fish</t>
    </r>
    <r>
      <rPr>
        <sz val="9"/>
        <rFont val="Verdana"/>
        <family val="2"/>
      </rPr>
      <t xml:space="preserve">ery", as amended; Regulation No. 1 of 7 March 2014 (licensing of </t>
    </r>
    <r>
      <rPr>
        <sz val="9"/>
        <color indexed="10"/>
        <rFont val="Verdana"/>
        <family val="2"/>
      </rPr>
      <t>fish</t>
    </r>
    <r>
      <rPr>
        <sz val="9"/>
        <rFont val="Verdana"/>
        <family val="2"/>
      </rPr>
      <t xml:space="preserve">eries and aquaculture). Authorization required from the Ministry of Agriculture, Rural Development and Water Administration. Authorization is, inter alia, contingent upon a health certificate having been obtained from the Veterinary Directorate, and that the Ministry of </t>
    </r>
    <r>
      <rPr>
        <sz val="9"/>
        <color indexed="10"/>
        <rFont val="Verdana"/>
        <family val="2"/>
      </rPr>
      <t>Environment</t>
    </r>
    <r>
      <rPr>
        <sz val="9"/>
        <rFont val="Verdana"/>
        <family val="2"/>
      </rPr>
      <t xml:space="preserve"> issue an </t>
    </r>
    <r>
      <rPr>
        <sz val="9"/>
        <color indexed="10"/>
        <rFont val="Verdana"/>
        <family val="2"/>
      </rPr>
      <t>environment</t>
    </r>
    <r>
      <rPr>
        <sz val="9"/>
        <rFont val="Verdana"/>
        <family val="2"/>
      </rPr>
      <t xml:space="preserve">al permission and provide that the </t>
    </r>
    <r>
      <rPr>
        <sz val="9"/>
        <color indexed="10"/>
        <rFont val="Verdana"/>
        <family val="2"/>
      </rPr>
      <t>species</t>
    </r>
    <r>
      <rPr>
        <sz val="9"/>
        <rFont val="Verdana"/>
        <family val="2"/>
      </rPr>
      <t xml:space="preserve"> are not dangerous for </t>
    </r>
    <r>
      <rPr>
        <sz val="9"/>
        <color indexed="10"/>
        <rFont val="Verdana"/>
        <family val="2"/>
      </rPr>
      <t>biodiversity</t>
    </r>
    <r>
      <rPr>
        <sz val="9"/>
        <rFont val="Verdana"/>
        <family val="2"/>
      </rPr>
      <t xml:space="preserve">. Applications are processed within 30 days. An </t>
    </r>
    <r>
      <rPr>
        <sz val="9"/>
        <color indexed="10"/>
        <rFont val="Verdana"/>
        <family val="2"/>
      </rPr>
      <t>environment</t>
    </r>
    <r>
      <rPr>
        <sz val="9"/>
        <rFont val="Verdana"/>
        <family val="2"/>
      </rPr>
      <t xml:space="preserve">al licence needs to be issued by the Ministry of </t>
    </r>
    <r>
      <rPr>
        <sz val="9"/>
        <color indexed="10"/>
        <rFont val="Verdana"/>
        <family val="2"/>
      </rPr>
      <t>Environment</t>
    </r>
    <r>
      <rPr>
        <sz val="9"/>
        <rFont val="Verdana"/>
        <family val="2"/>
      </rPr>
      <t xml:space="preserve">. Products must undergo a quarantine period, with the costs borne by the importer. </t>
    </r>
    <r>
      <rPr>
        <sz val="9"/>
        <color indexed="10"/>
        <rFont val="Verdana"/>
        <family val="2"/>
      </rPr>
      <t>Environment</t>
    </r>
    <r>
      <rPr>
        <sz val="9"/>
        <rFont val="Verdana"/>
        <family val="2"/>
      </rPr>
      <t xml:space="preserve">al measure to protect Albanian waters and regulate the introduction of </t>
    </r>
    <r>
      <rPr>
        <sz val="9"/>
        <color indexed="10"/>
        <rFont val="Verdana"/>
        <family val="2"/>
      </rPr>
      <t>species</t>
    </r>
    <r>
      <rPr>
        <sz val="9"/>
        <rFont val="Verdana"/>
        <family val="2"/>
      </rPr>
      <t xml:space="preserve"> with no relation to aquaculture
Imports of </t>
    </r>
    <r>
      <rPr>
        <sz val="9"/>
        <color indexed="10"/>
        <rFont val="Verdana"/>
        <family val="2"/>
      </rPr>
      <t>waste</t>
    </r>
    <r>
      <rPr>
        <sz val="9"/>
        <rFont val="Verdana"/>
        <family val="2"/>
      </rPr>
      <t xml:space="preserve"> Law No. 156 of 10 October 2013 "On some amendments in the Law No. 10463/2011; 
Law No. 10431 of 9 June 2011 ("On protection of </t>
    </r>
    <r>
      <rPr>
        <sz val="9"/>
        <color indexed="10"/>
        <rFont val="Verdana"/>
        <family val="2"/>
      </rPr>
      <t>environment</t>
    </r>
    <r>
      <rPr>
        <sz val="9"/>
        <rFont val="Verdana"/>
        <family val="2"/>
      </rPr>
      <t xml:space="preserve">"); Law No. 10463 of 22 September 2011 ("On integrated </t>
    </r>
    <r>
      <rPr>
        <sz val="9"/>
        <color indexed="10"/>
        <rFont val="Verdana"/>
        <family val="2"/>
      </rPr>
      <t>waste</t>
    </r>
    <r>
      <rPr>
        <sz val="9"/>
        <rFont val="Verdana"/>
        <family val="2"/>
      </rPr>
      <t xml:space="preserve"> management"); DCM No. 835 of 28 December 2005 ("On approval of the list of danger </t>
    </r>
    <r>
      <rPr>
        <sz val="9"/>
        <color indexed="10"/>
        <rFont val="Verdana"/>
        <family val="2"/>
      </rPr>
      <t>waste</t>
    </r>
    <r>
      <rPr>
        <sz val="9"/>
        <rFont val="Verdana"/>
        <family val="2"/>
      </rPr>
      <t xml:space="preserve">, other </t>
    </r>
    <r>
      <rPr>
        <sz val="9"/>
        <color indexed="10"/>
        <rFont val="Verdana"/>
        <family val="2"/>
      </rPr>
      <t>waste</t>
    </r>
    <r>
      <rPr>
        <sz val="9"/>
        <rFont val="Verdana"/>
        <family val="2"/>
      </rPr>
      <t xml:space="preserve"> and other remains, that are not allowed to be imported, with the aim to </t>
    </r>
    <r>
      <rPr>
        <sz val="9"/>
        <color indexed="10"/>
        <rFont val="Verdana"/>
        <family val="2"/>
      </rPr>
      <t>preserve</t>
    </r>
    <r>
      <rPr>
        <sz val="9"/>
        <rFont val="Verdana"/>
        <family val="2"/>
      </rPr>
      <t xml:space="preserve">, to deposit and to exterminate"). Only non-dangerous </t>
    </r>
    <r>
      <rPr>
        <sz val="9"/>
        <color indexed="10"/>
        <rFont val="Verdana"/>
        <family val="2"/>
      </rPr>
      <t>waste</t>
    </r>
    <r>
      <rPr>
        <sz val="9"/>
        <rFont val="Verdana"/>
        <family val="2"/>
      </rPr>
      <t xml:space="preserve"> that may be reused, processed or </t>
    </r>
    <r>
      <rPr>
        <sz val="9"/>
        <color indexed="10"/>
        <rFont val="Verdana"/>
        <family val="2"/>
      </rPr>
      <t>recycle</t>
    </r>
    <r>
      <rPr>
        <sz val="9"/>
        <rFont val="Verdana"/>
        <family val="2"/>
      </rPr>
      <t xml:space="preserve">d may be imported into Albania. Applications must be made to the Ministry of </t>
    </r>
    <r>
      <rPr>
        <sz val="9"/>
        <color indexed="10"/>
        <rFont val="Verdana"/>
        <family val="2"/>
      </rPr>
      <t>Environment</t>
    </r>
    <r>
      <rPr>
        <sz val="9"/>
        <rFont val="Verdana"/>
        <family val="2"/>
      </rPr>
      <t xml:space="preserve"> and approval obtained from the Council of Ministers. Approval can take up to a month. A licensing fee is charged. SPS measures and </t>
    </r>
    <r>
      <rPr>
        <sz val="9"/>
        <color indexed="10"/>
        <rFont val="Verdana"/>
        <family val="2"/>
      </rPr>
      <t>environment</t>
    </r>
    <r>
      <rPr>
        <sz val="9"/>
        <rFont val="Verdana"/>
        <family val="2"/>
      </rPr>
      <t>al protection
(...)</t>
    </r>
  </si>
  <si>
    <t>Species; Flora; Fauna; CITES; Endangered; Conserv(ation); Fish; Bio; Diversity; Waste; Preserve; Recycle; Environment</t>
  </si>
  <si>
    <r>
      <t xml:space="preserve">Table 3.7 Technical regulations in place, December 2015
Regulation Number, Date and Title
DCM No. 1063 of 23 December 2015 "On the approval of technical regulation on the noise </t>
    </r>
    <r>
      <rPr>
        <sz val="9"/>
        <color indexed="10"/>
        <rFont val="Verdana"/>
        <family val="2"/>
      </rPr>
      <t>emission</t>
    </r>
    <r>
      <rPr>
        <sz val="9"/>
        <rFont val="Verdana"/>
        <family val="2"/>
      </rPr>
      <t xml:space="preserve"> in the </t>
    </r>
    <r>
      <rPr>
        <sz val="9"/>
        <color indexed="10"/>
        <rFont val="Verdana"/>
        <family val="2"/>
      </rPr>
      <t>environment</t>
    </r>
    <r>
      <rPr>
        <sz val="9"/>
        <rFont val="Verdana"/>
        <family val="2"/>
      </rPr>
      <t xml:space="preserve"> by equipment for use outdoors" (Directive 2000/14/EC)
(...)
Law No. 138 of 8 February 2013 "On the </t>
    </r>
    <r>
      <rPr>
        <sz val="9"/>
        <color indexed="10"/>
        <rFont val="Verdana"/>
        <family val="2"/>
      </rPr>
      <t>energy</t>
    </r>
    <r>
      <rPr>
        <sz val="9"/>
        <rFont val="Verdana"/>
        <family val="2"/>
      </rPr>
      <t xml:space="preserve"> consumption information of </t>
    </r>
    <r>
      <rPr>
        <sz val="9"/>
        <color indexed="10"/>
        <rFont val="Verdana"/>
        <family val="2"/>
      </rPr>
      <t>energy</t>
    </r>
    <r>
      <rPr>
        <sz val="9"/>
        <rFont val="Verdana"/>
        <family val="2"/>
      </rPr>
      <t xml:space="preserve"> related product" (Directive 2009/28/EC)
(...)</t>
    </r>
  </si>
  <si>
    <t>Emissions; Environment; Energy</t>
  </si>
  <si>
    <r>
      <t xml:space="preserve">All imports of live animals, products of animal origin (excluding food), unprocessed materials, </t>
    </r>
    <r>
      <rPr>
        <sz val="9"/>
        <color indexed="10"/>
        <rFont val="Verdana"/>
        <family val="2"/>
      </rPr>
      <t>bio</t>
    </r>
    <r>
      <rPr>
        <sz val="9"/>
        <rFont val="Verdana"/>
        <family val="2"/>
      </rPr>
      <t xml:space="preserve">logic materials, </t>
    </r>
    <r>
      <rPr>
        <sz val="9"/>
        <color indexed="10"/>
        <rFont val="Verdana"/>
        <family val="2"/>
      </rPr>
      <t>bio</t>
    </r>
    <r>
      <rPr>
        <sz val="9"/>
        <rFont val="Verdana"/>
        <family val="2"/>
      </rPr>
      <t xml:space="preserve">-products, veterinary drugs, and food for animal use are inspected at authorized border inspection posts (those with facilities for veterinary control). Imports must be accompanied by an international veterinary certificate. Veterinary inspectors form part of the customs team, and have the authority to inspect the sanitary-veterinary conditions of import shipments as well as to take samples for laboratory analysis. If the veterinary inspector suspects a contagious disease, contamination, </t>
    </r>
    <r>
      <rPr>
        <sz val="9"/>
        <color indexed="10"/>
        <rFont val="Verdana"/>
        <family val="2"/>
      </rPr>
      <t>organic</t>
    </r>
    <r>
      <rPr>
        <sz val="9"/>
        <rFont val="Verdana"/>
        <family val="2"/>
      </rPr>
      <t xml:space="preserve"> deterioration, or notices that documentation is incomplete, he/she may order the consignment to be locked. The Chief Veterinary Office of the Region checks the consignment and may release the goods or otherwise revoke the entry of the consignment, require laboratory analysis, confiscate the consignment or take other preventative measures. Imports (as well as exports) are subject to a veterinarian fee. All imported animals are subject to quarantine for a minimum of 21 days, except for animals that are imported from disease-free countries and are destined for slaughter within 72 hours. Quarantine costs are borne by the importer. (...)</t>
    </r>
  </si>
  <si>
    <r>
      <t xml:space="preserve">Albania does not have any legislation in force regarding the marketing of food composed of, or containing, </t>
    </r>
    <r>
      <rPr>
        <sz val="9"/>
        <color indexed="10"/>
        <rFont val="Verdana"/>
        <family val="2"/>
      </rPr>
      <t>GMO</t>
    </r>
    <r>
      <rPr>
        <sz val="9"/>
        <rFont val="Verdana"/>
        <family val="2"/>
      </rPr>
      <t xml:space="preserve">s. However, Law No. 9863 of 28 January 2008, as amended, has a chapter on food composed of, or containing, </t>
    </r>
    <r>
      <rPr>
        <sz val="9"/>
        <color indexed="10"/>
        <rFont val="Verdana"/>
        <family val="2"/>
      </rPr>
      <t>GMO</t>
    </r>
    <r>
      <rPr>
        <sz val="9"/>
        <rFont val="Verdana"/>
        <family val="2"/>
      </rPr>
      <t xml:space="preserve">s. This chapter allows, subject to risk analysis and authorization by the MARDWA, imports of food containing </t>
    </r>
    <r>
      <rPr>
        <sz val="9"/>
        <color indexed="10"/>
        <rFont val="Verdana"/>
        <family val="2"/>
      </rPr>
      <t>GMO</t>
    </r>
    <r>
      <rPr>
        <sz val="9"/>
        <rFont val="Verdana"/>
        <family val="2"/>
      </rPr>
      <t xml:space="preserve">s (classified as 'new food') provided that products are labelled as containing </t>
    </r>
    <r>
      <rPr>
        <sz val="9"/>
        <color indexed="10"/>
        <rFont val="Verdana"/>
        <family val="2"/>
      </rPr>
      <t>GMO</t>
    </r>
    <r>
      <rPr>
        <sz val="9"/>
        <rFont val="Verdana"/>
        <family val="2"/>
      </rPr>
      <t>s (Article 36). This chapter entered into force in May 2013.</t>
    </r>
  </si>
  <si>
    <r>
      <t xml:space="preserve">Table 3.8 Conventions and treaties on intellectual property rights to which Albania is a party, December 2015
Convention Entry into force for Albania Entry into force for Albania
Nagoya Protocol on Access to </t>
    </r>
    <r>
      <rPr>
        <sz val="9"/>
        <color indexed="10"/>
        <rFont val="Verdana"/>
        <family val="2"/>
      </rPr>
      <t>Genetic</t>
    </r>
    <r>
      <rPr>
        <sz val="9"/>
        <rFont val="Verdana"/>
        <family val="2"/>
      </rPr>
      <t xml:space="preserve"> Resources and the Fair and Equitable Sharing of Benefits Arising from their Utilization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12 October 2014
(...)</t>
    </r>
  </si>
  <si>
    <r>
      <t xml:space="preserve">The Inter-sectoral Strategy for Agriculture and Rural Development 2014-2020 (ISARD) which was adopted on 29 October 2014 lays out the Government's programme for the sector, in line with the overall objective of moving towards integration into the EU. The authorities note that the ISARD reflects the EU's approach for the Common Agricultural Policy (CAP) 2014-2020. The strategy is supported by the EU's IPARD. The ISARD intends to introduce various measures including financial support measures, promotion of investment (e.g. in physical assets of agricultural holdings), support for the setting up of producers' groups, and the adoption of quality schemes (e.g. </t>
    </r>
    <r>
      <rPr>
        <sz val="9"/>
        <color indexed="10"/>
        <rFont val="Verdana"/>
        <family val="2"/>
      </rPr>
      <t>organic</t>
    </r>
    <r>
      <rPr>
        <sz val="9"/>
        <rFont val="Verdana"/>
        <family val="2"/>
      </rPr>
      <t xml:space="preserve"> products, products with protected designation of origin and geographical indication). The Government estimates that expenses plus investments to implement the strategy will be €93 million for the period between 2014 and 2020.</t>
    </r>
  </si>
  <si>
    <r>
      <t xml:space="preserve">The current domestic support measures in the agri-food sector include direct payments, national investment schemes; subsidized loan schemes (e.g. interest free loans). They amounted to €12.5 million in 2015 (€12 million in 2014). In the provision of direct payments, the authorities established in 2012 priority sectors including: (...) </t>
    </r>
    <r>
      <rPr>
        <sz val="9"/>
        <color indexed="10"/>
        <rFont val="Verdana"/>
        <family val="2"/>
      </rPr>
      <t>organic</t>
    </r>
    <r>
      <rPr>
        <sz val="9"/>
        <rFont val="Verdana"/>
        <family val="2"/>
      </rPr>
      <t xml:space="preserve"> products, (...)</t>
    </r>
  </si>
  <si>
    <r>
      <t xml:space="preserve">Under the ISARD (Inter-sectoral Strategy for Agriculture and Rural Development 2014-2020), financial support is made available for restructuring and modernizing production, increasing competitiveness, ensuring a </t>
    </r>
    <r>
      <rPr>
        <sz val="9"/>
        <color indexed="10"/>
        <rFont val="Verdana"/>
        <family val="2"/>
      </rPr>
      <t>sustainable</t>
    </r>
    <r>
      <rPr>
        <sz val="9"/>
        <rFont val="Verdana"/>
        <family val="2"/>
      </rPr>
      <t xml:space="preserve"> utilization of resources, and generating alternative income possibilities. Support is also made available to farmers and agro processing operators that fulfil the national regulatory requirements.</t>
    </r>
  </si>
  <si>
    <r>
      <t xml:space="preserve">The legal regime of mining is defined by Law No. 7796 of 17 February 1994, amended by Law No. 10304 of 15 July 2010, which basically institutes a licencing regime, as mining production is entirely private. Licences are granted after a tendering procedure for 10 years renewable once. The licences include a tax formula remunerating the State in the form of a rental fee. The Laws also provide for mining planning procedures, tendering procedures, control and rehabilitation of the </t>
    </r>
    <r>
      <rPr>
        <sz val="9"/>
        <color indexed="10"/>
        <rFont val="Verdana"/>
        <family val="2"/>
      </rPr>
      <t>environment</t>
    </r>
    <r>
      <rPr>
        <sz val="9"/>
        <rFont val="Verdana"/>
        <family val="2"/>
      </rPr>
      <t>, investments through financial guarantees, definition of dangerous areas, and safety procedures and regulations.</t>
    </r>
  </si>
  <si>
    <r>
      <t xml:space="preserve">Table 4.5 Albania production, imports and exports of </t>
    </r>
    <r>
      <rPr>
        <sz val="9"/>
        <color indexed="10"/>
        <rFont val="Verdana"/>
        <family val="2"/>
      </rPr>
      <t>energy</t>
    </r>
    <r>
      <rPr>
        <sz val="9"/>
        <rFont val="Verdana"/>
        <family val="2"/>
      </rPr>
      <t xml:space="preserve"> for 2013
In thousands of tonnes of oil equivalent (ktoe) on a net calorific value basis
</t>
    </r>
    <r>
      <rPr>
        <sz val="9"/>
        <color indexed="10"/>
        <rFont val="Verdana"/>
        <family val="2"/>
      </rPr>
      <t>Hydro</t>
    </r>
    <r>
      <rPr>
        <sz val="9"/>
        <rFont val="Verdana"/>
        <family val="2"/>
      </rPr>
      <t xml:space="preserve"> </t>
    </r>
    <r>
      <rPr>
        <sz val="9"/>
        <color indexed="10"/>
        <rFont val="Verdana"/>
        <family val="2"/>
      </rPr>
      <t>Geothermal</t>
    </r>
    <r>
      <rPr>
        <sz val="9"/>
        <rFont val="Verdana"/>
        <family val="2"/>
      </rPr>
      <t xml:space="preserve">, </t>
    </r>
    <r>
      <rPr>
        <sz val="9"/>
        <color indexed="10"/>
        <rFont val="Verdana"/>
        <family val="2"/>
      </rPr>
      <t>solar</t>
    </r>
    <r>
      <rPr>
        <sz val="9"/>
        <rFont val="Verdana"/>
        <family val="2"/>
      </rPr>
      <t xml:space="preserve">, etc. </t>
    </r>
    <r>
      <rPr>
        <sz val="9"/>
        <color indexed="10"/>
        <rFont val="Verdana"/>
        <family val="2"/>
      </rPr>
      <t>Biofuel</t>
    </r>
    <r>
      <rPr>
        <sz val="9"/>
        <rFont val="Verdana"/>
        <family val="2"/>
      </rPr>
      <t xml:space="preserve">s and </t>
    </r>
    <r>
      <rPr>
        <sz val="9"/>
        <color indexed="10"/>
        <rFont val="Verdana"/>
        <family val="2"/>
      </rPr>
      <t>waste</t>
    </r>
    <r>
      <rPr>
        <sz val="9"/>
        <rFont val="Verdana"/>
        <family val="2"/>
      </rPr>
      <t xml:space="preserve">
Production 598 12 201
Imports 0 0 0
Exports 0 0 0
(...)</t>
    </r>
  </si>
  <si>
    <t>Bio; Waste; Energy</t>
  </si>
  <si>
    <r>
      <t xml:space="preserve">Table 4.6 Total final energetic consumption by sector for 2013
In thousands of tonnes of oil equivalent (ktoe) on a net calorific value basis
</t>
    </r>
    <r>
      <rPr>
        <sz val="9"/>
        <color indexed="10"/>
        <rFont val="Verdana"/>
        <family val="2"/>
      </rPr>
      <t>Geothermal</t>
    </r>
    <r>
      <rPr>
        <sz val="9"/>
        <rFont val="Verdana"/>
        <family val="2"/>
      </rPr>
      <t xml:space="preserve">, </t>
    </r>
    <r>
      <rPr>
        <sz val="9"/>
        <color indexed="10"/>
        <rFont val="Verdana"/>
        <family val="2"/>
      </rPr>
      <t>solar</t>
    </r>
    <r>
      <rPr>
        <sz val="9"/>
        <rFont val="Verdana"/>
        <family val="2"/>
      </rPr>
      <t xml:space="preserve">, etc. </t>
    </r>
    <r>
      <rPr>
        <sz val="9"/>
        <color indexed="10"/>
        <rFont val="Verdana"/>
        <family val="2"/>
      </rPr>
      <t>Biofuel</t>
    </r>
    <r>
      <rPr>
        <sz val="9"/>
        <rFont val="Verdana"/>
        <family val="2"/>
      </rPr>
      <t xml:space="preserve">s and </t>
    </r>
    <r>
      <rPr>
        <sz val="9"/>
        <color indexed="10"/>
        <rFont val="Verdana"/>
        <family val="2"/>
      </rPr>
      <t>waste</t>
    </r>
    <r>
      <rPr>
        <sz val="9"/>
        <rFont val="Verdana"/>
        <family val="2"/>
      </rPr>
      <t xml:space="preserve">
Total final consumption 12 201
Industry 0 10
Transport 0 0
Other 11 191
Of which residential 5 160
(...)</t>
    </r>
  </si>
  <si>
    <r>
      <t xml:space="preserve">The contractor is subject to tax on profit at a rate of 50% of the realized profit , as well as to a royalty tax of 10% of the sales revenues . Changes are about to be introduced in the petroleum agreements on the so–called "stability [of legal environment] clause". It will be limited in time to 10 or 12 years, and will be narrowed down so that the </t>
    </r>
    <r>
      <rPr>
        <sz val="9"/>
        <color indexed="10"/>
        <rFont val="Verdana"/>
        <family val="2"/>
      </rPr>
      <t>environment</t>
    </r>
    <r>
      <rPr>
        <sz val="9"/>
        <rFont val="Verdana"/>
        <family val="2"/>
      </rPr>
      <t>al law can be exempted from its scope. A "cost limit" in the financial scheme will also be created, whereby companies will have to pay taxes as of the first barrel produced, since not all revenues but only 90% of them, will be affected to the recovery of the costs of exploration.</t>
    </r>
  </si>
  <si>
    <r>
      <t xml:space="preserve">As can be observed from the statistical tables above, electricity production in Albania is essentially of </t>
    </r>
    <r>
      <rPr>
        <sz val="9"/>
        <color indexed="10"/>
        <rFont val="Verdana"/>
        <family val="2"/>
      </rPr>
      <t>hydro</t>
    </r>
    <r>
      <rPr>
        <sz val="9"/>
        <rFont val="Verdana"/>
        <family val="2"/>
      </rPr>
      <t xml:space="preserve">-electric origin, and hence sensitive to weather conditions and vulnerable to </t>
    </r>
    <r>
      <rPr>
        <sz val="9"/>
        <color indexed="10"/>
        <rFont val="Verdana"/>
        <family val="2"/>
      </rPr>
      <t>climate</t>
    </r>
    <r>
      <rPr>
        <sz val="9"/>
        <rFont val="Verdana"/>
        <family val="2"/>
      </rPr>
      <t xml:space="preserve"> change, with a small share of </t>
    </r>
    <r>
      <rPr>
        <sz val="9"/>
        <color indexed="10"/>
        <rFont val="Verdana"/>
        <family val="2"/>
      </rPr>
      <t>geothermal</t>
    </r>
    <r>
      <rPr>
        <sz val="9"/>
        <rFont val="Verdana"/>
        <family val="2"/>
      </rPr>
      <t xml:space="preserve"> origin. While Albania does not export electricity, it imports about one third of its consumption from neighbouring countries.</t>
    </r>
  </si>
  <si>
    <r>
      <t xml:space="preserve">In practice, the electricity sector of Albania still operates mainly under regulated conditions. The wholesale market is dominated by the state-owned, regulated electricity production company Korporata Elektro-energjitike e Shqiptare (KESh). KESh operates the three state-owned large </t>
    </r>
    <r>
      <rPr>
        <sz val="9"/>
        <color indexed="10"/>
        <rFont val="Verdana"/>
        <family val="2"/>
      </rPr>
      <t>hydro</t>
    </r>
    <r>
      <rPr>
        <sz val="9"/>
        <rFont val="Verdana"/>
        <family val="2"/>
      </rPr>
      <t xml:space="preserve"> generation plants and the (currently non-functional) thermal power plant Vlora. (...)</t>
    </r>
  </si>
  <si>
    <r>
      <t xml:space="preserve">Authorizations for new </t>
    </r>
    <r>
      <rPr>
        <sz val="9"/>
        <color indexed="10"/>
        <rFont val="Verdana"/>
        <family val="2"/>
      </rPr>
      <t>hydropower</t>
    </r>
    <r>
      <rPr>
        <sz val="9"/>
        <rFont val="Verdana"/>
        <family val="2"/>
      </rPr>
      <t xml:space="preserve"> plants are granted based on the Concession Law (Law No. 9663 of 18 June 2006, as amended by Law No. 125/2013 on concessions and PPP) and a competitive bidding process, or through the authorization of the construction of new power generating facilities regulated by Decision No. 822 of the Council of Ministers. Power plants below 2 MW which are not subject to the Concession Law are granted an authorization by the Ministry in charge of </t>
    </r>
    <r>
      <rPr>
        <sz val="9"/>
        <color indexed="10"/>
        <rFont val="Verdana"/>
        <family val="2"/>
      </rPr>
      <t>energy</t>
    </r>
    <r>
      <rPr>
        <sz val="9"/>
        <rFont val="Verdana"/>
        <family val="2"/>
      </rPr>
      <t>.</t>
    </r>
  </si>
  <si>
    <r>
      <t xml:space="preserve">The Law "On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No. 138/2013, was adopted in May 2013. Albania has committed to a binding 38% target of gross final </t>
    </r>
    <r>
      <rPr>
        <sz val="9"/>
        <color indexed="10"/>
        <rFont val="Verdana"/>
        <family val="2"/>
      </rPr>
      <t>energy</t>
    </r>
    <r>
      <rPr>
        <sz val="9"/>
        <rFont val="Verdana"/>
        <family val="2"/>
      </rPr>
      <t xml:space="preserve"> consumption from </t>
    </r>
    <r>
      <rPr>
        <sz val="9"/>
        <color indexed="10"/>
        <rFont val="Verdana"/>
        <family val="2"/>
      </rPr>
      <t>renewable</t>
    </r>
    <r>
      <rPr>
        <sz val="9"/>
        <rFont val="Verdana"/>
        <family val="2"/>
      </rPr>
      <t xml:space="preserve"> sources in 2020. In 2009, it was 31.2%. This Law transposes the 10% </t>
    </r>
    <r>
      <rPr>
        <sz val="9"/>
        <color indexed="10"/>
        <rFont val="Verdana"/>
        <family val="2"/>
      </rPr>
      <t>renewable</t>
    </r>
    <r>
      <rPr>
        <sz val="9"/>
        <rFont val="Verdana"/>
        <family val="2"/>
      </rPr>
      <t xml:space="preserve">s target by 2020 in the transport sector from Directive 2009/28/EC. It also provides that the Government shall approve simplified procedures on issuing the necessary authorizations for producers of </t>
    </r>
    <r>
      <rPr>
        <sz val="9"/>
        <color indexed="10"/>
        <rFont val="Verdana"/>
        <family val="2"/>
      </rPr>
      <t>renewable</t>
    </r>
    <r>
      <rPr>
        <sz val="9"/>
        <rFont val="Verdana"/>
        <family val="2"/>
      </rPr>
      <t xml:space="preserve"> </t>
    </r>
    <r>
      <rPr>
        <sz val="9"/>
        <color indexed="10"/>
        <rFont val="Verdana"/>
        <family val="2"/>
      </rPr>
      <t>energy</t>
    </r>
    <r>
      <rPr>
        <sz val="9"/>
        <rFont val="Verdana"/>
        <family val="2"/>
      </rPr>
      <t>. However, these procedures have not yet been established.</t>
    </r>
  </si>
  <si>
    <t>Income or price support; Technical regulation or specifications</t>
  </si>
  <si>
    <r>
      <t xml:space="preserve">In addition, the 2015 Power Sector Law provides for priority and guaranteed access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producers to the electricity networks, and also priority dispatch of electricity produced from </t>
    </r>
    <r>
      <rPr>
        <sz val="9"/>
        <color indexed="10"/>
        <rFont val="Verdana"/>
        <family val="2"/>
      </rPr>
      <t>renewable</t>
    </r>
    <r>
      <rPr>
        <sz val="9"/>
        <rFont val="Verdana"/>
        <family val="2"/>
      </rPr>
      <t xml:space="preserve"> sources. The 2008 Law "On </t>
    </r>
    <r>
      <rPr>
        <sz val="9"/>
        <color indexed="10"/>
        <rFont val="Verdana"/>
        <family val="2"/>
      </rPr>
      <t>biofuel</t>
    </r>
    <r>
      <rPr>
        <sz val="9"/>
        <rFont val="Verdana"/>
        <family val="2"/>
      </rPr>
      <t xml:space="preserve">s" introduced some measures required under the then-relevant EU Directive, but it was never implemented. It is about to be revised with a view to transposing the requirements of Directive 2009/28/EC on sustainability criteria and introducing more adequate incentive measures. For now, Albania applies operational support only to electricity from </t>
    </r>
    <r>
      <rPr>
        <sz val="9"/>
        <color indexed="10"/>
        <rFont val="Verdana"/>
        <family val="2"/>
      </rPr>
      <t>hydropower</t>
    </r>
    <r>
      <rPr>
        <sz val="9"/>
        <rFont val="Verdana"/>
        <family val="2"/>
      </rPr>
      <t xml:space="preserve">. </t>
    </r>
    <r>
      <rPr>
        <sz val="9"/>
        <color indexed="10"/>
        <rFont val="Verdana"/>
        <family val="2"/>
      </rPr>
      <t>Energy</t>
    </r>
    <r>
      <rPr>
        <sz val="9"/>
        <rFont val="Verdana"/>
        <family val="2"/>
      </rPr>
      <t xml:space="preserve"> from </t>
    </r>
    <r>
      <rPr>
        <sz val="9"/>
        <color indexed="10"/>
        <rFont val="Verdana"/>
        <family val="2"/>
      </rPr>
      <t>renewable</t>
    </r>
    <r>
      <rPr>
        <sz val="9"/>
        <rFont val="Verdana"/>
        <family val="2"/>
      </rPr>
      <t xml:space="preserve"> sources other than </t>
    </r>
    <r>
      <rPr>
        <sz val="9"/>
        <color indexed="10"/>
        <rFont val="Verdana"/>
        <family val="2"/>
      </rPr>
      <t>hydropower</t>
    </r>
    <r>
      <rPr>
        <sz val="9"/>
        <rFont val="Verdana"/>
        <family val="2"/>
      </rPr>
      <t xml:space="preserve"> is currently not supported.</t>
    </r>
  </si>
  <si>
    <t>Bio; Sustainable; Renewable; Energy</t>
  </si>
  <si>
    <r>
      <t xml:space="preserve">The Albanian business and investment development strategy for the period 2014–2020 assigns, in addition to the traditional objectives of competitivity, diversification and technological development, particular priority to the value chain of mineral products, to the </t>
    </r>
    <r>
      <rPr>
        <sz val="9"/>
        <color indexed="10"/>
        <rFont val="Verdana"/>
        <family val="2"/>
      </rPr>
      <t>recycling</t>
    </r>
    <r>
      <rPr>
        <sz val="9"/>
        <rFont val="Verdana"/>
        <family val="2"/>
      </rPr>
      <t xml:space="preserve"> industry and to inward processing ("façon").</t>
    </r>
  </si>
  <si>
    <t>S-Box-IV.9</t>
  </si>
  <si>
    <r>
      <t xml:space="preserve">Box 4.9 Maritime Transport Regulatory Framework
GATS commitments:
- Albania has undertaken additional commitments on access to/use of port services (pilotage/towing and tug assistance/provisioning, fuelling and watering/garbage collection and ballast </t>
    </r>
    <r>
      <rPr>
        <sz val="9"/>
        <color indexed="10"/>
        <rFont val="Verdana"/>
        <family val="2"/>
      </rPr>
      <t>waste</t>
    </r>
    <r>
      <rPr>
        <sz val="9"/>
        <rFont val="Verdana"/>
        <family val="2"/>
      </rPr>
      <t xml:space="preserve"> disposal/port captain's services/navigation aids/shore based operational services essential to ship operations including communication, water and electrical suppliers, emergency repair facilities, and anchorage, berth and berthing services); and
(...)</t>
    </r>
  </si>
  <si>
    <r>
      <t>Table A3.2 Tariff lines with applied MFN tariffs exceeding the bound rates, 2015
Tariff code Product descriptions 2015 
Applied tariff
(%)a Bound 
rates 
(%)b
38247800 Containing perfluoro</t>
    </r>
    <r>
      <rPr>
        <sz val="9"/>
        <color indexed="10"/>
        <rFont val="Verdana"/>
        <family val="2"/>
      </rPr>
      <t>carbon</t>
    </r>
    <r>
      <rPr>
        <sz val="9"/>
        <rFont val="Verdana"/>
        <family val="2"/>
      </rPr>
      <t xml:space="preserve">s (PFCs) or </t>
    </r>
    <r>
      <rPr>
        <sz val="9"/>
        <color indexed="10"/>
        <rFont val="Verdana"/>
        <family val="2"/>
      </rPr>
      <t>hydro</t>
    </r>
    <r>
      <rPr>
        <sz val="9"/>
        <rFont val="Verdana"/>
        <family val="2"/>
      </rPr>
      <t>fluoro</t>
    </r>
    <r>
      <rPr>
        <sz val="9"/>
        <color indexed="10"/>
        <rFont val="Verdana"/>
        <family val="2"/>
      </rPr>
      <t>carbon</t>
    </r>
    <r>
      <rPr>
        <sz val="9"/>
        <rFont val="Verdana"/>
        <family val="2"/>
      </rPr>
      <t>s (HFCs), but not containing chlorofluoro</t>
    </r>
    <r>
      <rPr>
        <sz val="9"/>
        <color indexed="10"/>
        <rFont val="Verdana"/>
        <family val="2"/>
      </rPr>
      <t>carbon</t>
    </r>
    <r>
      <rPr>
        <sz val="9"/>
        <rFont val="Verdana"/>
        <family val="2"/>
      </rPr>
      <t>s (</t>
    </r>
    <r>
      <rPr>
        <sz val="9"/>
        <color indexed="10"/>
        <rFont val="Verdana"/>
        <family val="2"/>
      </rPr>
      <t>CFCs</t>
    </r>
    <r>
      <rPr>
        <sz val="9"/>
        <rFont val="Verdana"/>
        <family val="2"/>
      </rPr>
      <t xml:space="preserve">) or </t>
    </r>
    <r>
      <rPr>
        <sz val="9"/>
        <color indexed="10"/>
        <rFont val="Verdana"/>
        <family val="2"/>
      </rPr>
      <t>hydro</t>
    </r>
    <r>
      <rPr>
        <sz val="9"/>
        <rFont val="Verdana"/>
        <family val="2"/>
      </rPr>
      <t>chlorofluoro</t>
    </r>
    <r>
      <rPr>
        <sz val="9"/>
        <color indexed="10"/>
        <rFont val="Verdana"/>
        <family val="2"/>
      </rPr>
      <t>carbon</t>
    </r>
    <r>
      <rPr>
        <sz val="9"/>
        <rFont val="Verdana"/>
        <family val="2"/>
      </rPr>
      <t>s (</t>
    </r>
    <r>
      <rPr>
        <sz val="9"/>
        <color indexed="10"/>
        <rFont val="Verdana"/>
        <family val="2"/>
      </rPr>
      <t>HCFCs</t>
    </r>
    <r>
      <rPr>
        <sz val="9"/>
        <rFont val="Verdana"/>
        <family val="2"/>
      </rPr>
      <t>) 2 0
(...)</t>
    </r>
  </si>
  <si>
    <t>WT/TPR/G/338</t>
  </si>
  <si>
    <r>
      <t xml:space="preserve">UAE enjoys a </t>
    </r>
    <r>
      <rPr>
        <sz val="9"/>
        <color indexed="10"/>
        <rFont val="Verdana"/>
        <family val="2"/>
      </rPr>
      <t>sustainable</t>
    </r>
    <r>
      <rPr>
        <sz val="9"/>
        <rFont val="Verdana"/>
        <family val="2"/>
      </rPr>
      <t xml:space="preserve"> and diversified economy, flexible in adopting new economic models, and capitalizing on global economic partnerships to guarantee long-term prosperity for current and future generations. Thus, to sustain its drive toward economic diversification, as this is the nation’s surest path to </t>
    </r>
    <r>
      <rPr>
        <sz val="9"/>
        <color indexed="10"/>
        <rFont val="Verdana"/>
        <family val="2"/>
      </rPr>
      <t>sustainable</t>
    </r>
    <r>
      <rPr>
        <sz val="9"/>
        <rFont val="Verdana"/>
        <family val="2"/>
      </rPr>
      <t xml:space="preserve"> development in a future that is less reliant on oil. This means expanding new strategic sectors to channel energies into industries and services to build a long-term competitive advantage. Balanced growth must be fuelled by a </t>
    </r>
    <r>
      <rPr>
        <sz val="9"/>
        <color indexed="10"/>
        <rFont val="Verdana"/>
        <family val="2"/>
      </rPr>
      <t>sustainable</t>
    </r>
    <r>
      <rPr>
        <sz val="9"/>
        <rFont val="Verdana"/>
        <family val="2"/>
      </rPr>
      <t xml:space="preserve"> range of </t>
    </r>
    <r>
      <rPr>
        <sz val="9"/>
        <color indexed="10"/>
        <rFont val="Verdana"/>
        <family val="2"/>
      </rPr>
      <t>energy</t>
    </r>
    <r>
      <rPr>
        <sz val="9"/>
        <rFont val="Verdana"/>
        <family val="2"/>
      </rPr>
      <t xml:space="preserve"> sources, within which UAE will ensure an important role for alternative and </t>
    </r>
    <r>
      <rPr>
        <sz val="9"/>
        <color indexed="10"/>
        <rFont val="Verdana"/>
        <family val="2"/>
      </rPr>
      <t>renewable</t>
    </r>
    <r>
      <rPr>
        <sz val="9"/>
        <rFont val="Verdana"/>
        <family val="2"/>
      </rPr>
      <t xml:space="preserve"> options such as </t>
    </r>
    <r>
      <rPr>
        <sz val="9"/>
        <color indexed="10"/>
        <rFont val="Verdana"/>
        <family val="2"/>
      </rPr>
      <t>nuclear</t>
    </r>
    <r>
      <rPr>
        <sz val="9"/>
        <rFont val="Verdana"/>
        <family val="2"/>
      </rPr>
      <t xml:space="preserve"> power and </t>
    </r>
    <r>
      <rPr>
        <sz val="9"/>
        <color indexed="10"/>
        <rFont val="Verdana"/>
        <family val="2"/>
      </rPr>
      <t>solar</t>
    </r>
    <r>
      <rPr>
        <sz val="9"/>
        <rFont val="Verdana"/>
        <family val="2"/>
      </rPr>
      <t xml:space="preserve"> </t>
    </r>
    <r>
      <rPr>
        <sz val="9"/>
        <color indexed="10"/>
        <rFont val="Verdana"/>
        <family val="2"/>
      </rPr>
      <t>energy</t>
    </r>
    <r>
      <rPr>
        <sz val="9"/>
        <rFont val="Verdana"/>
        <family val="2"/>
      </rPr>
      <t>.</t>
    </r>
  </si>
  <si>
    <t>Sustainable; Renewable; Energy</t>
  </si>
  <si>
    <r>
      <t xml:space="preserve">On the liberalization of services within the GCC (Gulf Cooperation Council), the Council had liberalized trade in services for roughly 100 subsectors of services, including (...) </t>
    </r>
    <r>
      <rPr>
        <sz val="9"/>
        <color indexed="10"/>
        <rFont val="Verdana"/>
        <family val="2"/>
      </rPr>
      <t>environment</t>
    </r>
    <r>
      <rPr>
        <sz val="9"/>
        <rFont val="Verdana"/>
        <family val="2"/>
      </rPr>
      <t>al services, (...)</t>
    </r>
  </si>
  <si>
    <r>
      <t xml:space="preserve">National Innovation Strategy was launched on October 2014 with the aim of making the UAE one of the most innovative nations in the world within seven years. The strategy will stimulate innovation in seven sectors where innovation is key to excellence: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transport, education, health, technology, water and space. Its first phase includes 30 national initiatives to be completed within three years. These include new legislation, innovation incubators, investment in specialized skills, private sector incentives, international research partnerships and an innovation drive within government. The strategy contains practical initiatives in each of its seven priority sectors: </t>
    </r>
    <r>
      <rPr>
        <sz val="9"/>
        <color indexed="10"/>
        <rFont val="Verdana"/>
        <family val="2"/>
      </rPr>
      <t>Renewable</t>
    </r>
    <r>
      <rPr>
        <sz val="9"/>
        <rFont val="Verdana"/>
        <family val="2"/>
      </rPr>
      <t xml:space="preserve"> </t>
    </r>
    <r>
      <rPr>
        <sz val="9"/>
        <color indexed="10"/>
        <rFont val="Verdana"/>
        <family val="2"/>
      </rPr>
      <t>energy</t>
    </r>
    <r>
      <rPr>
        <sz val="9"/>
        <rFont val="Verdana"/>
        <family val="2"/>
      </rPr>
      <t>, Transportation, Education, Health, Water, Technology and Space.</t>
    </r>
  </si>
  <si>
    <t>G-VIII§5</t>
  </si>
  <si>
    <r>
      <t xml:space="preserve">The main advantage of this new draft law for foreign investors will lead to increasing the percentage of foreign ownership of projects up to 100% in the sectors or the activities prescribed by the law and meet the standards set for foreign investment projects by the law. Those standards include (...) </t>
    </r>
    <r>
      <rPr>
        <sz val="9"/>
        <color indexed="10"/>
        <rFont val="Verdana"/>
        <family val="2"/>
      </rPr>
      <t>environment</t>
    </r>
    <r>
      <rPr>
        <sz val="9"/>
        <rFont val="Verdana"/>
        <family val="2"/>
      </rPr>
      <t xml:space="preserve"> </t>
    </r>
    <r>
      <rPr>
        <sz val="9"/>
        <color indexed="10"/>
        <rFont val="Verdana"/>
        <family val="2"/>
      </rPr>
      <t>preservation</t>
    </r>
    <r>
      <rPr>
        <sz val="9"/>
        <rFont val="Verdana"/>
        <family val="2"/>
      </rPr>
      <t>.</t>
    </r>
  </si>
  <si>
    <t>G-VIII§17</t>
  </si>
  <si>
    <r>
      <t xml:space="preserve">UAE has committed to a 7%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target by 2020 and is planning to be less dependent on oil. The Abu Dhabi future </t>
    </r>
    <r>
      <rPr>
        <sz val="9"/>
        <color indexed="10"/>
        <rFont val="Verdana"/>
        <family val="2"/>
      </rPr>
      <t>energy</t>
    </r>
    <r>
      <rPr>
        <sz val="9"/>
        <rFont val="Verdana"/>
        <family val="2"/>
      </rPr>
      <t xml:space="preserve"> (Masdar) is in process of finding low cost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that can be rolled out on a large scale, giving safe and </t>
    </r>
    <r>
      <rPr>
        <sz val="9"/>
        <color indexed="10"/>
        <rFont val="Verdana"/>
        <family val="2"/>
      </rPr>
      <t>clean</t>
    </r>
    <r>
      <rPr>
        <sz val="9"/>
        <rFont val="Verdana"/>
        <family val="2"/>
      </rPr>
      <t xml:space="preserve"> power to many. Masdar has already sent out tenders for international companies and has awarded several contracts for the construction of concentrated </t>
    </r>
    <r>
      <rPr>
        <sz val="9"/>
        <color indexed="10"/>
        <rFont val="Verdana"/>
        <family val="2"/>
      </rPr>
      <t>solar</t>
    </r>
    <r>
      <rPr>
        <sz val="9"/>
        <rFont val="Verdana"/>
        <family val="2"/>
      </rPr>
      <t xml:space="preserve"> power plants and are in the process of reviewing technologies for using </t>
    </r>
    <r>
      <rPr>
        <sz val="9"/>
        <color indexed="10"/>
        <rFont val="Verdana"/>
        <family val="2"/>
      </rPr>
      <t>wind</t>
    </r>
    <r>
      <rPr>
        <sz val="9"/>
        <rFont val="Verdana"/>
        <family val="2"/>
      </rPr>
      <t xml:space="preserve"> turbines to generate electricity.</t>
    </r>
  </si>
  <si>
    <t>G-VIII§18</t>
  </si>
  <si>
    <r>
      <t xml:space="preserve">Part of the Masdar initiative is Masdar City, the world’s first </t>
    </r>
    <r>
      <rPr>
        <sz val="9"/>
        <color indexed="10"/>
        <rFont val="Verdana"/>
        <family val="2"/>
      </rPr>
      <t>carbon</t>
    </r>
    <r>
      <rPr>
        <sz val="9"/>
        <rFont val="Verdana"/>
        <family val="2"/>
      </rPr>
      <t xml:space="preserve"> neutral, zero </t>
    </r>
    <r>
      <rPr>
        <sz val="9"/>
        <color indexed="10"/>
        <rFont val="Verdana"/>
        <family val="2"/>
      </rPr>
      <t>waste</t>
    </r>
    <r>
      <rPr>
        <sz val="9"/>
        <rFont val="Verdana"/>
        <family val="2"/>
      </rPr>
      <t xml:space="preserve"> city completely powered by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Masdar City will become a blueprint for cities around the world striving for sustainability and intends to attract international businesses, academics, entrepreneurs and advocates. Eventually growing to over 50,000 residents, Masdar City will test the boundaries of current and future thinking in </t>
    </r>
    <r>
      <rPr>
        <sz val="9"/>
        <color indexed="10"/>
        <rFont val="Verdana"/>
        <family val="2"/>
      </rPr>
      <t>sustainable</t>
    </r>
    <r>
      <rPr>
        <sz val="9"/>
        <rFont val="Verdana"/>
        <family val="2"/>
      </rPr>
      <t xml:space="preserve"> design.</t>
    </r>
  </si>
  <si>
    <t>Carbon; Waste; Renewable; Energy; Sustainable</t>
  </si>
  <si>
    <t>G-VIII§19</t>
  </si>
  <si>
    <r>
      <t xml:space="preserve">This city of the future is only the beginning of the UAE’s commitment to developing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sources that can meet the predicted national annual peak demand of more than 40,000 megawatts by 2020. The U.A.E welcomes America’s private industry to participate in achieving this ambitious goal.</t>
    </r>
  </si>
  <si>
    <t>G-VIII§20</t>
  </si>
  <si>
    <r>
      <t xml:space="preserve">Similar projects and initiatives are also the center of attention in other emirates. Dubai is exploring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options, such as </t>
    </r>
    <r>
      <rPr>
        <sz val="9"/>
        <color indexed="10"/>
        <rFont val="Verdana"/>
        <family val="2"/>
      </rPr>
      <t>solar</t>
    </r>
    <r>
      <rPr>
        <sz val="9"/>
        <rFont val="Verdana"/>
        <family val="2"/>
      </rPr>
      <t xml:space="preserve">, </t>
    </r>
    <r>
      <rPr>
        <sz val="9"/>
        <color indexed="10"/>
        <rFont val="Verdana"/>
        <family val="2"/>
      </rPr>
      <t>wind</t>
    </r>
    <r>
      <rPr>
        <sz val="9"/>
        <rFont val="Verdana"/>
        <family val="2"/>
      </rPr>
      <t xml:space="preserve"> power, </t>
    </r>
    <r>
      <rPr>
        <sz val="9"/>
        <color indexed="10"/>
        <rFont val="Verdana"/>
        <family val="2"/>
      </rPr>
      <t>hydro</t>
    </r>
    <r>
      <rPr>
        <sz val="9"/>
        <rFont val="Verdana"/>
        <family val="2"/>
      </rPr>
      <t xml:space="preserve">gen and </t>
    </r>
    <r>
      <rPr>
        <sz val="9"/>
        <color indexed="10"/>
        <rFont val="Verdana"/>
        <family val="2"/>
      </rPr>
      <t>nuclear</t>
    </r>
    <r>
      <rPr>
        <sz val="9"/>
        <rFont val="Verdana"/>
        <family val="2"/>
      </rPr>
      <t xml:space="preserve">-based power stations as an alternative to fossil-fuel based </t>
    </r>
    <r>
      <rPr>
        <sz val="9"/>
        <color indexed="10"/>
        <rFont val="Verdana"/>
        <family val="2"/>
      </rPr>
      <t>energy</t>
    </r>
    <r>
      <rPr>
        <sz val="9"/>
        <rFont val="Verdana"/>
        <family val="2"/>
      </rPr>
      <t xml:space="preserve"> sources. The Mohamed bin Rashed </t>
    </r>
    <r>
      <rPr>
        <sz val="9"/>
        <color indexed="10"/>
        <rFont val="Verdana"/>
        <family val="2"/>
      </rPr>
      <t>Solar</t>
    </r>
    <r>
      <rPr>
        <sz val="9"/>
        <rFont val="Verdana"/>
        <family val="2"/>
      </rPr>
      <t xml:space="preserve"> park is one of these flagship projects that will produce over 1000MW by 2030.</t>
    </r>
  </si>
  <si>
    <t>G-VIII§26</t>
  </si>
  <si>
    <r>
      <t xml:space="preserve">The UAE Strategy for tourism is based on “Developing </t>
    </r>
    <r>
      <rPr>
        <sz val="9"/>
        <color indexed="10"/>
        <rFont val="Verdana"/>
        <family val="2"/>
      </rPr>
      <t>Sustainable</t>
    </r>
    <r>
      <rPr>
        <sz val="9"/>
        <rFont val="Verdana"/>
        <family val="2"/>
      </rPr>
      <t xml:space="preserve"> Tourism for Economic and Social Success”. This integrated approach with its triple themes of sustainability with both economic and social success represents Best Practice and ensures the optimum range of benefits to UAE, its communities and people.</t>
    </r>
  </si>
  <si>
    <t>WT/TPR/S/338/Rev.1</t>
  </si>
  <si>
    <r>
      <t xml:space="preserve">(...) Furthermore, as envisaged by the Government, transitioning towards a knowledge driven economy through better quality of education, promotion of innovation and use of new technologies, would contribute to raising productivity and diversifying the economy; thus sustaining growth. In this respect, the Government has started to implement initiatives in alternative </t>
    </r>
    <r>
      <rPr>
        <sz val="9"/>
        <color indexed="10"/>
        <rFont val="Verdana"/>
        <family val="2"/>
      </rPr>
      <t>energy</t>
    </r>
    <r>
      <rPr>
        <sz val="9"/>
        <rFont val="Verdana"/>
        <family val="2"/>
      </rPr>
      <t>, Islamic economy, and space and aerospace.</t>
    </r>
  </si>
  <si>
    <r>
      <t xml:space="preserve">The Government of the UAE seeks to attain </t>
    </r>
    <r>
      <rPr>
        <sz val="9"/>
        <color indexed="10"/>
        <rFont val="Verdana"/>
        <family val="2"/>
      </rPr>
      <t>sustainable</t>
    </r>
    <r>
      <rPr>
        <sz val="9"/>
        <rFont val="Verdana"/>
        <family val="2"/>
      </rPr>
      <t xml:space="preserve"> development through the implementation of UAE Vision 2021. [8] (...)
[8] UAE online information, "UAE Vision 2021". Viewed at: http://www.vision2021.ae/en/our-vision [November 2015].</t>
    </r>
  </si>
  <si>
    <r>
      <t xml:space="preserve">Individual emirates create their own strategy within the framework of the overall federal plan, for example, Abu Dhabi developed its long-term plan – Economic Vision 2030. Strategies at the emirates level are expected to work towards guaranteeing and enhancing the position of the UAE; for example, extensive investment in air and sea transport infrastructure (for both passengers and freight) at the emirates level would contribute to achieving the </t>
    </r>
    <r>
      <rPr>
        <sz val="9"/>
        <color indexed="10"/>
        <rFont val="Verdana"/>
        <family val="2"/>
      </rPr>
      <t>sustainable</t>
    </r>
    <r>
      <rPr>
        <sz val="9"/>
        <rFont val="Verdana"/>
        <family val="2"/>
      </rPr>
      <t xml:space="preserve"> development goal of the UAE as a whole.</t>
    </r>
  </si>
  <si>
    <t>S-II§17</t>
  </si>
  <si>
    <r>
      <t xml:space="preserve">(…) The ministry (Ministry of Foreign Trade) is also responsible for the development of  the national economy, the creation of a pro-business </t>
    </r>
    <r>
      <rPr>
        <sz val="9"/>
        <color indexed="10"/>
        <rFont val="Verdana"/>
        <family val="2"/>
      </rPr>
      <t>environment</t>
    </r>
    <r>
      <rPr>
        <sz val="9"/>
        <rFont val="Verdana"/>
        <family val="2"/>
      </rPr>
      <t xml:space="preserve"> that contributes to achieving balanced and </t>
    </r>
    <r>
      <rPr>
        <sz val="9"/>
        <color indexed="10"/>
        <rFont val="Verdana"/>
        <family val="2"/>
      </rPr>
      <t>sustainable</t>
    </r>
    <r>
      <rPr>
        <sz val="9"/>
        <rFont val="Verdana"/>
        <family val="2"/>
      </rPr>
      <t xml:space="preserve"> development of the country, (…)</t>
    </r>
  </si>
  <si>
    <r>
      <t xml:space="preserve">To speed up the liberalization process, the elimination of all tariffs among the PAFTA (Pan-Arab Free Trade Area Agreement) members was enforced in 1 January 2015 with the exception of some products for reasons such as public health, safety and morals, and protection of the </t>
    </r>
    <r>
      <rPr>
        <sz val="9"/>
        <color indexed="10"/>
        <rFont val="Verdana"/>
        <family val="2"/>
      </rPr>
      <t>environment</t>
    </r>
    <r>
      <rPr>
        <sz val="9"/>
        <rFont val="Verdana"/>
        <family val="2"/>
      </rPr>
      <t>. (...)</t>
    </r>
  </si>
  <si>
    <r>
      <t xml:space="preserve">On services, the GSFTA (GCC-Singapore Free Trade Agreement) builds on the commitments made by Singapore and the GCC countries at the multilateral level, in particular, the WTO General Agreement on Trade in Services (GATS). Specifically, Singapore and the GCC have committed to liberalize various services sectors beyond its WTO commitments. Broadly, the schedule of specific commitments include the following sectors: (...) </t>
    </r>
    <r>
      <rPr>
        <sz val="9"/>
        <color indexed="10"/>
        <rFont val="Verdana"/>
        <family val="2"/>
      </rPr>
      <t>environment</t>
    </r>
    <r>
      <rPr>
        <sz val="9"/>
        <rFont val="Verdana"/>
        <family val="2"/>
      </rPr>
      <t>al services; (...)</t>
    </r>
  </si>
  <si>
    <r>
      <t xml:space="preserve">The main domestic legislation on import prohibitions is Law No. 13 of 2007 regarding Commodities that are Subject to Import and Export Control Procedures, as amended. Under this law imports may be prohibited on grounds of public safety, public health, </t>
    </r>
    <r>
      <rPr>
        <sz val="9"/>
        <color indexed="10"/>
        <rFont val="Verdana"/>
        <family val="2"/>
      </rPr>
      <t>environment</t>
    </r>
    <r>
      <rPr>
        <sz val="9"/>
        <rFont val="Verdana"/>
        <family val="2"/>
      </rPr>
      <t xml:space="preserve">, </t>
    </r>
    <r>
      <rPr>
        <sz val="9"/>
        <color indexed="10"/>
        <rFont val="Verdana"/>
        <family val="2"/>
      </rPr>
      <t>natural resources</t>
    </r>
    <r>
      <rPr>
        <sz val="9"/>
        <rFont val="Verdana"/>
        <family val="2"/>
      </rPr>
      <t>, and national security or for reasons related to the UAE foreign policy. (...)</t>
    </r>
  </si>
  <si>
    <r>
      <t xml:space="preserve">The UAE is a signatory to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the </t>
    </r>
    <r>
      <rPr>
        <sz val="9"/>
        <color indexed="10"/>
        <rFont val="Verdana"/>
        <family val="2"/>
      </rPr>
      <t>Basel Convention</t>
    </r>
    <r>
      <rPr>
        <sz val="9"/>
        <rFont val="Verdana"/>
        <family val="2"/>
      </rPr>
      <t xml:space="preserve"> on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the Rotterdam Convention on Trade in </t>
    </r>
    <r>
      <rPr>
        <sz val="9"/>
        <color indexed="10"/>
        <rFont val="Verdana"/>
        <family val="2"/>
      </rPr>
      <t>Hazardous</t>
    </r>
    <r>
      <rPr>
        <sz val="9"/>
        <rFont val="Verdana"/>
        <family val="2"/>
      </rPr>
      <t xml:space="preserve"> Chemicals, the </t>
    </r>
    <r>
      <rPr>
        <sz val="9"/>
        <color indexed="10"/>
        <rFont val="Verdana"/>
        <family val="2"/>
      </rPr>
      <t>Montreal Protocol</t>
    </r>
    <r>
      <rPr>
        <sz val="9"/>
        <rFont val="Verdana"/>
        <family val="2"/>
      </rPr>
      <t xml:space="preserve"> on Substances that Deplete the </t>
    </r>
    <r>
      <rPr>
        <sz val="9"/>
        <color indexed="10"/>
        <rFont val="Verdana"/>
        <family val="2"/>
      </rPr>
      <t>Ozone</t>
    </r>
    <r>
      <rPr>
        <sz val="9"/>
        <rFont val="Verdana"/>
        <family val="2"/>
      </rPr>
      <t xml:space="preserve"> Layer, and the Kimberley Process Certification Scheme. Goods prohibited from entering the UAE are listed in Table 3.4.</t>
    </r>
  </si>
  <si>
    <t>Endangered; Species; Fauna; Flora; CITES; Basel Convention; Hazardous; Waste; Montreal Protocol; Ozone</t>
  </si>
  <si>
    <r>
      <t xml:space="preserve">Table 3.4 Prohibited goods
HS code Product description Authority
05071000 Ivory; ivory powder and </t>
    </r>
    <r>
      <rPr>
        <sz val="9"/>
        <color indexed="10"/>
        <rFont val="Verdana"/>
        <family val="2"/>
      </rPr>
      <t>waste</t>
    </r>
    <r>
      <rPr>
        <sz val="9"/>
        <rFont val="Verdana"/>
        <family val="2"/>
      </rPr>
      <t xml:space="preserve"> Ministry of </t>
    </r>
    <r>
      <rPr>
        <sz val="9"/>
        <color indexed="10"/>
        <rFont val="Verdana"/>
        <family val="2"/>
      </rPr>
      <t>Environment</t>
    </r>
    <r>
      <rPr>
        <sz val="9"/>
        <rFont val="Verdana"/>
        <family val="2"/>
      </rPr>
      <t xml:space="preserve"> and Water
(...)
68114000 Articles of asbestos-cement, of cellulose fibre-cement or the like, containing asbestos Federal </t>
    </r>
    <r>
      <rPr>
        <sz val="9"/>
        <color indexed="10"/>
        <rFont val="Verdana"/>
        <family val="2"/>
      </rPr>
      <t>Environment</t>
    </r>
    <r>
      <rPr>
        <sz val="9"/>
        <rFont val="Verdana"/>
        <family val="2"/>
      </rPr>
      <t xml:space="preserve"> Authority
68128000 Fabricated asbestos fibres, mixtures with a basis of asbestos or with a basis of asbestos and magnesium </t>
    </r>
    <r>
      <rPr>
        <sz val="9"/>
        <color indexed="10"/>
        <rFont val="Verdana"/>
        <family val="2"/>
      </rPr>
      <t>carbon</t>
    </r>
    <r>
      <rPr>
        <sz val="9"/>
        <rFont val="Verdana"/>
        <family val="2"/>
      </rPr>
      <t xml:space="preserve">ate, articles of such mixtures, of crocidolite Federal </t>
    </r>
    <r>
      <rPr>
        <sz val="9"/>
        <color indexed="10"/>
        <rFont val="Verdana"/>
        <family val="2"/>
      </rPr>
      <t>Environment</t>
    </r>
    <r>
      <rPr>
        <sz val="9"/>
        <rFont val="Verdana"/>
        <family val="2"/>
      </rPr>
      <t xml:space="preserve"> Authority
68129300 Compressed asbestos fibre jointing, in sheets or rolls Federal </t>
    </r>
    <r>
      <rPr>
        <sz val="9"/>
        <color indexed="10"/>
        <rFont val="Verdana"/>
        <family val="2"/>
      </rPr>
      <t>Environment</t>
    </r>
    <r>
      <rPr>
        <sz val="9"/>
        <rFont val="Verdana"/>
        <family val="2"/>
      </rPr>
      <t xml:space="preserve"> Authority
68132000 Friction material and articles thereof containing asbestos Federal </t>
    </r>
    <r>
      <rPr>
        <sz val="9"/>
        <color indexed="10"/>
        <rFont val="Verdana"/>
        <family val="2"/>
      </rPr>
      <t>Environment</t>
    </r>
    <r>
      <rPr>
        <sz val="9"/>
        <rFont val="Verdana"/>
        <family val="2"/>
      </rPr>
      <t xml:space="preserve"> Authority
(...)</t>
    </r>
  </si>
  <si>
    <t>Restricted goods are specific to the authority of the customs authority of each emirate and, therefore, may vary from one emirate to another. Thus Dubai Customs includes as restricted goods live animals and birds, weapons and ammunitions, medicines and medical equipment, fertilizers, fungicides, seedlings and seeds, communications systems, chemicals and radioactive substances, certain veterinary products, certain blood products, animal products, and new tyres.</t>
  </si>
  <si>
    <r>
      <t xml:space="preserve">As for imports, under the Common Customs Law of the GCC States certain categories of goods may be subject to export prohibitions or restrictions. In the UAE, export prohibitions or restrictions are applied: on the grounds of public safety, public health, public morals, </t>
    </r>
    <r>
      <rPr>
        <sz val="9"/>
        <color indexed="10"/>
        <rFont val="Verdana"/>
        <family val="2"/>
      </rPr>
      <t>environment</t>
    </r>
    <r>
      <rPr>
        <sz val="9"/>
        <rFont val="Verdana"/>
        <family val="2"/>
      </rPr>
      <t xml:space="preserve">, </t>
    </r>
    <r>
      <rPr>
        <sz val="9"/>
        <color indexed="10"/>
        <rFont val="Verdana"/>
        <family val="2"/>
      </rPr>
      <t>natural resources</t>
    </r>
    <r>
      <rPr>
        <sz val="9"/>
        <rFont val="Verdana"/>
        <family val="2"/>
      </rPr>
      <t>, national security, and UAE foreign policy; and to comply with international treaties and conventions. Law No. 13 of 2007, as amended, provides the legal basis for export prohibitions and restrictions.</t>
    </r>
  </si>
  <si>
    <r>
      <t xml:space="preserve">Specific labelling requirements in the UAE apply to toys, tobacco products, food, chemical products, industrial products, drinking water, textiles, and cosmetics. In addition, labels indicating </t>
    </r>
    <r>
      <rPr>
        <sz val="9"/>
        <color indexed="10"/>
        <rFont val="Verdana"/>
        <family val="2"/>
      </rPr>
      <t>energy efficiency</t>
    </r>
    <r>
      <rPr>
        <sz val="9"/>
        <rFont val="Verdana"/>
        <family val="2"/>
      </rPr>
      <t xml:space="preserve"> are required for household electrical products. All labels must be in Arabic or in Arabic and English. Tobacco </t>
    </r>
    <r>
      <rPr>
        <sz val="9"/>
        <color indexed="10"/>
        <rFont val="Verdana"/>
        <family val="2"/>
      </rPr>
      <t>package</t>
    </r>
    <r>
      <rPr>
        <sz val="9"/>
        <rFont val="Verdana"/>
        <family val="2"/>
      </rPr>
      <t>s require a special health warning in Arabic.</t>
    </r>
  </si>
  <si>
    <r>
      <t xml:space="preserve">Some GREs (Government-related entities), such as Emirates National Oil Company (ENOC), are strategically important companies and important sources of fiscal revenue. In 2006, Mubadala Development Company established Masdar to develop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sustainable</t>
    </r>
    <r>
      <rPr>
        <sz val="9"/>
        <rFont val="Verdana"/>
        <family val="2"/>
      </rPr>
      <t xml:space="preserve"> technology industries. (...)</t>
    </r>
  </si>
  <si>
    <r>
      <t xml:space="preserve">The Competition Law sets out the basic objectives of protecting and promoting competition and maintaining a competitive market governed by market mechanisms. The Law does not apply to:
- some sectors which are covered by sector-specific legislation or regulations, including: (...) </t>
    </r>
    <r>
      <rPr>
        <sz val="9"/>
        <color indexed="10"/>
        <rFont val="Verdana"/>
        <family val="2"/>
      </rPr>
      <t>environment</t>
    </r>
    <r>
      <rPr>
        <sz val="9"/>
        <rFont val="Verdana"/>
        <family val="2"/>
      </rPr>
      <t>al services; (...)</t>
    </r>
  </si>
  <si>
    <t>S-III§120</t>
  </si>
  <si>
    <r>
      <t xml:space="preserve">(...) Under the Patent Law no patent or utility certificate may be issued for: plant varieties , animal </t>
    </r>
    <r>
      <rPr>
        <sz val="9"/>
        <color indexed="10"/>
        <rFont val="Verdana"/>
        <family val="2"/>
      </rPr>
      <t>species</t>
    </r>
    <r>
      <rPr>
        <sz val="9"/>
        <rFont val="Verdana"/>
        <family val="2"/>
      </rPr>
      <t xml:space="preserve">, or </t>
    </r>
    <r>
      <rPr>
        <sz val="9"/>
        <color indexed="10"/>
        <rFont val="Verdana"/>
        <family val="2"/>
      </rPr>
      <t>bio</t>
    </r>
    <r>
      <rPr>
        <sz val="9"/>
        <rFont val="Verdana"/>
        <family val="2"/>
      </rPr>
      <t>logical methods of producing plants or animals (with exceptions for micro</t>
    </r>
    <r>
      <rPr>
        <sz val="9"/>
        <color indexed="10"/>
        <rFont val="Verdana"/>
        <family val="2"/>
      </rPr>
      <t>bio</t>
    </r>
    <r>
      <rPr>
        <sz val="9"/>
        <rFont val="Verdana"/>
        <family val="2"/>
      </rPr>
      <t>logical methods and their products); (...)</t>
    </r>
  </si>
  <si>
    <r>
      <t xml:space="preserve">Since 2006, the Ministry of </t>
    </r>
    <r>
      <rPr>
        <sz val="9"/>
        <color indexed="10"/>
        <rFont val="Verdana"/>
        <family val="2"/>
      </rPr>
      <t>Environment</t>
    </r>
    <r>
      <rPr>
        <sz val="9"/>
        <rFont val="Verdana"/>
        <family val="2"/>
      </rPr>
      <t xml:space="preserve"> and Water (MOEW) has been responsible for federal policies and preparing legislation on water security, food security, the protection of the </t>
    </r>
    <r>
      <rPr>
        <sz val="9"/>
        <color indexed="10"/>
        <rFont val="Verdana"/>
        <family val="2"/>
      </rPr>
      <t>environment</t>
    </r>
    <r>
      <rPr>
        <sz val="9"/>
        <rFont val="Verdana"/>
        <family val="2"/>
      </rPr>
      <t xml:space="preserve">, and </t>
    </r>
    <r>
      <rPr>
        <sz val="9"/>
        <color indexed="10"/>
        <rFont val="Verdana"/>
        <family val="2"/>
      </rPr>
      <t>bio</t>
    </r>
    <r>
      <rPr>
        <sz val="9"/>
        <rFont val="Verdana"/>
        <family val="2"/>
      </rPr>
      <t xml:space="preserve">security. The MOEW took over the functions and authorities of the Ministry of Agriculture and </t>
    </r>
    <r>
      <rPr>
        <sz val="9"/>
        <color indexed="10"/>
        <rFont val="Verdana"/>
        <family val="2"/>
      </rPr>
      <t>Fish</t>
    </r>
    <r>
      <rPr>
        <sz val="9"/>
        <rFont val="Verdana"/>
        <family val="2"/>
      </rPr>
      <t xml:space="preserve">eries, the Federal </t>
    </r>
    <r>
      <rPr>
        <sz val="9"/>
        <color indexed="10"/>
        <rFont val="Verdana"/>
        <family val="2"/>
      </rPr>
      <t>Environment</t>
    </r>
    <r>
      <rPr>
        <sz val="9"/>
        <rFont val="Verdana"/>
        <family val="2"/>
      </rPr>
      <t xml:space="preserve"> Agency, and the General Secretariat of Municipalities. The basic policy objective is to improve food security through trade and domestic production while respecting the </t>
    </r>
    <r>
      <rPr>
        <sz val="9"/>
        <color indexed="10"/>
        <rFont val="Verdana"/>
        <family val="2"/>
      </rPr>
      <t>environment</t>
    </r>
    <r>
      <rPr>
        <sz val="9"/>
        <rFont val="Verdana"/>
        <family val="2"/>
      </rPr>
      <t xml:space="preserve"> and improving water </t>
    </r>
    <r>
      <rPr>
        <sz val="9"/>
        <color indexed="10"/>
        <rFont val="Verdana"/>
        <family val="2"/>
      </rPr>
      <t>efficiency</t>
    </r>
    <r>
      <rPr>
        <sz val="9"/>
        <rFont val="Verdana"/>
        <family val="2"/>
      </rPr>
      <t>. It has been reported that the UAE is preparing an agricultural policy document for 2015-2030 [2] which, at end-February 2016, was under preparation.
[2] Malek, C. (2015), "UAE's first agricultural policy to benefit farming sustainability and profitability", The National, 4 December. Viewed at: http://www.thenational.ae/uae/</t>
    </r>
    <r>
      <rPr>
        <sz val="9"/>
        <color indexed="10"/>
        <rFont val="Verdana"/>
        <family val="2"/>
      </rPr>
      <t>environment</t>
    </r>
    <r>
      <rPr>
        <sz val="9"/>
        <rFont val="Verdana"/>
        <family val="2"/>
      </rPr>
      <t>/uaes-first-agricultural-policy-to-benefit-farming-sustainability-and-profitability [January 2016].</t>
    </r>
  </si>
  <si>
    <t>Environment; Bio; Natural resources; Sustainable</t>
  </si>
  <si>
    <r>
      <t xml:space="preserve">The MOEW (Ministry of </t>
    </r>
    <r>
      <rPr>
        <sz val="9"/>
        <color indexed="10"/>
        <rFont val="Verdana"/>
        <family val="2"/>
      </rPr>
      <t>Environment</t>
    </r>
    <r>
      <rPr>
        <sz val="9"/>
        <rFont val="Verdana"/>
        <family val="2"/>
      </rPr>
      <t xml:space="preserve"> and Water) encourages the use of modern technology in agriculture, including modern irrigation and </t>
    </r>
    <r>
      <rPr>
        <sz val="9"/>
        <color indexed="10"/>
        <rFont val="Verdana"/>
        <family val="2"/>
      </rPr>
      <t>hydro</t>
    </r>
    <r>
      <rPr>
        <sz val="9"/>
        <rFont val="Verdana"/>
        <family val="2"/>
      </rPr>
      <t xml:space="preserve">ponics in order to </t>
    </r>
    <r>
      <rPr>
        <sz val="9"/>
        <color indexed="10"/>
        <rFont val="Verdana"/>
        <family val="2"/>
      </rPr>
      <t>conserv</t>
    </r>
    <r>
      <rPr>
        <sz val="9"/>
        <rFont val="Verdana"/>
        <family val="2"/>
      </rPr>
      <t xml:space="preserve">e water while it also provides extension services to farmers in order to increase productivity. </t>
    </r>
    <r>
      <rPr>
        <sz val="9"/>
        <color indexed="10"/>
        <rFont val="Verdana"/>
        <family val="2"/>
      </rPr>
      <t>Organic</t>
    </r>
    <r>
      <rPr>
        <sz val="9"/>
        <rFont val="Verdana"/>
        <family val="2"/>
      </rPr>
      <t xml:space="preserve"> farming is encouraged to improve </t>
    </r>
    <r>
      <rPr>
        <sz val="9"/>
        <color indexed="10"/>
        <rFont val="Verdana"/>
        <family val="2"/>
      </rPr>
      <t>environment</t>
    </r>
    <r>
      <rPr>
        <sz val="9"/>
        <rFont val="Verdana"/>
        <family val="2"/>
      </rPr>
      <t>al and economic sustainability and reduce the use of chemical inputs.</t>
    </r>
  </si>
  <si>
    <t>Conserv(ation); Natural resources; Organic; Environment; Sustainable</t>
  </si>
  <si>
    <r>
      <t xml:space="preserve">Since 2007, the Abu Dhabi Food Control Authority (ADFCA) has been responsible for developing agricultural policies in the emirate and the Abu Dhabi Farmers' Services Centre (ADFSC) is responsible for implementing the policy. Under the Agriculture and Food Safety Policy of 2012 policies for agricultural production are focused on: efficient use of land and water; assistance to producers to ensure </t>
    </r>
    <r>
      <rPr>
        <sz val="9"/>
        <color indexed="10"/>
        <rFont val="Verdana"/>
        <family val="2"/>
      </rPr>
      <t>environment</t>
    </r>
    <r>
      <rPr>
        <sz val="9"/>
        <rFont val="Verdana"/>
        <family val="2"/>
      </rPr>
      <t xml:space="preserve">al and economically </t>
    </r>
    <r>
      <rPr>
        <sz val="9"/>
        <color indexed="10"/>
        <rFont val="Verdana"/>
        <family val="2"/>
      </rPr>
      <t>sustainable</t>
    </r>
    <r>
      <rPr>
        <sz val="9"/>
        <rFont val="Verdana"/>
        <family val="2"/>
      </rPr>
      <t xml:space="preserve"> production; and improving animal and plant health, including through protection of </t>
    </r>
    <r>
      <rPr>
        <sz val="9"/>
        <color indexed="10"/>
        <rFont val="Verdana"/>
        <family val="2"/>
      </rPr>
      <t>genetic</t>
    </r>
    <r>
      <rPr>
        <sz val="9"/>
        <rFont val="Verdana"/>
        <family val="2"/>
      </rPr>
      <t xml:space="preserve"> resources. The policy also sets out, in general terms, common agricultural policies for research and development, social support, control of inputs, animal welfare, extension and training services, and compliance measures.</t>
    </r>
  </si>
  <si>
    <t>Natural resources; Environment; Sustainable; Genetic</t>
  </si>
  <si>
    <r>
      <t xml:space="preserve">At the federal level, the Ministry of </t>
    </r>
    <r>
      <rPr>
        <sz val="9"/>
        <color indexed="10"/>
        <rFont val="Verdana"/>
        <family val="2"/>
      </rPr>
      <t>Environment</t>
    </r>
    <r>
      <rPr>
        <sz val="9"/>
        <rFont val="Verdana"/>
        <family val="2"/>
      </rPr>
      <t xml:space="preserve"> and Water is responsible for developing policies and preparing legislation and the authorities in each emirate implement the policy and may have regulations applicable locally. The main focus of policy is sustainability through effort (restricted </t>
    </r>
    <r>
      <rPr>
        <sz val="9"/>
        <color indexed="10"/>
        <rFont val="Verdana"/>
        <family val="2"/>
      </rPr>
      <t>fish</t>
    </r>
    <r>
      <rPr>
        <sz val="9"/>
        <rFont val="Verdana"/>
        <family val="2"/>
      </rPr>
      <t xml:space="preserve">ing seasons and reserve areas) and gear restrictions, and promoting aquaculture for both direct production and restocking. The UAE is a member of the Regional Commission for </t>
    </r>
    <r>
      <rPr>
        <sz val="9"/>
        <color indexed="10"/>
        <rFont val="Verdana"/>
        <family val="2"/>
      </rPr>
      <t>Fish</t>
    </r>
    <r>
      <rPr>
        <sz val="9"/>
        <rFont val="Verdana"/>
        <family val="2"/>
      </rPr>
      <t xml:space="preserve">eries (RECOFI) which seeks to promote the development, </t>
    </r>
    <r>
      <rPr>
        <sz val="9"/>
        <color indexed="10"/>
        <rFont val="Verdana"/>
        <family val="2"/>
      </rPr>
      <t>conservation</t>
    </r>
    <r>
      <rPr>
        <sz val="9"/>
        <rFont val="Verdana"/>
        <family val="2"/>
      </rPr>
      <t xml:space="preserve">, rational management and best utilization of living marine resources, as well as the </t>
    </r>
    <r>
      <rPr>
        <sz val="9"/>
        <color indexed="10"/>
        <rFont val="Verdana"/>
        <family val="2"/>
      </rPr>
      <t>sustainable</t>
    </r>
    <r>
      <rPr>
        <sz val="9"/>
        <rFont val="Verdana"/>
        <family val="2"/>
      </rPr>
      <t xml:space="preserve"> development of aquaculture within its area of agreement. The UAE has signed but not ratified the UN Convention on the Law of the Sea, and it has neither signed nor ratified the UN </t>
    </r>
    <r>
      <rPr>
        <sz val="9"/>
        <color indexed="10"/>
        <rFont val="Verdana"/>
        <family val="2"/>
      </rPr>
      <t>Fish</t>
    </r>
    <r>
      <rPr>
        <sz val="9"/>
        <rFont val="Verdana"/>
        <family val="2"/>
      </rPr>
      <t xml:space="preserve"> Stock Agreement, or the FAO Compliance Agreement.</t>
    </r>
  </si>
  <si>
    <t>Sustainable; Fish; Conserv(ation)</t>
  </si>
  <si>
    <r>
      <t xml:space="preserve">A comprehensive </t>
    </r>
    <r>
      <rPr>
        <sz val="9"/>
        <color indexed="10"/>
        <rFont val="Verdana"/>
        <family val="2"/>
      </rPr>
      <t>fish</t>
    </r>
    <r>
      <rPr>
        <sz val="9"/>
        <rFont val="Verdana"/>
        <family val="2"/>
      </rPr>
      <t xml:space="preserve">eries survey in 2002 noted a sharp decline in demersal catch and estimated that 71% of demersal </t>
    </r>
    <r>
      <rPr>
        <sz val="9"/>
        <color indexed="10"/>
        <rFont val="Verdana"/>
        <family val="2"/>
      </rPr>
      <t>species</t>
    </r>
    <r>
      <rPr>
        <sz val="9"/>
        <rFont val="Verdana"/>
        <family val="2"/>
      </rPr>
      <t xml:space="preserve"> and 48% of pelagic </t>
    </r>
    <r>
      <rPr>
        <sz val="9"/>
        <color indexed="10"/>
        <rFont val="Verdana"/>
        <family val="2"/>
      </rPr>
      <t>species</t>
    </r>
    <r>
      <rPr>
        <sz val="9"/>
        <rFont val="Verdana"/>
        <family val="2"/>
      </rPr>
      <t xml:space="preserve"> were overexploited. The decline has been attributed to both over</t>
    </r>
    <r>
      <rPr>
        <sz val="9"/>
        <color indexed="10"/>
        <rFont val="Verdana"/>
        <family val="2"/>
      </rPr>
      <t>fish</t>
    </r>
    <r>
      <rPr>
        <sz val="9"/>
        <rFont val="Verdana"/>
        <family val="2"/>
      </rPr>
      <t xml:space="preserve">ing and degradation of the coast. In 2011, the GCC concluded a regional survey of demersal </t>
    </r>
    <r>
      <rPr>
        <sz val="9"/>
        <color indexed="10"/>
        <rFont val="Verdana"/>
        <family val="2"/>
      </rPr>
      <t>fish</t>
    </r>
    <r>
      <rPr>
        <sz val="9"/>
        <rFont val="Verdana"/>
        <family val="2"/>
      </rPr>
      <t xml:space="preserve"> stocks in the region. When the results of this trawl survey were compared to the 2002 and 1978 surveys it was found that demersal stocks had declined by 88-94% from 1978 levels.</t>
    </r>
  </si>
  <si>
    <r>
      <t xml:space="preserve">The main legislation for </t>
    </r>
    <r>
      <rPr>
        <sz val="9"/>
        <color indexed="10"/>
        <rFont val="Verdana"/>
        <family val="2"/>
      </rPr>
      <t>fish</t>
    </r>
    <r>
      <rPr>
        <sz val="9"/>
        <rFont val="Verdana"/>
        <family val="2"/>
      </rPr>
      <t xml:space="preserve">eries is Federal Law No. 23 of 1999 [9] and Ministerial Resolution No. 302 of 2001 [10] which required each emirate to establish a </t>
    </r>
    <r>
      <rPr>
        <sz val="9"/>
        <color indexed="10"/>
        <rFont val="Verdana"/>
        <family val="2"/>
      </rPr>
      <t>fish</t>
    </r>
    <r>
      <rPr>
        <sz val="9"/>
        <rFont val="Verdana"/>
        <family val="2"/>
      </rPr>
      <t xml:space="preserve">ing regulation committee with responsibility for issuing </t>
    </r>
    <r>
      <rPr>
        <sz val="9"/>
        <color indexed="10"/>
        <rFont val="Verdana"/>
        <family val="2"/>
      </rPr>
      <t>fish</t>
    </r>
    <r>
      <rPr>
        <sz val="9"/>
        <rFont val="Verdana"/>
        <family val="2"/>
      </rPr>
      <t xml:space="preserve">ing licences to </t>
    </r>
    <r>
      <rPr>
        <sz val="9"/>
        <color indexed="10"/>
        <rFont val="Verdana"/>
        <family val="2"/>
      </rPr>
      <t>fish</t>
    </r>
    <r>
      <rPr>
        <sz val="9"/>
        <rFont val="Verdana"/>
        <family val="2"/>
      </rPr>
      <t xml:space="preserve">ermen, maintaining a register and issuing licences for </t>
    </r>
    <r>
      <rPr>
        <sz val="9"/>
        <color indexed="10"/>
        <rFont val="Verdana"/>
        <family val="2"/>
      </rPr>
      <t>fish</t>
    </r>
    <r>
      <rPr>
        <sz val="9"/>
        <rFont val="Verdana"/>
        <family val="2"/>
      </rPr>
      <t xml:space="preserve">ing vessels and </t>
    </r>
    <r>
      <rPr>
        <sz val="9"/>
        <color indexed="10"/>
        <rFont val="Verdana"/>
        <family val="2"/>
      </rPr>
      <t>fish</t>
    </r>
    <r>
      <rPr>
        <sz val="9"/>
        <rFont val="Verdana"/>
        <family val="2"/>
      </rPr>
      <t xml:space="preserve">ing equipment. The Law also provides the legal basis for subsidiary legislation on effort, catch, and gear restrictions and explicitly prohibits: 
• all kinds of trawling nets, bottom set nets, nets made from nylon, and drift nets (Article 26) and </t>
    </r>
    <r>
      <rPr>
        <sz val="9"/>
        <color indexed="10"/>
        <rFont val="Verdana"/>
        <family val="2"/>
      </rPr>
      <t>fish</t>
    </r>
    <r>
      <rPr>
        <sz val="9"/>
        <rFont val="Verdana"/>
        <family val="2"/>
      </rPr>
      <t xml:space="preserve">ing with explosives or chemicals (Article 34); and
• capture of sea turtles, </t>
    </r>
    <r>
      <rPr>
        <sz val="9"/>
        <color indexed="10"/>
        <rFont val="Verdana"/>
        <family val="2"/>
      </rPr>
      <t>fish</t>
    </r>
    <r>
      <rPr>
        <sz val="9"/>
        <rFont val="Verdana"/>
        <family val="2"/>
      </rPr>
      <t>ing for sea mammals, or, except for research and with official permission, extraction of oysters, sponges, or coral (Article 28).
[9] Federal Law No. 23 of 1999 regarding the Exploitation, Protection and Development of Living Aquatic Resources in the waters of the state of the United Arab Emirates. Viewed at: http://faolex.fao.org/ [January 2016].
[10] Ministerial Resolution No. 302 of 2001 issuing the Implementing Regulation for Federal Law No. 23 of 1999 on the exploitation, protection and development of living aquatic resources in the United Arab Emirates. Viewed at: http://faolex.fao.org/ (Arabic only) [January 2016].</t>
    </r>
  </si>
  <si>
    <r>
      <t xml:space="preserve">The MOEW (Ministry of </t>
    </r>
    <r>
      <rPr>
        <sz val="9"/>
        <color indexed="10"/>
        <rFont val="Verdana"/>
        <family val="2"/>
      </rPr>
      <t>Environment</t>
    </r>
    <r>
      <rPr>
        <sz val="9"/>
        <rFont val="Verdana"/>
        <family val="2"/>
      </rPr>
      <t xml:space="preserve"> and Water) has issued several resolutions restricting </t>
    </r>
    <r>
      <rPr>
        <sz val="9"/>
        <color indexed="10"/>
        <rFont val="Verdana"/>
        <family val="2"/>
      </rPr>
      <t>fish</t>
    </r>
    <r>
      <rPr>
        <sz val="9"/>
        <rFont val="Verdana"/>
        <family val="2"/>
      </rPr>
      <t xml:space="preserve">ing over the past few years, including:
• Cabinet Resolution No. 18 of 2012 which covers the administrative sanctions, penalties and fines that regulate activities related to the </t>
    </r>
    <r>
      <rPr>
        <sz val="9"/>
        <color indexed="10"/>
        <rFont val="Verdana"/>
        <family val="2"/>
      </rPr>
      <t>fish</t>
    </r>
    <r>
      <rPr>
        <sz val="9"/>
        <rFont val="Verdana"/>
        <family val="2"/>
      </rPr>
      <t xml:space="preserve">ing industry;
• Ministerial Decree No. 372 of 2013 on a temporary ban on registration of new </t>
    </r>
    <r>
      <rPr>
        <sz val="9"/>
        <color indexed="10"/>
        <rFont val="Verdana"/>
        <family val="2"/>
      </rPr>
      <t>fish</t>
    </r>
    <r>
      <rPr>
        <sz val="9"/>
        <rFont val="Verdana"/>
        <family val="2"/>
      </rPr>
      <t xml:space="preserve">ing boats;
• Ministerial Decree No. 706 of 2013 on new regulations on manufacturing, importing, and the use of traps (gargoor); 
• Ministerial Decree No. 500 of 2014 which is intended to bring </t>
    </r>
    <r>
      <rPr>
        <sz val="9"/>
        <color indexed="10"/>
        <rFont val="Verdana"/>
        <family val="2"/>
      </rPr>
      <t>fish</t>
    </r>
    <r>
      <rPr>
        <sz val="9"/>
        <rFont val="Verdana"/>
        <family val="2"/>
      </rPr>
      <t xml:space="preserve">ing and trading of sharks into line with </t>
    </r>
    <r>
      <rPr>
        <sz val="9"/>
        <color indexed="10"/>
        <rFont val="Verdana"/>
        <family val="2"/>
      </rPr>
      <t>CITES</t>
    </r>
    <r>
      <rPr>
        <sz val="9"/>
        <rFont val="Verdana"/>
        <family val="2"/>
      </rPr>
      <t xml:space="preserve"> (according to the FAO, the UAE had been the eighth largest exporter of shark fins ); 
• Ministerial Resolution No. 501 of 2015 setting out effort restrictions for lethrinus nebulosus (spangled emperor) and siganus canaliculatus (white spotted spinefoot);
• Ministerial Resolution No. 656 of 2014 and Ministerial Decree No. 574 of 2015 restricting the use of </t>
    </r>
    <r>
      <rPr>
        <sz val="9"/>
        <color indexed="10"/>
        <rFont val="Verdana"/>
        <family val="2"/>
      </rPr>
      <t>fish</t>
    </r>
    <r>
      <rPr>
        <sz val="9"/>
        <rFont val="Verdana"/>
        <family val="2"/>
      </rPr>
      <t xml:space="preserve">ing nets; and
• Ministerial Decree No. 580 of 2015, on the prevention of </t>
    </r>
    <r>
      <rPr>
        <sz val="9"/>
        <color indexed="10"/>
        <rFont val="Verdana"/>
        <family val="2"/>
      </rPr>
      <t>fish</t>
    </r>
    <r>
      <rPr>
        <sz val="9"/>
        <rFont val="Verdana"/>
        <family val="2"/>
      </rPr>
      <t xml:space="preserve">ing, selling, and marketing of </t>
    </r>
    <r>
      <rPr>
        <sz val="9"/>
        <color indexed="10"/>
        <rFont val="Verdana"/>
        <family val="2"/>
      </rPr>
      <t>fish</t>
    </r>
    <r>
      <rPr>
        <sz val="9"/>
        <rFont val="Verdana"/>
        <family val="2"/>
      </rPr>
      <t xml:space="preserve"> below the specified minimum lengths.</t>
    </r>
  </si>
  <si>
    <t>Fish; CITES</t>
  </si>
  <si>
    <r>
      <t xml:space="preserve">In addition to the production of </t>
    </r>
    <r>
      <rPr>
        <sz val="9"/>
        <color indexed="10"/>
        <rFont val="Verdana"/>
        <family val="2"/>
      </rPr>
      <t>fish</t>
    </r>
    <r>
      <rPr>
        <sz val="9"/>
        <rFont val="Verdana"/>
        <family val="2"/>
      </rPr>
      <t xml:space="preserve"> and other seafood products, the focus of aquaculture is to support the rebuilding of wild stocks and the long-term future of </t>
    </r>
    <r>
      <rPr>
        <sz val="9"/>
        <color indexed="10"/>
        <rFont val="Verdana"/>
        <family val="2"/>
      </rPr>
      <t>fish</t>
    </r>
    <r>
      <rPr>
        <sz val="9"/>
        <rFont val="Verdana"/>
        <family val="2"/>
      </rPr>
      <t xml:space="preserve"> capture. In 1984 the Marine </t>
    </r>
    <r>
      <rPr>
        <sz val="9"/>
        <color indexed="10"/>
        <rFont val="Verdana"/>
        <family val="2"/>
      </rPr>
      <t>Environment</t>
    </r>
    <r>
      <rPr>
        <sz val="9"/>
        <rFont val="Verdana"/>
        <family val="2"/>
      </rPr>
      <t xml:space="preserve"> Research Department (MERD) was established in Umm al-Quwain which, inter alia, produces fingerlings of local </t>
    </r>
    <r>
      <rPr>
        <sz val="9"/>
        <color indexed="10"/>
        <rFont val="Verdana"/>
        <family val="2"/>
      </rPr>
      <t>species</t>
    </r>
    <r>
      <rPr>
        <sz val="9"/>
        <rFont val="Verdana"/>
        <family val="2"/>
      </rPr>
      <t xml:space="preserve"> for release into coastal waters under sponsored governmental policy.</t>
    </r>
  </si>
  <si>
    <t>Fish; Environment; Species</t>
  </si>
  <si>
    <r>
      <t xml:space="preserve">(...) In 2010, it was reported that 581 registered </t>
    </r>
    <r>
      <rPr>
        <sz val="9"/>
        <color indexed="10"/>
        <rFont val="Verdana"/>
        <family val="2"/>
      </rPr>
      <t>fish</t>
    </r>
    <r>
      <rPr>
        <sz val="9"/>
        <rFont val="Verdana"/>
        <family val="2"/>
      </rPr>
      <t xml:space="preserve">ermen were entitled to a fuel allowance of between Dh 500 and Dh 800 per month with a total cost of Dh 3.8 million per year from the Mohammed bin Rashid Al Maktoum Charity and Humanitarian Foundation and the Dubai Islamic Bank. The authorities noted that this subsidy was only provided for one year (2010). The Government of the UAE provides extension support to traditional </t>
    </r>
    <r>
      <rPr>
        <sz val="9"/>
        <color indexed="10"/>
        <rFont val="Verdana"/>
        <family val="2"/>
      </rPr>
      <t>fish</t>
    </r>
    <r>
      <rPr>
        <sz val="9"/>
        <rFont val="Verdana"/>
        <family val="2"/>
      </rPr>
      <t xml:space="preserve">ermen and a limited amount of subsidies in the form of boat engines, which does not exceed Dh 4.5 million annually, in order to </t>
    </r>
    <r>
      <rPr>
        <sz val="9"/>
        <color indexed="10"/>
        <rFont val="Verdana"/>
        <family val="2"/>
      </rPr>
      <t>preserve</t>
    </r>
    <r>
      <rPr>
        <sz val="9"/>
        <rFont val="Verdana"/>
        <family val="2"/>
      </rPr>
      <t xml:space="preserve"> traditional </t>
    </r>
    <r>
      <rPr>
        <sz val="9"/>
        <color indexed="10"/>
        <rFont val="Verdana"/>
        <family val="2"/>
      </rPr>
      <t>fish</t>
    </r>
    <r>
      <rPr>
        <sz val="9"/>
        <rFont val="Verdana"/>
        <family val="2"/>
      </rPr>
      <t>ing.</t>
    </r>
  </si>
  <si>
    <r>
      <t xml:space="preserve">The Government is expected to continue to pursue its diversification programme through large-scale investment in industrial sectors that are assessed to have a high potential for growth such as (...)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</si>
  <si>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t>S-IV§95</t>
  </si>
  <si>
    <r>
      <t xml:space="preserve">As noted in the last report, the UAE is home to a number of well-known construction projects, including (...) Masdar, the world's first </t>
    </r>
    <r>
      <rPr>
        <sz val="9"/>
        <color indexed="10"/>
        <rFont val="Verdana"/>
        <family val="2"/>
      </rPr>
      <t>carbon</t>
    </r>
    <r>
      <rPr>
        <sz val="9"/>
        <rFont val="Verdana"/>
        <family val="2"/>
      </rPr>
      <t>-free city; (...)</t>
    </r>
  </si>
  <si>
    <t>S-Table-IV.10</t>
  </si>
  <si>
    <r>
      <t xml:space="preserve">Table 4.10 Selected large construction projects under construction in the UAE in 2015
Source Project Main contractor Client Approximate value
US$ million
a Barakah </t>
    </r>
    <r>
      <rPr>
        <sz val="9"/>
        <color indexed="10"/>
        <rFont val="Verdana"/>
        <family val="2"/>
      </rPr>
      <t>Nuclear</t>
    </r>
    <r>
      <rPr>
        <sz val="9"/>
        <rFont val="Verdana"/>
        <family val="2"/>
      </rPr>
      <t xml:space="preserve"> Power Plant 1-4 Korea Electric Power Corporation Emirates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Company 20,000
(...)</t>
    </r>
  </si>
  <si>
    <r>
      <t xml:space="preserve">Each emirate is responsible for building codes. The Abu Dhabi Building Codes were launched by the Department of Municipal Affairs in 2013 and applied to all projects in 2014. According to the authorities, the Building Codes are based on the International Building Code of the International Code Council which has been adapted to meet the specific requirements of Abu Dhabi. The adaptations were proposed by several committees consisting of representatives of the public and privates sectors and academia. In Dubai, the Code of Construction and Safety Practice was published in 2008 and followed by other codes, including the Seismic Design Code for Dubai and the Dubai </t>
    </r>
    <r>
      <rPr>
        <sz val="9"/>
        <color indexed="10"/>
        <rFont val="Verdana"/>
        <family val="2"/>
      </rPr>
      <t>Wind</t>
    </r>
    <r>
      <rPr>
        <sz val="9"/>
        <rFont val="Verdana"/>
        <family val="2"/>
      </rPr>
      <t xml:space="preserve"> Code. More recently the increased emphasis on </t>
    </r>
    <r>
      <rPr>
        <sz val="9"/>
        <color indexed="10"/>
        <rFont val="Verdana"/>
        <family val="2"/>
      </rPr>
      <t>environment</t>
    </r>
    <r>
      <rPr>
        <sz val="9"/>
        <rFont val="Verdana"/>
        <family val="2"/>
      </rPr>
      <t xml:space="preserve">al sustainability has resulted in the </t>
    </r>
    <r>
      <rPr>
        <sz val="9"/>
        <color indexed="10"/>
        <rFont val="Verdana"/>
        <family val="2"/>
      </rPr>
      <t>Green</t>
    </r>
    <r>
      <rPr>
        <sz val="9"/>
        <rFont val="Verdana"/>
        <family val="2"/>
      </rPr>
      <t xml:space="preserve"> Building Regulations and Specifications and the Practice Code for </t>
    </r>
    <r>
      <rPr>
        <sz val="9"/>
        <color indexed="10"/>
        <rFont val="Verdana"/>
        <family val="2"/>
      </rPr>
      <t>Green</t>
    </r>
    <r>
      <rPr>
        <sz val="9"/>
        <rFont val="Verdana"/>
        <family val="2"/>
      </rPr>
      <t xml:space="preserve"> Building in 2014.</t>
    </r>
  </si>
  <si>
    <t>Environment; Sustainable; Green (house)</t>
  </si>
  <si>
    <r>
      <t xml:space="preserve">Each emirate has an independent transport policy. The Department of Transport (DoT) is responsible for all transport-related matters, including transport policy and development in Abu Dhabi. In Dubai, the Dubai Roads and Transport Authority regulates road and maritime transport, while the Dubai Civil Aviation Authority (DCAA) and Dubai Airports regulate air transport in the emirate. The DCAA, which was formed in 2007, is responsible for inter alia: (...) implementing </t>
    </r>
    <r>
      <rPr>
        <sz val="9"/>
        <color indexed="10"/>
        <rFont val="Verdana"/>
        <family val="2"/>
      </rPr>
      <t>environment</t>
    </r>
    <r>
      <rPr>
        <sz val="9"/>
        <rFont val="Verdana"/>
        <family val="2"/>
      </rPr>
      <t>al policies and consumer protection legislation within the emirate. (...)</t>
    </r>
  </si>
  <si>
    <t>WT/TPR/G/340</t>
  </si>
  <si>
    <t>Zambia</t>
  </si>
  <si>
    <r>
      <t xml:space="preserve">Government continued to implement the Agriculture Policy (2004-2015) in order to facilitate and support the development of a </t>
    </r>
    <r>
      <rPr>
        <sz val="9"/>
        <color indexed="10"/>
        <rFont val="Verdana"/>
        <family val="2"/>
      </rPr>
      <t>sustainable</t>
    </r>
    <r>
      <rPr>
        <sz val="9"/>
        <rFont val="Verdana"/>
        <family val="2"/>
      </rPr>
      <t xml:space="preserve"> and competitive agricultural sector that assures food security at national and household levels and maximize the sector's contribution to Gross Domestic Product (GDP).</t>
    </r>
  </si>
  <si>
    <r>
      <t xml:space="preserve">The vision for the mining sector in the country's long term development plan is to have a well-organized private sector led mineral resource exploration and exploitation that contributes to </t>
    </r>
    <r>
      <rPr>
        <sz val="9"/>
        <color indexed="10"/>
        <rFont val="Verdana"/>
        <family val="2"/>
      </rPr>
      <t>sustainable</t>
    </r>
    <r>
      <rPr>
        <sz val="9"/>
        <rFont val="Verdana"/>
        <family val="2"/>
      </rPr>
      <t xml:space="preserve"> social economic development by 2030. To achieve this, Government will put in place measures to improve regulation, supervision and enforcement of statutory commitments in the sector, strengthen tracking of potential investors and improve the </t>
    </r>
    <r>
      <rPr>
        <sz val="9"/>
        <color indexed="10"/>
        <rFont val="Verdana"/>
        <family val="2"/>
      </rPr>
      <t>efficiency</t>
    </r>
    <r>
      <rPr>
        <sz val="9"/>
        <rFont val="Verdana"/>
        <family val="2"/>
      </rPr>
      <t xml:space="preserve"> of the system of logging, dissemination of information on available plots for mining and recording of commercial mining activities.</t>
    </r>
  </si>
  <si>
    <r>
      <t xml:space="preserve">Mining remains a priority growth sector notwithstanding the desire for diversification from over dependency on mining. Over the period 2013-16, the country's objective as per the revised six National Development Plan is the completion of the revision of legislation on mining, petroleum and explosives. These revisions are aimed at facilitating mineral diversification away from dependency on copper and cobalt to nickel, gold, manganese, iron and uranium as well as other precious stones. The revision will also increase exploration activities and ensure </t>
    </r>
    <r>
      <rPr>
        <sz val="9"/>
        <color indexed="10"/>
        <rFont val="Verdana"/>
        <family val="2"/>
      </rPr>
      <t>sustainable</t>
    </r>
    <r>
      <rPr>
        <sz val="9"/>
        <rFont val="Verdana"/>
        <family val="2"/>
      </rPr>
      <t xml:space="preserve"> production and management of mineral resources.</t>
    </r>
  </si>
  <si>
    <t>G-II§19</t>
  </si>
  <si>
    <t>Investment measures; Technical regulation or specifications</t>
  </si>
  <si>
    <r>
      <t xml:space="preserve">The Ministry of Mines and Minerals Development in consultation with private sector and other key stakeholders implements the Mineral Resource Development Policy of 2013 which puts forth measures for the creation of a </t>
    </r>
    <r>
      <rPr>
        <sz val="9"/>
        <color indexed="10"/>
        <rFont val="Verdana"/>
        <family val="2"/>
      </rPr>
      <t>sustainable</t>
    </r>
    <r>
      <rPr>
        <sz val="9"/>
        <rFont val="Verdana"/>
        <family val="2"/>
      </rPr>
      <t xml:space="preserve"> and orderly mining industry that contributes to the economic development of Zambia. The policy focuses on attracting local and foreign investment in the sector for the </t>
    </r>
    <r>
      <rPr>
        <sz val="9"/>
        <color indexed="10"/>
        <rFont val="Verdana"/>
        <family val="2"/>
      </rPr>
      <t>sustainable</t>
    </r>
    <r>
      <rPr>
        <sz val="9"/>
        <rFont val="Verdana"/>
        <family val="2"/>
      </rPr>
      <t xml:space="preserve"> exploration and exploitation of mineral resources, integrating the mining sector in the domestic economy and ensuring acceptable health, safety and </t>
    </r>
    <r>
      <rPr>
        <sz val="9"/>
        <color indexed="10"/>
        <rFont val="Verdana"/>
        <family val="2"/>
      </rPr>
      <t>environment</t>
    </r>
    <r>
      <rPr>
        <sz val="9"/>
        <rFont val="Verdana"/>
        <family val="2"/>
      </rPr>
      <t>al protection standards.</t>
    </r>
  </si>
  <si>
    <t>Technical regulation or specifications; Other environmental requirements</t>
  </si>
  <si>
    <r>
      <t xml:space="preserve">The Mines and Minerals Development Act No. 11 of 2015 repeals and replaces the Mines and Minerals Development Act No. 7 of 2008 and provides for safety, health and </t>
    </r>
    <r>
      <rPr>
        <sz val="9"/>
        <color indexed="10"/>
        <rFont val="Verdana"/>
        <family val="2"/>
      </rPr>
      <t>environment</t>
    </r>
    <r>
      <rPr>
        <sz val="9"/>
        <rFont val="Verdana"/>
        <family val="2"/>
      </rPr>
      <t>al protection in mining operations and for the establishment of the Mining Appeals Tribunal. The Act also provides guidelines for mining and non-mining rights, exploration and mining licences, mineral pressing licenses, gold panning certificates, mineral trading, import and export permits, authorisation for radioactive minerals and mineral analysis among others.</t>
    </r>
  </si>
  <si>
    <t>G-II§37</t>
  </si>
  <si>
    <r>
      <t xml:space="preserve">To sustain growth in the sector, Government will continue to develop and rehabilitate key infrastructure such as access roads to tourist sites, airports and cultural centres. The sector has in place the Tourism Policy of 2015 and the Draft </t>
    </r>
    <r>
      <rPr>
        <sz val="9"/>
        <color indexed="10"/>
        <rFont val="Verdana"/>
        <family val="2"/>
      </rPr>
      <t>Wildlife</t>
    </r>
    <r>
      <rPr>
        <sz val="9"/>
        <rFont val="Verdana"/>
        <family val="2"/>
      </rPr>
      <t xml:space="preserve"> Policy of 2016 premised on government's commitment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and World </t>
    </r>
    <r>
      <rPr>
        <sz val="9"/>
        <color indexed="10"/>
        <rFont val="Verdana"/>
        <family val="2"/>
      </rPr>
      <t>Conservation</t>
    </r>
    <r>
      <rPr>
        <sz val="9"/>
        <rFont val="Verdana"/>
        <family val="2"/>
      </rPr>
      <t xml:space="preserve"> Strategy to guide its operations. These policy directions will continue to promote tourism for economic growth, poverty alleviation and </t>
    </r>
    <r>
      <rPr>
        <sz val="9"/>
        <color indexed="10"/>
        <rFont val="Verdana"/>
        <family val="2"/>
      </rPr>
      <t>preservation</t>
    </r>
    <r>
      <rPr>
        <sz val="9"/>
        <rFont val="Verdana"/>
        <family val="2"/>
      </rPr>
      <t xml:space="preserve"> of the country's heritage.</t>
    </r>
  </si>
  <si>
    <t>Wildlife; Bio; Diversity; Conserv(ation); Preservation</t>
  </si>
  <si>
    <t>G-II§53</t>
  </si>
  <si>
    <r>
      <t xml:space="preserve">Electricity is currently being generated by three major power stations, namely Kariba Dam North Power Station, Kafue Gorge Power Station and Victoria Falls Power Station. The country has an estimated </t>
    </r>
    <r>
      <rPr>
        <sz val="9"/>
        <color indexed="10"/>
        <rFont val="Verdana"/>
        <family val="2"/>
      </rPr>
      <t>hydropower</t>
    </r>
    <r>
      <rPr>
        <sz val="9"/>
        <rFont val="Verdana"/>
        <family val="2"/>
      </rPr>
      <t xml:space="preserve"> capacity of 6,000 MW. Only about 27% (1, 640 MW) of the total capacity has been installed.</t>
    </r>
  </si>
  <si>
    <t>WT/TPR/S/340/Rev.1</t>
  </si>
  <si>
    <t>S-I§14</t>
  </si>
  <si>
    <r>
      <t xml:space="preserve">Agriculture, manufacturing, </t>
    </r>
    <r>
      <rPr>
        <sz val="9"/>
        <color indexed="10"/>
        <rFont val="Verdana"/>
        <family val="2"/>
      </rPr>
      <t>energy</t>
    </r>
    <r>
      <rPr>
        <sz val="9"/>
        <rFont val="Verdana"/>
        <family val="2"/>
      </rPr>
      <t xml:space="preserve">, construction, tourism and mining are considered to be the key growth sectors in the R-SNDP (Revised Sixth National Development Plan). The Government is committed to creating a favourable business </t>
    </r>
    <r>
      <rPr>
        <sz val="9"/>
        <color indexed="10"/>
        <rFont val="Verdana"/>
        <family val="2"/>
      </rPr>
      <t>environment</t>
    </r>
    <r>
      <rPr>
        <sz val="9"/>
        <rFont val="Verdana"/>
        <family val="2"/>
      </rPr>
      <t xml:space="preserve"> for these priority sectors; active incentive schemes are already in place in this regard (Section 3). Priority sectors are poised to mainstream cross-cutting issues such as HIV, gender, disability, </t>
    </r>
    <r>
      <rPr>
        <sz val="9"/>
        <color indexed="10"/>
        <rFont val="Verdana"/>
        <family val="2"/>
      </rPr>
      <t>environment</t>
    </r>
    <r>
      <rPr>
        <sz val="9"/>
        <rFont val="Verdana"/>
        <family val="2"/>
      </rPr>
      <t xml:space="preserve"> and disaster risk management into their key output indicators.</t>
    </r>
  </si>
  <si>
    <r>
      <t xml:space="preserve">Zambia participates actively in the WTO, and is a member of the following groups in the negotiations: (...) "W52" sponsors (sponsors of TN/C/W/52, a proposal for "modalities" in negotiations on geographical indications (establishing a multilateral register for wines and spirits, and extending the higher level of protection beyond wines and spirits) and "disclosure" (patent applicants to disclose the origin of </t>
    </r>
    <r>
      <rPr>
        <sz val="9"/>
        <color indexed="10"/>
        <rFont val="Verdana"/>
        <family val="2"/>
      </rPr>
      <t>genetic</t>
    </r>
    <r>
      <rPr>
        <sz val="9"/>
        <rFont val="Verdana"/>
        <family val="2"/>
      </rPr>
      <t xml:space="preserve"> resources and traditional knowledge used in the inventions)).</t>
    </r>
  </si>
  <si>
    <r>
      <t xml:space="preserve">VAT is zero on, inter alia: (...)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appliances, machinery and equipment; (...)</t>
    </r>
  </si>
  <si>
    <t>S-III§25</t>
  </si>
  <si>
    <r>
      <t xml:space="preserve">(...) Goods prohibited from importation into Zambia are:
(...)
g. Any goods the importation of which is prohibited by or under the authority of any law (such as the Food and Drugs Act, the Standards Act, the Mines and Minerals Act, and the </t>
    </r>
    <r>
      <rPr>
        <sz val="9"/>
        <color indexed="10"/>
        <rFont val="Verdana"/>
        <family val="2"/>
      </rPr>
      <t>Environment</t>
    </r>
    <r>
      <rPr>
        <sz val="9"/>
        <rFont val="Verdana"/>
        <family val="2"/>
      </rPr>
      <t xml:space="preserve">al and </t>
    </r>
    <r>
      <rPr>
        <sz val="9"/>
        <color indexed="10"/>
        <rFont val="Verdana"/>
        <family val="2"/>
      </rPr>
      <t>Pollution</t>
    </r>
    <r>
      <rPr>
        <sz val="9"/>
        <rFont val="Verdana"/>
        <family val="2"/>
      </rPr>
      <t xml:space="preserve"> Control Act); (...)</t>
    </r>
  </si>
  <si>
    <r>
      <t xml:space="preserve">The ZABS (Zambia Bureau of Standards) is not in charge of enforcing all standards. Different sector-specific regulators include (...) the Zambia </t>
    </r>
    <r>
      <rPr>
        <sz val="9"/>
        <color indexed="10"/>
        <rFont val="Verdana"/>
        <family val="2"/>
      </rPr>
      <t>Environment</t>
    </r>
    <r>
      <rPr>
        <sz val="9"/>
        <rFont val="Verdana"/>
        <family val="2"/>
      </rPr>
      <t>al Management Agency (ZEMA) for chemicals, (...)</t>
    </r>
  </si>
  <si>
    <r>
      <t xml:space="preserve">The procedure for formulating technical regulations is the same as that for standards. If there is a need to protect health, the </t>
    </r>
    <r>
      <rPr>
        <sz val="9"/>
        <color indexed="10"/>
        <rFont val="Verdana"/>
        <family val="2"/>
      </rPr>
      <t>environment</t>
    </r>
    <r>
      <rPr>
        <sz val="9"/>
        <rFont val="Verdana"/>
        <family val="2"/>
      </rPr>
      <t xml:space="preserve"> or the safety of citizens, standards may be declared mandatory and become technical regulations. These standards must be submitted to the MCTI (Ministry of Commerce, Trade and Industry) for evaluation before being declared mandatory. During this process, these standards are advertised in the Government Gazette for 60 days, as well as notified to the WTO TBT Committee, for comments. If no substantial comments are received within the 60-day period, a statutory instrument is issued to declare them mandatory, i.e. technical regulations.</t>
    </r>
  </si>
  <si>
    <r>
      <t>(...) ZARI (Zambia Agriculture Research Institute), through the PQPS (Plant Quarantine and Phytosanitary Service) and the National Plant Protection Organization (NPPO), is responsible for issuing phytosanitary certificates for exports, plant import permits, and non-</t>
    </r>
    <r>
      <rPr>
        <sz val="9"/>
        <color indexed="10"/>
        <rFont val="Verdana"/>
        <family val="2"/>
      </rPr>
      <t>GMO</t>
    </r>
    <r>
      <rPr>
        <sz val="9"/>
        <rFont val="Verdana"/>
        <family val="2"/>
      </rPr>
      <t xml:space="preserve"> certificates. These permits are issued by Plant Health Inspectors or customs officials at the border.</t>
    </r>
  </si>
  <si>
    <r>
      <t xml:space="preserve">According to ZARI (Zambia Agriculture Research Institute), </t>
    </r>
    <r>
      <rPr>
        <sz val="9"/>
        <color indexed="10"/>
        <rFont val="Verdana"/>
        <family val="2"/>
      </rPr>
      <t>genetic</t>
    </r>
    <r>
      <rPr>
        <sz val="9"/>
        <rFont val="Verdana"/>
        <family val="2"/>
      </rPr>
      <t>ally-</t>
    </r>
    <r>
      <rPr>
        <sz val="9"/>
        <color indexed="10"/>
        <rFont val="Verdana"/>
        <family val="2"/>
      </rPr>
      <t>modified organism</t>
    </r>
    <r>
      <rPr>
        <sz val="9"/>
        <rFont val="Verdana"/>
        <family val="2"/>
      </rPr>
      <t xml:space="preserve">s may be allowed to be imported into Zambia, subject to approval from the National </t>
    </r>
    <r>
      <rPr>
        <sz val="9"/>
        <color indexed="10"/>
        <rFont val="Verdana"/>
        <family val="2"/>
      </rPr>
      <t>Bio</t>
    </r>
    <r>
      <rPr>
        <sz val="9"/>
        <rFont val="Verdana"/>
        <family val="2"/>
      </rPr>
      <t xml:space="preserve">safety Authority in line with the National </t>
    </r>
    <r>
      <rPr>
        <sz val="9"/>
        <color indexed="10"/>
        <rFont val="Verdana"/>
        <family val="2"/>
      </rPr>
      <t>Bio</t>
    </r>
    <r>
      <rPr>
        <sz val="9"/>
        <rFont val="Verdana"/>
        <family val="2"/>
      </rPr>
      <t>safety Act No. 10 of 2007.</t>
    </r>
  </si>
  <si>
    <r>
      <t xml:space="preserve">Companies, local or foreign, may apply to develop an MFEZ (Multi-Facility Economic Zone) or operate in an MFEZ, once they demonstrate that their investment is to bring the following benefits: local employment creation; expansion of local production and diversification of the economy; utilization of local raw materials and intermediate goods ; introduction and transfer of technology and skills; production of new products; and social development. In addition, they also need to provide an </t>
    </r>
    <r>
      <rPr>
        <sz val="9"/>
        <color indexed="10"/>
        <rFont val="Verdana"/>
        <family val="2"/>
      </rPr>
      <t>environment</t>
    </r>
    <r>
      <rPr>
        <sz val="9"/>
        <rFont val="Verdana"/>
        <family val="2"/>
      </rPr>
      <t xml:space="preserve"> impact analysis where necessary, (...)</t>
    </r>
  </si>
  <si>
    <t>S-Table-III.21</t>
  </si>
  <si>
    <r>
      <t xml:space="preserve">Table 3.21 Summary of the changes proposed in the bills
IP rights Changes proposed
(...)
Traditional knowledge Protection of Traditional Knowledge, </t>
    </r>
    <r>
      <rPr>
        <sz val="9"/>
        <color indexed="10"/>
        <rFont val="Verdana"/>
        <family val="2"/>
      </rPr>
      <t>Genetic</t>
    </r>
    <r>
      <rPr>
        <sz val="9"/>
        <rFont val="Verdana"/>
        <family val="2"/>
      </rPr>
      <t xml:space="preserve"> Resources and Expression Draft Bill of 2015</t>
    </r>
  </si>
  <si>
    <r>
      <t xml:space="preserve">The Revised Sixth National Development Plan (R-SNDP) considers agriculture, including livestock and </t>
    </r>
    <r>
      <rPr>
        <sz val="9"/>
        <color indexed="10"/>
        <rFont val="Verdana"/>
        <family val="2"/>
      </rPr>
      <t>fish</t>
    </r>
    <r>
      <rPr>
        <sz val="9"/>
        <rFont val="Verdana"/>
        <family val="2"/>
      </rPr>
      <t xml:space="preserve">ery, to be one of the main stepping stones for diversifying Zambia's economy. Its ambitions include several infrastructural investments to support agricultural development, as well as food security, in an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manner.</t>
    </r>
  </si>
  <si>
    <t>Other price and market based measures; Other support measures</t>
  </si>
  <si>
    <r>
      <t xml:space="preserve">In 2012, the NAP (National Agriculture Policy) was revised. It will be implemented from 2012 to 2030, with the aim of building a "competitive and diversified agricultural sector driven by equitable and </t>
    </r>
    <r>
      <rPr>
        <sz val="9"/>
        <color indexed="10"/>
        <rFont val="Verdana"/>
        <family val="2"/>
      </rPr>
      <t>sustainable</t>
    </r>
    <r>
      <rPr>
        <sz val="9"/>
        <rFont val="Verdana"/>
        <family val="2"/>
      </rPr>
      <t xml:space="preserve"> agricultural development", through liberalization, commercialization, promotion of public and private partnerships, and provision of effective agricultural services. (...)</t>
    </r>
  </si>
  <si>
    <r>
      <t xml:space="preserve">Several laws regulate Zambia's agricultural sector (Table 4.1). The Ministry of Agriculture and Livestock is in charge of the overall agriculture policy. Many other institutions, including the private sector and NGOs, are involved in the formulation and implementation stages. The Seed Control and Certification Institute (SCCI) assists in providing quality seed for Zambian farmers. The National Plant </t>
    </r>
    <r>
      <rPr>
        <sz val="9"/>
        <color indexed="10"/>
        <rFont val="Verdana"/>
        <family val="2"/>
      </rPr>
      <t>Genetic</t>
    </r>
    <r>
      <rPr>
        <sz val="9"/>
        <rFont val="Verdana"/>
        <family val="2"/>
      </rPr>
      <t xml:space="preserve"> Resource Centre is in charge of the collection and </t>
    </r>
    <r>
      <rPr>
        <sz val="9"/>
        <color indexed="10"/>
        <rFont val="Verdana"/>
        <family val="2"/>
      </rPr>
      <t>preservation</t>
    </r>
    <r>
      <rPr>
        <sz val="9"/>
        <rFont val="Verdana"/>
        <family val="2"/>
      </rPr>
      <t xml:space="preserve"> of </t>
    </r>
    <r>
      <rPr>
        <sz val="9"/>
        <color indexed="10"/>
        <rFont val="Verdana"/>
        <family val="2"/>
      </rPr>
      <t>genetic</t>
    </r>
    <r>
      <rPr>
        <sz val="9"/>
        <rFont val="Verdana"/>
        <family val="2"/>
      </rPr>
      <t xml:space="preserve"> resources. Other key players in policy implementation in agriculture include the University of Zambia, the ministry in charge of science and technology, and the National Science and Technology Council.</t>
    </r>
  </si>
  <si>
    <t>Preservation; Genetic</t>
  </si>
  <si>
    <r>
      <t xml:space="preserve">Table 4.1 List of selected laws regulating agriculture in Zambia 
No. Legal instrument Purpose
3. </t>
    </r>
    <r>
      <rPr>
        <sz val="9"/>
        <color indexed="10"/>
        <rFont val="Verdana"/>
        <family val="2"/>
      </rPr>
      <t>Fish</t>
    </r>
    <r>
      <rPr>
        <sz val="9"/>
        <rFont val="Verdana"/>
        <family val="2"/>
      </rPr>
      <t xml:space="preserve">eries Act No. 22 of 2011 • Promotion of </t>
    </r>
    <r>
      <rPr>
        <sz val="9"/>
        <color indexed="10"/>
        <rFont val="Verdana"/>
        <family val="2"/>
      </rPr>
      <t>sustainable</t>
    </r>
    <r>
      <rPr>
        <sz val="9"/>
        <rFont val="Verdana"/>
        <family val="2"/>
      </rPr>
      <t xml:space="preserve"> development of </t>
    </r>
    <r>
      <rPr>
        <sz val="9"/>
        <color indexed="10"/>
        <rFont val="Verdana"/>
        <family val="2"/>
      </rPr>
      <t>fish</t>
    </r>
    <r>
      <rPr>
        <sz val="9"/>
        <rFont val="Verdana"/>
        <family val="2"/>
      </rPr>
      <t xml:space="preserve">eries and a precautionary approach in </t>
    </r>
    <r>
      <rPr>
        <sz val="9"/>
        <color indexed="10"/>
        <rFont val="Verdana"/>
        <family val="2"/>
      </rPr>
      <t>fish</t>
    </r>
    <r>
      <rPr>
        <sz val="9"/>
        <rFont val="Verdana"/>
        <family val="2"/>
      </rPr>
      <t xml:space="preserve">eries management, </t>
    </r>
    <r>
      <rPr>
        <sz val="9"/>
        <color indexed="10"/>
        <rFont val="Verdana"/>
        <family val="2"/>
      </rPr>
      <t>conservation</t>
    </r>
    <r>
      <rPr>
        <sz val="9"/>
        <rFont val="Verdana"/>
        <family val="2"/>
      </rPr>
      <t xml:space="preserve">, utilization and development;
• Establishment of </t>
    </r>
    <r>
      <rPr>
        <sz val="9"/>
        <color indexed="10"/>
        <rFont val="Verdana"/>
        <family val="2"/>
      </rPr>
      <t>fish</t>
    </r>
    <r>
      <rPr>
        <sz val="9"/>
        <rFont val="Verdana"/>
        <family val="2"/>
      </rPr>
      <t xml:space="preserve">eries management areas and </t>
    </r>
    <r>
      <rPr>
        <sz val="9"/>
        <color indexed="10"/>
        <rFont val="Verdana"/>
        <family val="2"/>
      </rPr>
      <t>fish</t>
    </r>
    <r>
      <rPr>
        <sz val="9"/>
        <rFont val="Verdana"/>
        <family val="2"/>
      </rPr>
      <t xml:space="preserve">eries management committees;
• Regulation of commercial </t>
    </r>
    <r>
      <rPr>
        <sz val="9"/>
        <color indexed="10"/>
        <rFont val="Verdana"/>
        <family val="2"/>
      </rPr>
      <t>fish</t>
    </r>
    <r>
      <rPr>
        <sz val="9"/>
        <rFont val="Verdana"/>
        <family val="2"/>
      </rPr>
      <t xml:space="preserve">ing and aquaculture;
• Establishment of </t>
    </r>
    <r>
      <rPr>
        <sz val="9"/>
        <color indexed="10"/>
        <rFont val="Verdana"/>
        <family val="2"/>
      </rPr>
      <t>Fish</t>
    </r>
    <r>
      <rPr>
        <sz val="9"/>
        <rFont val="Verdana"/>
        <family val="2"/>
      </rPr>
      <t>eries and Aquaculture Development Fund
(...)</t>
    </r>
  </si>
  <si>
    <r>
      <t xml:space="preserve">Before state land can be bought and a title deed issued, "state consent", issued by the Commissioner of Lands, must be obtained. With respect to customary lands, the following documents are required: written consent of the area Chief and approval of the District Council in the area; in the case of game management areas, approval from the Director General of the Zambia </t>
    </r>
    <r>
      <rPr>
        <sz val="9"/>
        <color indexed="10"/>
        <rFont val="Verdana"/>
        <family val="2"/>
      </rPr>
      <t>Wildlife</t>
    </r>
    <r>
      <rPr>
        <sz val="9"/>
        <rFont val="Verdana"/>
        <family val="2"/>
      </rPr>
      <t xml:space="preserve"> Authority (ZAWA) is required. The authorities recognize that out of the estimated 1.5 million small-scale farmers, only 3% have title deeds; and the lack of title deeds, in many cases, discourages small-scale farmers from adopting a </t>
    </r>
    <r>
      <rPr>
        <sz val="9"/>
        <color indexed="10"/>
        <rFont val="Verdana"/>
        <family val="2"/>
      </rPr>
      <t>sustainable</t>
    </r>
    <r>
      <rPr>
        <sz val="9"/>
        <rFont val="Verdana"/>
        <family val="2"/>
      </rPr>
      <t>, long-term land management approach.</t>
    </r>
  </si>
  <si>
    <r>
      <t xml:space="preserve">During the review period, Zambia notified to the WTO that it did not subsidize its exports of agricultural goods for the period 2003-10. It also notified that during calendar years 2004, 2006, 2008, 2010 and 2012, all domestic support related to </t>
    </r>
    <r>
      <rPr>
        <sz val="9"/>
        <color indexed="10"/>
        <rFont val="Verdana"/>
        <family val="2"/>
      </rPr>
      <t>Green</t>
    </r>
    <r>
      <rPr>
        <sz val="9"/>
        <rFont val="Verdana"/>
        <family val="2"/>
      </rPr>
      <t xml:space="preserve"> Box measures. The main areas of public support were development programmes in the framework of the Fertilizer Support Programme; research; agro-economic services; veterinary and phytosanitary services and quality control; resource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al management; as well as actions related to public stock holding for strategic food reserves.</t>
    </r>
  </si>
  <si>
    <r>
      <t xml:space="preserve">The Department of </t>
    </r>
    <r>
      <rPr>
        <sz val="9"/>
        <color indexed="10"/>
        <rFont val="Verdana"/>
        <family val="2"/>
      </rPr>
      <t>Fish</t>
    </r>
    <r>
      <rPr>
        <sz val="9"/>
        <rFont val="Verdana"/>
        <family val="2"/>
      </rPr>
      <t xml:space="preserve">eries in the Ministry of Agriculture and Livestock is mandated through the </t>
    </r>
    <r>
      <rPr>
        <sz val="9"/>
        <color indexed="10"/>
        <rFont val="Verdana"/>
        <family val="2"/>
      </rPr>
      <t>Fish</t>
    </r>
    <r>
      <rPr>
        <sz val="9"/>
        <rFont val="Verdana"/>
        <family val="2"/>
      </rPr>
      <t xml:space="preserve">eries Act to manage the </t>
    </r>
    <r>
      <rPr>
        <sz val="9"/>
        <color indexed="10"/>
        <rFont val="Verdana"/>
        <family val="2"/>
      </rPr>
      <t>fish</t>
    </r>
    <r>
      <rPr>
        <sz val="9"/>
        <rFont val="Verdana"/>
        <family val="2"/>
      </rPr>
      <t xml:space="preserve">eries resources of the country. In order to ensure </t>
    </r>
    <r>
      <rPr>
        <sz val="9"/>
        <color indexed="10"/>
        <rFont val="Verdana"/>
        <family val="2"/>
      </rPr>
      <t>sustainable</t>
    </r>
    <r>
      <rPr>
        <sz val="9"/>
        <rFont val="Verdana"/>
        <family val="2"/>
      </rPr>
      <t xml:space="preserve"> utilization of the </t>
    </r>
    <r>
      <rPr>
        <sz val="9"/>
        <color indexed="10"/>
        <rFont val="Verdana"/>
        <family val="2"/>
      </rPr>
      <t>fish</t>
    </r>
    <r>
      <rPr>
        <sz val="9"/>
        <rFont val="Verdana"/>
        <family val="2"/>
      </rPr>
      <t xml:space="preserve">eries resources in line with the provisions of the Act, the following control measures are employed:
• An annual </t>
    </r>
    <r>
      <rPr>
        <sz val="9"/>
        <color indexed="10"/>
        <rFont val="Verdana"/>
        <family val="2"/>
      </rPr>
      <t>fish</t>
    </r>
    <r>
      <rPr>
        <sz val="9"/>
        <rFont val="Verdana"/>
        <family val="2"/>
      </rPr>
      <t xml:space="preserve">ing closure, from 1 December to 28 February the following year, to protect the breeding of the commercially preferred </t>
    </r>
    <r>
      <rPr>
        <sz val="9"/>
        <color indexed="10"/>
        <rFont val="Verdana"/>
        <family val="2"/>
      </rPr>
      <t>species</t>
    </r>
    <r>
      <rPr>
        <sz val="9"/>
        <rFont val="Verdana"/>
        <family val="2"/>
      </rPr>
      <t xml:space="preserve"> (mostly Tilapia </t>
    </r>
    <r>
      <rPr>
        <sz val="9"/>
        <color indexed="10"/>
        <rFont val="Verdana"/>
        <family val="2"/>
      </rPr>
      <t>species</t>
    </r>
    <r>
      <rPr>
        <sz val="9"/>
        <rFont val="Verdana"/>
        <family val="2"/>
      </rPr>
      <t xml:space="preserve">) whose breeding peaks in this period; 
• A mesh size restriction of not less than 50 mm for all stationary gillnets; 
• The introduction of permanently closed areas as sanctuaries and breeding grounds for commercially important </t>
    </r>
    <r>
      <rPr>
        <sz val="9"/>
        <color indexed="10"/>
        <rFont val="Verdana"/>
        <family val="2"/>
      </rPr>
      <t>species</t>
    </r>
    <r>
      <rPr>
        <sz val="9"/>
        <rFont val="Verdana"/>
        <family val="2"/>
      </rPr>
      <t xml:space="preserve">; and
• A complete ban on the use of certain destructive </t>
    </r>
    <r>
      <rPr>
        <sz val="9"/>
        <color indexed="10"/>
        <rFont val="Verdana"/>
        <family val="2"/>
      </rPr>
      <t>fish</t>
    </r>
    <r>
      <rPr>
        <sz val="9"/>
        <rFont val="Verdana"/>
        <family val="2"/>
      </rPr>
      <t xml:space="preserve">ing methods such as the forcefully driving of </t>
    </r>
    <r>
      <rPr>
        <sz val="9"/>
        <color indexed="10"/>
        <rFont val="Verdana"/>
        <family val="2"/>
      </rPr>
      <t>fish</t>
    </r>
    <r>
      <rPr>
        <sz val="9"/>
        <rFont val="Verdana"/>
        <family val="2"/>
      </rPr>
      <t xml:space="preserve"> into set nets, use of explosives, use of weirs targeting migratory </t>
    </r>
    <r>
      <rPr>
        <sz val="9"/>
        <color indexed="10"/>
        <rFont val="Verdana"/>
        <family val="2"/>
      </rPr>
      <t>fish</t>
    </r>
    <r>
      <rPr>
        <sz val="9"/>
        <rFont val="Verdana"/>
        <family val="2"/>
      </rPr>
      <t xml:space="preserve">, and beach seine nets operated in shallow waters, which incidentally destroy </t>
    </r>
    <r>
      <rPr>
        <sz val="9"/>
        <color indexed="10"/>
        <rFont val="Verdana"/>
        <family val="2"/>
      </rPr>
      <t>fish</t>
    </r>
    <r>
      <rPr>
        <sz val="9"/>
        <rFont val="Verdana"/>
        <family val="2"/>
      </rPr>
      <t xml:space="preserve"> nests and foul the water by stirring up silt.</t>
    </r>
  </si>
  <si>
    <t>Fish; Sustainable; Species</t>
  </si>
  <si>
    <r>
      <t xml:space="preserve">The </t>
    </r>
    <r>
      <rPr>
        <sz val="9"/>
        <color indexed="10"/>
        <rFont val="Verdana"/>
        <family val="2"/>
      </rPr>
      <t>forest</t>
    </r>
    <r>
      <rPr>
        <sz val="9"/>
        <rFont val="Verdana"/>
        <family val="2"/>
      </rPr>
      <t xml:space="preserve">ry sub-sector as a whole contributes to about 5.2% of Zambia's GDP. The total national </t>
    </r>
    <r>
      <rPr>
        <sz val="9"/>
        <color indexed="10"/>
        <rFont val="Verdana"/>
        <family val="2"/>
      </rPr>
      <t>bio</t>
    </r>
    <r>
      <rPr>
        <sz val="9"/>
        <rFont val="Verdana"/>
        <family val="2"/>
      </rPr>
      <t xml:space="preserve">mass is estimated at 6 billion tonnes. There are approximately 2.8 billion tonnes of </t>
    </r>
    <r>
      <rPr>
        <sz val="9"/>
        <color indexed="10"/>
        <rFont val="Verdana"/>
        <family val="2"/>
      </rPr>
      <t>carbon</t>
    </r>
    <r>
      <rPr>
        <sz val="9"/>
        <rFont val="Verdana"/>
        <family val="2"/>
      </rPr>
      <t xml:space="preserve"> stored in Zambian </t>
    </r>
    <r>
      <rPr>
        <sz val="9"/>
        <color indexed="10"/>
        <rFont val="Verdana"/>
        <family val="2"/>
      </rPr>
      <t>forest</t>
    </r>
    <r>
      <rPr>
        <sz val="9"/>
        <rFont val="Verdana"/>
        <family val="2"/>
      </rPr>
      <t xml:space="preserve">s. The potential for increased </t>
    </r>
    <r>
      <rPr>
        <sz val="9"/>
        <color indexed="10"/>
        <rFont val="Verdana"/>
        <family val="2"/>
      </rPr>
      <t>carbon</t>
    </r>
    <r>
      <rPr>
        <sz val="9"/>
        <rFont val="Verdana"/>
        <family val="2"/>
      </rPr>
      <t xml:space="preserve"> sequestration from the terrestrial </t>
    </r>
    <r>
      <rPr>
        <sz val="9"/>
        <color indexed="10"/>
        <rFont val="Verdana"/>
        <family val="2"/>
      </rPr>
      <t>forest</t>
    </r>
    <r>
      <rPr>
        <sz val="9"/>
        <rFont val="Verdana"/>
        <family val="2"/>
      </rPr>
      <t xml:space="preserve">s in Zambia is generally high due to the high total growing stock of the </t>
    </r>
    <r>
      <rPr>
        <sz val="9"/>
        <color indexed="10"/>
        <rFont val="Verdana"/>
        <family val="2"/>
      </rPr>
      <t>forest</t>
    </r>
    <r>
      <rPr>
        <sz val="9"/>
        <rFont val="Verdana"/>
        <family val="2"/>
      </rPr>
      <t xml:space="preserve">s and the potential for reducing </t>
    </r>
    <r>
      <rPr>
        <sz val="9"/>
        <color indexed="10"/>
        <rFont val="Verdana"/>
        <family val="2"/>
      </rPr>
      <t>emission</t>
    </r>
    <r>
      <rPr>
        <sz val="9"/>
        <rFont val="Verdana"/>
        <family val="2"/>
      </rPr>
      <t xml:space="preserve"> from the </t>
    </r>
    <r>
      <rPr>
        <sz val="9"/>
        <color indexed="10"/>
        <rFont val="Verdana"/>
        <family val="2"/>
      </rPr>
      <t>forest</t>
    </r>
    <r>
      <rPr>
        <sz val="9"/>
        <rFont val="Verdana"/>
        <family val="2"/>
      </rPr>
      <t xml:space="preserve">s. Over 65% of the </t>
    </r>
    <r>
      <rPr>
        <sz val="9"/>
        <color indexed="10"/>
        <rFont val="Verdana"/>
        <family val="2"/>
      </rPr>
      <t>forest</t>
    </r>
    <r>
      <rPr>
        <sz val="9"/>
        <rFont val="Verdana"/>
        <family val="2"/>
      </rPr>
      <t>s are secondary regeneration with active growth potential.</t>
    </r>
  </si>
  <si>
    <t>Bio; Carbon; Forest; Emissions</t>
  </si>
  <si>
    <r>
      <t xml:space="preserve">(...) The </t>
    </r>
    <r>
      <rPr>
        <sz val="9"/>
        <color indexed="10"/>
        <rFont val="Verdana"/>
        <family val="2"/>
      </rPr>
      <t>forest</t>
    </r>
    <r>
      <rPr>
        <sz val="9"/>
        <rFont val="Verdana"/>
        <family val="2"/>
      </rPr>
      <t xml:space="preserve">ry sub-sector has great potential for (...) </t>
    </r>
    <r>
      <rPr>
        <sz val="9"/>
        <color indexed="10"/>
        <rFont val="Verdana"/>
        <family val="2"/>
      </rPr>
      <t>carbon</t>
    </r>
    <r>
      <rPr>
        <sz val="9"/>
        <rFont val="Verdana"/>
        <family val="2"/>
      </rPr>
      <t xml:space="preserve"> sequestration and trade. (...)</t>
    </r>
  </si>
  <si>
    <t>Carbon; Forest</t>
  </si>
  <si>
    <r>
      <t xml:space="preserve">The country has a new National </t>
    </r>
    <r>
      <rPr>
        <sz val="9"/>
        <color indexed="10"/>
        <rFont val="Verdana"/>
        <family val="2"/>
      </rPr>
      <t>Forest</t>
    </r>
    <r>
      <rPr>
        <sz val="9"/>
        <rFont val="Verdana"/>
        <family val="2"/>
      </rPr>
      <t>ry Policy since 2014. It aims to reduce de</t>
    </r>
    <r>
      <rPr>
        <sz val="9"/>
        <color indexed="10"/>
        <rFont val="Verdana"/>
        <family val="2"/>
      </rPr>
      <t>forest</t>
    </r>
    <r>
      <rPr>
        <sz val="9"/>
        <rFont val="Verdana"/>
        <family val="2"/>
      </rPr>
      <t xml:space="preserve">ation and </t>
    </r>
    <r>
      <rPr>
        <sz val="9"/>
        <color indexed="10"/>
        <rFont val="Verdana"/>
        <family val="2"/>
      </rPr>
      <t>forest</t>
    </r>
    <r>
      <rPr>
        <sz val="9"/>
        <rFont val="Verdana"/>
        <family val="2"/>
      </rPr>
      <t xml:space="preserve"> degradation. It is also focused on ensuring increased </t>
    </r>
    <r>
      <rPr>
        <sz val="9"/>
        <color indexed="10"/>
        <rFont val="Verdana"/>
        <family val="2"/>
      </rPr>
      <t>forest</t>
    </r>
    <r>
      <rPr>
        <sz val="9"/>
        <rFont val="Verdana"/>
        <family val="2"/>
      </rPr>
      <t xml:space="preserve"> cover and enhanced </t>
    </r>
    <r>
      <rPr>
        <sz val="9"/>
        <color indexed="10"/>
        <rFont val="Verdana"/>
        <family val="2"/>
      </rPr>
      <t>carbon</t>
    </r>
    <r>
      <rPr>
        <sz val="9"/>
        <rFont val="Verdana"/>
        <family val="2"/>
      </rPr>
      <t xml:space="preserve"> stocks through integrated participatory </t>
    </r>
    <r>
      <rPr>
        <sz val="9"/>
        <color indexed="10"/>
        <rFont val="Verdana"/>
        <family val="2"/>
      </rPr>
      <t>forest</t>
    </r>
    <r>
      <rPr>
        <sz val="9"/>
        <rFont val="Verdana"/>
        <family val="2"/>
      </rPr>
      <t xml:space="preserve"> management, improved law enforcement and private sector investment.</t>
    </r>
  </si>
  <si>
    <t>Forest; Carbon</t>
  </si>
  <si>
    <r>
      <t xml:space="preserve">The sub-sector faces several challenges, including low investment, safety and health risks related to the use of old technology in the production of </t>
    </r>
    <r>
      <rPr>
        <sz val="9"/>
        <color indexed="10"/>
        <rFont val="Verdana"/>
        <family val="2"/>
      </rPr>
      <t>forest</t>
    </r>
    <r>
      <rPr>
        <sz val="9"/>
        <rFont val="Verdana"/>
        <family val="2"/>
      </rPr>
      <t xml:space="preserve"> products, and a lack of innovative and incentive-based mechanisms to encourage stakeholder participation in </t>
    </r>
    <r>
      <rPr>
        <sz val="9"/>
        <color indexed="10"/>
        <rFont val="Verdana"/>
        <family val="2"/>
      </rPr>
      <t>sustainable</t>
    </r>
    <r>
      <rPr>
        <sz val="9"/>
        <rFont val="Verdana"/>
        <family val="2"/>
      </rPr>
      <t xml:space="preserve"> </t>
    </r>
    <r>
      <rPr>
        <sz val="9"/>
        <color indexed="10"/>
        <rFont val="Verdana"/>
        <family val="2"/>
      </rPr>
      <t>forest</t>
    </r>
    <r>
      <rPr>
        <sz val="9"/>
        <rFont val="Verdana"/>
        <family val="2"/>
      </rPr>
      <t xml:space="preserve"> management.</t>
    </r>
  </si>
  <si>
    <r>
      <t xml:space="preserve">According to the authorities, the new policy will explore appropriate approaches to developing value addition and </t>
    </r>
    <r>
      <rPr>
        <sz val="9"/>
        <color indexed="10"/>
        <rFont val="Verdana"/>
        <family val="2"/>
      </rPr>
      <t>sustainable</t>
    </r>
    <r>
      <rPr>
        <sz val="9"/>
        <rFont val="Verdana"/>
        <family val="2"/>
      </rPr>
      <t xml:space="preserve"> resource management.</t>
    </r>
  </si>
  <si>
    <r>
      <t xml:space="preserve">The Ministry of Mines, </t>
    </r>
    <r>
      <rPr>
        <sz val="9"/>
        <color indexed="10"/>
        <rFont val="Verdana"/>
        <family val="2"/>
      </rPr>
      <t>Energy</t>
    </r>
    <r>
      <rPr>
        <sz val="9"/>
        <rFont val="Verdana"/>
        <family val="2"/>
      </rPr>
      <t xml:space="preserve"> and Water Development is responsible for the mining policy in Zambia. During the review period, the main legislation regulating the sector (the Mines and Minerals Development Act, 2008) was reviewed and replaced by the Mines and Minerals Development (Amendment) Act, 2015. It entered into force on 1 July 2015. In substance, the Act revises regulations relating to the exploration of mining and processing of minerals; provides for safety, health and </t>
    </r>
    <r>
      <rPr>
        <sz val="9"/>
        <color indexed="10"/>
        <rFont val="Verdana"/>
        <family val="2"/>
      </rPr>
      <t>environment</t>
    </r>
    <r>
      <rPr>
        <sz val="9"/>
        <rFont val="Verdana"/>
        <family val="2"/>
      </rPr>
      <t>al protection in mining operations; and provides for the establishment of the Mining Appeals Tribunal.</t>
    </r>
  </si>
  <si>
    <r>
      <t xml:space="preserve">Under the Mines and Minerals Development Act, there is a strict requirement that a person shall not explore for minerals or carry on mining operations, mineral processing operations or gold panning, except under the authority of a mining right, mineral processing licence, or gold panning certificate granted under the Act. In addition, written approval by the </t>
    </r>
    <r>
      <rPr>
        <sz val="9"/>
        <color indexed="10"/>
        <rFont val="Verdana"/>
        <family val="2"/>
      </rPr>
      <t>Environment</t>
    </r>
    <r>
      <rPr>
        <sz val="9"/>
        <rFont val="Verdana"/>
        <family val="2"/>
      </rPr>
      <t xml:space="preserve">al Management Agency of the </t>
    </r>
    <r>
      <rPr>
        <sz val="9"/>
        <color indexed="10"/>
        <rFont val="Verdana"/>
        <family val="2"/>
      </rPr>
      <t>environment</t>
    </r>
    <r>
      <rPr>
        <sz val="9"/>
        <rFont val="Verdana"/>
        <family val="2"/>
      </rPr>
      <t>al impact assessment is required.</t>
    </r>
  </si>
  <si>
    <r>
      <t xml:space="preserve">In 2010, First Quantum Limited acquired the Sentinel copper deposit project, located in the North-Western Province of Zambia. It is part of the Trident project, which comprises five prospecting licences totalling 2,300 square kilometres. First Quantum received large-scale mining licences for the development of the Trident project in 2011. The licences give the company the exclusive rights to carry out mining operations on the full area of interest at Trident for a period of 25 years. The </t>
    </r>
    <r>
      <rPr>
        <sz val="9"/>
        <color indexed="10"/>
        <rFont val="Verdana"/>
        <family val="2"/>
      </rPr>
      <t>environment</t>
    </r>
    <r>
      <rPr>
        <sz val="9"/>
        <rFont val="Verdana"/>
        <family val="2"/>
      </rPr>
      <t>al impact assessment was approved and a land use agreement was established in July 2011 for the development of the Sentinel deposit. (...)</t>
    </r>
  </si>
  <si>
    <r>
      <t xml:space="preserve">(...) In 2014, the ERB (Electricity Regulation Board) issued a total of 12 licences in the electricity sub-sector (two for generation, two for distribution and eight for manufacturing, supply, installation and maintenance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systems). (...)</t>
    </r>
  </si>
  <si>
    <r>
      <t xml:space="preserve">ZESCO (Zambia Electricity Supply Company) produces its power from three main </t>
    </r>
    <r>
      <rPr>
        <sz val="9"/>
        <color indexed="10"/>
        <rFont val="Verdana"/>
        <family val="2"/>
      </rPr>
      <t>hydropower</t>
    </r>
    <r>
      <rPr>
        <sz val="9"/>
        <rFont val="Verdana"/>
        <family val="2"/>
      </rPr>
      <t xml:space="preserve"> plants: Kariba North Bank, Kafue Gorge and Victoria Falls power stations. In addition, the company generates limited amounts of power from its four mini </t>
    </r>
    <r>
      <rPr>
        <sz val="9"/>
        <color indexed="10"/>
        <rFont val="Verdana"/>
        <family val="2"/>
      </rPr>
      <t>hydropower</t>
    </r>
    <r>
      <rPr>
        <sz val="9"/>
        <rFont val="Verdana"/>
        <family val="2"/>
      </rPr>
      <t xml:space="preserve"> stations located in the northern part of Zambia and ten isolated diesel stations in some remote parts of the country that are not yet connected to the grid.</t>
    </r>
  </si>
  <si>
    <r>
      <t xml:space="preserve">Zambia's main source of </t>
    </r>
    <r>
      <rPr>
        <sz val="9"/>
        <color indexed="10"/>
        <rFont val="Verdana"/>
        <family val="2"/>
      </rPr>
      <t>energy</t>
    </r>
    <r>
      <rPr>
        <sz val="9"/>
        <rFont val="Verdana"/>
        <family val="2"/>
      </rPr>
      <t xml:space="preserve"> is </t>
    </r>
    <r>
      <rPr>
        <sz val="9"/>
        <color indexed="10"/>
        <rFont val="Verdana"/>
        <family val="2"/>
      </rPr>
      <t>hydro</t>
    </r>
    <r>
      <rPr>
        <sz val="9"/>
        <rFont val="Verdana"/>
        <family val="2"/>
      </rPr>
      <t xml:space="preserve"> generation, which accounts for more than 95% of the total electricity production. Other electricity sources include diesel, thermal, </t>
    </r>
    <r>
      <rPr>
        <sz val="9"/>
        <color indexed="10"/>
        <rFont val="Verdana"/>
        <family val="2"/>
      </rPr>
      <t>solar</t>
    </r>
    <r>
      <rPr>
        <sz val="9"/>
        <rFont val="Verdana"/>
        <family val="2"/>
      </rPr>
      <t xml:space="preserve">, and heavy fuel oil (HFO). In 2014, the total installed capacity in Zambia was 2,396 MW disaggregated as follows: 2,255 MW for </t>
    </r>
    <r>
      <rPr>
        <sz val="9"/>
        <color indexed="10"/>
        <rFont val="Verdana"/>
        <family val="2"/>
      </rPr>
      <t>hydro</t>
    </r>
    <r>
      <rPr>
        <sz val="9"/>
        <rFont val="Verdana"/>
        <family val="2"/>
      </rPr>
      <t xml:space="preserve">; 80 MW for thermal; 11 MW for diesel; 50 MW for HFO; and 0.06 MW for </t>
    </r>
    <r>
      <rPr>
        <sz val="9"/>
        <color indexed="10"/>
        <rFont val="Verdana"/>
        <family val="2"/>
      </rPr>
      <t>solar</t>
    </r>
    <r>
      <rPr>
        <sz val="9"/>
        <rFont val="Verdana"/>
        <family val="2"/>
      </rPr>
      <t>.</t>
    </r>
  </si>
  <si>
    <t>S-IV§134</t>
  </si>
  <si>
    <r>
      <t>Zambia's key tourism assets include pristine national parks and game management areas, waterfalls, lakes and rivers holding about 35% of Southern Africa's total natural water resources, and "</t>
    </r>
    <r>
      <rPr>
        <sz val="9"/>
        <color indexed="10"/>
        <rFont val="Verdana"/>
        <family val="2"/>
      </rPr>
      <t>wildlife</t>
    </r>
    <r>
      <rPr>
        <sz val="9"/>
        <rFont val="Verdana"/>
        <family val="2"/>
      </rPr>
      <t xml:space="preserve"> protected areas" occupying about 10% of the country's total land area. (...)</t>
    </r>
  </si>
  <si>
    <t>Natural resources; Wildlife</t>
  </si>
  <si>
    <t>S-IV§135</t>
  </si>
  <si>
    <r>
      <t xml:space="preserve">The Ministry of Tourism and Arts (MTA) oversees all portfolio functions and operations of the country's tourism and cultural sector, including accommodation, arts and culture centres, culture industries, casinos, national parks and </t>
    </r>
    <r>
      <rPr>
        <sz val="9"/>
        <color indexed="10"/>
        <rFont val="Verdana"/>
        <family val="2"/>
      </rPr>
      <t>wildlife</t>
    </r>
    <r>
      <rPr>
        <sz val="9"/>
        <rFont val="Verdana"/>
        <family val="2"/>
      </rPr>
      <t xml:space="preserve">, safari operations, travel agencies, and tourism policy. Several other institutions operate in the sub-sector, under the supervision of the MTA. These include the Department of National Parks and </t>
    </r>
    <r>
      <rPr>
        <sz val="9"/>
        <color indexed="10"/>
        <rFont val="Verdana"/>
        <family val="2"/>
      </rPr>
      <t>Wildlife</t>
    </r>
    <r>
      <rPr>
        <sz val="9"/>
        <rFont val="Verdana"/>
        <family val="2"/>
      </rPr>
      <t>, the Zambia Tourism Agency, the National Arts Council, and the Hotel and Tourism Training Institute.</t>
    </r>
  </si>
  <si>
    <r>
      <t xml:space="preserve">Tourism operators must be licensed by the Zambia Tourism Agency. Other authorities may also issue licences in certain instances; for example, the Department of National Parks and </t>
    </r>
    <r>
      <rPr>
        <sz val="9"/>
        <color indexed="10"/>
        <rFont val="Verdana"/>
        <family val="2"/>
      </rPr>
      <t>Wildlife</t>
    </r>
    <r>
      <rPr>
        <sz val="9"/>
        <rFont val="Verdana"/>
        <family val="2"/>
      </rPr>
      <t xml:space="preserve"> may issue licences to safari hunting companies. (...)</t>
    </r>
  </si>
  <si>
    <r>
      <t xml:space="preserve">Table A3.3 List of priority sectors
Sectors Details
</t>
    </r>
    <r>
      <rPr>
        <sz val="9"/>
        <color indexed="10"/>
        <rFont val="Verdana"/>
        <family val="2"/>
      </rPr>
      <t>Energy</t>
    </r>
    <r>
      <rPr>
        <sz val="9"/>
        <rFont val="Verdana"/>
        <family val="2"/>
      </rPr>
      <t xml:space="preserve"> and water development
Fuel Building and installation of processing and refinery plants for </t>
    </r>
    <r>
      <rPr>
        <sz val="9"/>
        <color indexed="10"/>
        <rFont val="Verdana"/>
        <family val="2"/>
      </rPr>
      <t>bio</t>
    </r>
    <r>
      <rPr>
        <sz val="9"/>
        <rFont val="Verdana"/>
        <family val="2"/>
      </rPr>
      <t>-fuel
(...)
Water supply Construction of water and sewage treatment plants
Context:
3.88. The ZDA (Zambia Development Agency) may recommend to the Ministry of Finance incentives to investors who invest not less than US$500,000 in an MFEZ (multi-facility economic zone), an industrial park, a priority sector, or a rural enterprise (Table 3.14). Priority sectors are those outlined in the second schedule of the ZDA Act (Table A3.3).</t>
    </r>
  </si>
  <si>
    <t>WT/TPR/G/339</t>
  </si>
  <si>
    <t>Democratic Republic of Congo</t>
  </si>
  <si>
    <r>
      <t xml:space="preserve">The DRC also has a genuine </t>
    </r>
    <r>
      <rPr>
        <sz val="9"/>
        <color indexed="10"/>
        <rFont val="Verdana"/>
        <family val="2"/>
      </rPr>
      <t>energy</t>
    </r>
    <r>
      <rPr>
        <sz val="9"/>
        <rFont val="Verdana"/>
        <family val="2"/>
      </rPr>
      <t xml:space="preserve"> advantage in the Congo River. Its powerful average rate of flow (40,000 m3/day) has a </t>
    </r>
    <r>
      <rPr>
        <sz val="9"/>
        <color indexed="10"/>
        <rFont val="Verdana"/>
        <family val="2"/>
      </rPr>
      <t>hydro</t>
    </r>
    <r>
      <rPr>
        <sz val="9"/>
        <rFont val="Verdana"/>
        <family val="2"/>
      </rPr>
      <t xml:space="preserve">electric potential of 100,000 MW, the highest in Africa (37%). A further 217 </t>
    </r>
    <r>
      <rPr>
        <sz val="9"/>
        <color indexed="10"/>
        <rFont val="Verdana"/>
        <family val="2"/>
      </rPr>
      <t>hydro</t>
    </r>
    <r>
      <rPr>
        <sz val="9"/>
        <rFont val="Verdana"/>
        <family val="2"/>
      </rPr>
      <t xml:space="preserve">electric sites have been identified. In view of the country's and region's current </t>
    </r>
    <r>
      <rPr>
        <sz val="9"/>
        <color indexed="10"/>
        <rFont val="Verdana"/>
        <family val="2"/>
      </rPr>
      <t>energy</t>
    </r>
    <r>
      <rPr>
        <sz val="9"/>
        <rFont val="Verdana"/>
        <family val="2"/>
      </rPr>
      <t xml:space="preserve"> deficit, there are several opportunities for investment in the construction of </t>
    </r>
    <r>
      <rPr>
        <sz val="9"/>
        <color indexed="10"/>
        <rFont val="Verdana"/>
        <family val="2"/>
      </rPr>
      <t>hydro</t>
    </r>
    <r>
      <rPr>
        <sz val="9"/>
        <rFont val="Verdana"/>
        <family val="2"/>
      </rPr>
      <t>electric dams, and the cross border transmission, distribution and marketing of electricity. The situation improved further when in 2015 the Government liberalized the whole sector in the context of its policy aimed at substantially increasing the available power ratings and boosting coverage rates; it is also taking steps to liberalize the regional electricity market.</t>
    </r>
  </si>
  <si>
    <r>
      <t xml:space="preserve">The DRC also has immense potential for tourism of many kinds across 1,142 sites in 2014 combining </t>
    </r>
    <r>
      <rPr>
        <sz val="9"/>
        <color indexed="10"/>
        <rFont val="Verdana"/>
        <family val="2"/>
      </rPr>
      <t>biodiversity</t>
    </r>
    <r>
      <rPr>
        <sz val="9"/>
        <rFont val="Verdana"/>
        <family val="2"/>
      </rPr>
      <t xml:space="preserve">, 7 national parks and 57 exceptional reservations, its topography, varied </t>
    </r>
    <r>
      <rPr>
        <sz val="9"/>
        <color indexed="10"/>
        <rFont val="Verdana"/>
        <family val="2"/>
      </rPr>
      <t>climate</t>
    </r>
    <r>
      <rPr>
        <sz val="9"/>
        <rFont val="Verdana"/>
        <family val="2"/>
      </rPr>
      <t xml:space="preserve">, ethnic </t>
    </r>
    <r>
      <rPr>
        <sz val="9"/>
        <color indexed="10"/>
        <rFont val="Verdana"/>
        <family val="2"/>
      </rPr>
      <t>diversity</t>
    </r>
    <r>
      <rPr>
        <sz val="9"/>
        <rFont val="Verdana"/>
        <family val="2"/>
      </rPr>
      <t xml:space="preserve"> and culture.</t>
    </r>
  </si>
  <si>
    <r>
      <t xml:space="preserve">Moreover in legislative terms, the Government is planning to revise Law No. 82 001 of 7 January 1982 on industrial property in order to bring it into line with the relevant provisions of the TRIPS Agreement, and to accede to the Madrid Agreement and the Madrid Protocol. The DRC is also preparing to adopt a law on standardization and metrology and to revitalize and promote related activities. The plans include the adoption of standards in several fields such as </t>
    </r>
    <r>
      <rPr>
        <sz val="9"/>
        <color indexed="10"/>
        <rFont val="Verdana"/>
        <family val="2"/>
      </rPr>
      <t>hydrocarbon</t>
    </r>
    <r>
      <rPr>
        <sz val="9"/>
        <rFont val="Verdana"/>
        <family val="2"/>
      </rPr>
      <t xml:space="preserve">s, cosmetic products, pharmaceutical products, textiles, electronic engineering, aromatic herbs and spices, the </t>
    </r>
    <r>
      <rPr>
        <sz val="9"/>
        <color indexed="10"/>
        <rFont val="Verdana"/>
        <family val="2"/>
      </rPr>
      <t>environment</t>
    </r>
    <r>
      <rPr>
        <sz val="9"/>
        <rFont val="Verdana"/>
        <family val="2"/>
      </rPr>
      <t>, beers, alcohols and liqueurs, etc.</t>
    </r>
  </si>
  <si>
    <t>G-IV§65</t>
  </si>
  <si>
    <r>
      <t xml:space="preserve">Additionally the Government plans to implement the National Programme on the </t>
    </r>
    <r>
      <rPr>
        <sz val="9"/>
        <color indexed="10"/>
        <rFont val="Verdana"/>
        <family val="2"/>
      </rPr>
      <t>Environment</t>
    </r>
    <r>
      <rPr>
        <sz val="9"/>
        <rFont val="Verdana"/>
        <family val="2"/>
      </rPr>
      <t xml:space="preserve">, </t>
    </r>
    <r>
      <rPr>
        <sz val="9"/>
        <color indexed="10"/>
        <rFont val="Verdana"/>
        <family val="2"/>
      </rPr>
      <t>Forest</t>
    </r>
    <r>
      <rPr>
        <sz val="9"/>
        <rFont val="Verdana"/>
        <family val="2"/>
      </rPr>
      <t xml:space="preserve">ry, Water Resources and </t>
    </r>
    <r>
      <rPr>
        <sz val="9"/>
        <color indexed="10"/>
        <rFont val="Verdana"/>
        <family val="2"/>
      </rPr>
      <t>Biodiversity</t>
    </r>
    <r>
      <rPr>
        <sz val="9"/>
        <rFont val="Verdana"/>
        <family val="2"/>
      </rPr>
      <t xml:space="preserve"> (PNEFEB). This single strategic framework for action is more exhaustive than any of the commitments assumed by the Congolese State.</t>
    </r>
  </si>
  <si>
    <t>Environment; Forest; Natural resources; Bio; Diversity</t>
  </si>
  <si>
    <t>G-IV§68</t>
  </si>
  <si>
    <r>
      <t xml:space="preserve">The State plans to reduce use of </t>
    </r>
    <r>
      <rPr>
        <sz val="9"/>
        <color indexed="10"/>
        <rFont val="Verdana"/>
        <family val="2"/>
      </rPr>
      <t>wood</t>
    </r>
    <r>
      <rPr>
        <sz val="9"/>
        <rFont val="Verdana"/>
        <family val="2"/>
      </rPr>
      <t xml:space="preserve"> as a fuel by 25 30% by 2030, plant around 3 million ha of </t>
    </r>
    <r>
      <rPr>
        <sz val="9"/>
        <color indexed="10"/>
        <rFont val="Verdana"/>
        <family val="2"/>
      </rPr>
      <t>forest</t>
    </r>
    <r>
      <rPr>
        <sz val="9"/>
        <rFont val="Verdana"/>
        <family val="2"/>
      </rPr>
      <t xml:space="preserve"> by 2025, establish an average annual growth rate in the </t>
    </r>
    <r>
      <rPr>
        <sz val="9"/>
        <color indexed="10"/>
        <rFont val="Verdana"/>
        <family val="2"/>
      </rPr>
      <t>forest</t>
    </r>
    <r>
      <rPr>
        <sz val="9"/>
        <rFont val="Verdana"/>
        <family val="2"/>
      </rPr>
      <t xml:space="preserve">ry sector of 5%, and increase the volume of production in logs and commercial timber by around 10% per year. Additionally, as part of efforts to combat </t>
    </r>
    <r>
      <rPr>
        <sz val="9"/>
        <color indexed="10"/>
        <rFont val="Verdana"/>
        <family val="2"/>
      </rPr>
      <t>climate</t>
    </r>
    <r>
      <rPr>
        <sz val="9"/>
        <rFont val="Verdana"/>
        <family val="2"/>
      </rPr>
      <t xml:space="preserve"> change, the DRC aims to implement mitigation action to reduce its </t>
    </r>
    <r>
      <rPr>
        <sz val="9"/>
        <color indexed="10"/>
        <rFont val="Verdana"/>
        <family val="2"/>
      </rPr>
      <t>greenhouse</t>
    </r>
    <r>
      <rPr>
        <sz val="9"/>
        <rFont val="Verdana"/>
        <family val="2"/>
      </rPr>
      <t xml:space="preserve"> gas </t>
    </r>
    <r>
      <rPr>
        <sz val="9"/>
        <color indexed="10"/>
        <rFont val="Verdana"/>
        <family val="2"/>
      </rPr>
      <t>emissions</t>
    </r>
    <r>
      <rPr>
        <sz val="9"/>
        <rFont val="Verdana"/>
        <family val="2"/>
      </rPr>
      <t xml:space="preserve"> by 17% by 2030.</t>
    </r>
  </si>
  <si>
    <t>Wood; Forest; Climate; Green (house); Emissions</t>
  </si>
  <si>
    <t>G-IV§69</t>
  </si>
  <si>
    <r>
      <t xml:space="preserve">In order to achieve its overall objectives, namely an improved business </t>
    </r>
    <r>
      <rPr>
        <sz val="9"/>
        <color indexed="10"/>
        <rFont val="Verdana"/>
        <family val="2"/>
      </rPr>
      <t>climate</t>
    </r>
    <r>
      <rPr>
        <sz val="9"/>
        <rFont val="Verdana"/>
        <family val="2"/>
      </rPr>
      <t xml:space="preserve">, harmonious coexistence of industrial and small scale mining, development of the DRC's mineral potential, and better social and </t>
    </r>
    <r>
      <rPr>
        <sz val="9"/>
        <color indexed="10"/>
        <rFont val="Verdana"/>
        <family val="2"/>
      </rPr>
      <t>environment</t>
    </r>
    <r>
      <rPr>
        <sz val="9"/>
        <rFont val="Verdana"/>
        <family val="2"/>
      </rPr>
      <t>al conditions in mining areas, the Government's priorities in the mining sector will essentially focus on drafting the Strategic Mining Development Plan (2016 2021).</t>
    </r>
  </si>
  <si>
    <t>G-IV§78</t>
  </si>
  <si>
    <t>The work to provide social access to drinking water for only US$50 will continue in the areas covered by the scheme. There are also plans to construct a modular water treatment plant in Kinshasa capable of handling 330,000 m3/day. The first of the three planned modules will have a capacity of 110,000 m3/day.</t>
  </si>
  <si>
    <t>G-IV§95</t>
  </si>
  <si>
    <r>
      <t xml:space="preserve">The plan envisages making the DRC the third most popular destination for tourism in sub Saharan Africa by 2030. The associated action plan includes restoring national parks and access routes to promote </t>
    </r>
    <r>
      <rPr>
        <sz val="9"/>
        <color indexed="10"/>
        <rFont val="Verdana"/>
        <family val="2"/>
      </rPr>
      <t>green</t>
    </r>
    <r>
      <rPr>
        <sz val="9"/>
        <rFont val="Verdana"/>
        <family val="2"/>
      </rPr>
      <t xml:space="preserve"> tourism. There are also plans to add value to the reserves and nature sites by improving and increasing accommodation in the vicinity.</t>
    </r>
  </si>
  <si>
    <t>G-IV§105</t>
  </si>
  <si>
    <r>
      <t xml:space="preserve">The reforms will take account of regional and town planning requirements, and the requirements in the agricultural, </t>
    </r>
    <r>
      <rPr>
        <sz val="9"/>
        <color indexed="10"/>
        <rFont val="Verdana"/>
        <family val="2"/>
      </rPr>
      <t>forest</t>
    </r>
    <r>
      <rPr>
        <sz val="9"/>
        <rFont val="Verdana"/>
        <family val="2"/>
      </rPr>
      <t xml:space="preserve">ry, </t>
    </r>
    <r>
      <rPr>
        <sz val="9"/>
        <color indexed="10"/>
        <rFont val="Verdana"/>
        <family val="2"/>
      </rPr>
      <t>environment</t>
    </r>
    <r>
      <rPr>
        <sz val="9"/>
        <rFont val="Verdana"/>
        <family val="2"/>
      </rPr>
      <t xml:space="preserve">al and mining sectors.
Context: 
4.103. In conformity with its overall strategy to improve the business and investment </t>
    </r>
    <r>
      <rPr>
        <sz val="9"/>
        <color indexed="10"/>
        <rFont val="Verdana"/>
        <family val="2"/>
      </rPr>
      <t>climate</t>
    </r>
    <r>
      <rPr>
        <sz val="9"/>
        <rFont val="Verdana"/>
        <family val="2"/>
      </rPr>
      <t>, the Government will focus on further enhancing and protecting property. With the same objective in view, the Land Law will be amended. Other measures will concern the digitalization of property titles so that they can be better protected. Land reserves will be mapped in order to improve the planning involved in land applications.</t>
    </r>
  </si>
  <si>
    <t>WT/TPR/S/339</t>
  </si>
  <si>
    <r>
      <t xml:space="preserve">Since the last WTO review of the country's trade policy in 2010 , the Government has launched a large scale programme of structural reforms and governance strengthening measures, with a view to consolidating peace, promoting the country's economic and social development , and speeding up progress towards the new </t>
    </r>
    <r>
      <rPr>
        <sz val="9"/>
        <color indexed="10"/>
        <rFont val="Verdana"/>
        <family val="2"/>
      </rPr>
      <t>Sustainable</t>
    </r>
    <r>
      <rPr>
        <sz val="9"/>
        <rFont val="Verdana"/>
        <family val="2"/>
      </rPr>
      <t xml:space="preserve"> Development Goals (SDGs). (...)</t>
    </r>
  </si>
  <si>
    <r>
      <t xml:space="preserve">Other ministries and institutions are also involved in trade policy formulation and implementation, including (...) the Ministry of the </t>
    </r>
    <r>
      <rPr>
        <sz val="9"/>
        <color indexed="10"/>
        <rFont val="Verdana"/>
        <family val="2"/>
      </rPr>
      <t>Environment</t>
    </r>
    <r>
      <rPr>
        <sz val="9"/>
        <rFont val="Verdana"/>
        <family val="2"/>
      </rPr>
      <t xml:space="preserve">, Nature </t>
    </r>
    <r>
      <rPr>
        <sz val="9"/>
        <color indexed="10"/>
        <rFont val="Verdana"/>
        <family val="2"/>
      </rPr>
      <t>Conservation</t>
    </r>
    <r>
      <rPr>
        <sz val="9"/>
        <rFont val="Verdana"/>
        <family val="2"/>
      </rPr>
      <t xml:space="preserve">, Water and </t>
    </r>
    <r>
      <rPr>
        <sz val="9"/>
        <color indexed="10"/>
        <rFont val="Verdana"/>
        <family val="2"/>
      </rPr>
      <t>Forest</t>
    </r>
    <r>
      <rPr>
        <sz val="9"/>
        <rFont val="Verdana"/>
        <family val="2"/>
      </rPr>
      <t>s (...)</t>
    </r>
  </si>
  <si>
    <t>Environment; Conserv(ation); Forest</t>
  </si>
  <si>
    <r>
      <t xml:space="preserve">The Investment Code defines the overall framework and the guarantees given to investors in the DRC. It provides for a single regime, the general regime, alongside special provisions for SMEs. [15] (...)
[15] To qualify under the general regime, investors must be an economic entity established under Congolese law, be respectful of the </t>
    </r>
    <r>
      <rPr>
        <sz val="9"/>
        <color indexed="10"/>
        <rFont val="Verdana"/>
        <family val="2"/>
      </rPr>
      <t>environment</t>
    </r>
    <r>
      <rPr>
        <sz val="9"/>
        <rFont val="Verdana"/>
        <family val="2"/>
      </rPr>
      <t xml:space="preserve"> and nature, provide training to Congolese staff, guarantee a ratio of value added of at least 35%, and investments must be for a minimum sum of US$200,000 for large companies and US$10,000 for SMEs. Filing fees are US$1,000 for large companies and US$500 for small and medium sized enterprises (SMEs).</t>
    </r>
  </si>
  <si>
    <r>
      <t xml:space="preserve">Table 2.3 Investment preferences under different codes and laws
A. Concessions granted under the Investment Codea
- Type: Deduction from taxable profits of amounts spent on training and </t>
    </r>
    <r>
      <rPr>
        <sz val="9"/>
        <color indexed="10"/>
        <rFont val="Verdana"/>
        <family val="2"/>
      </rPr>
      <t>environment</t>
    </r>
    <r>
      <rPr>
        <sz val="9"/>
        <rFont val="Verdana"/>
        <family val="2"/>
      </rPr>
      <t xml:space="preserve">al protection and nature </t>
    </r>
    <r>
      <rPr>
        <sz val="9"/>
        <color indexed="10"/>
        <rFont val="Verdana"/>
        <family val="2"/>
      </rPr>
      <t>conservation</t>
    </r>
    <r>
      <rPr>
        <sz val="9"/>
        <rFont val="Verdana"/>
        <family val="2"/>
      </rPr>
      <t xml:space="preserve"> 
- Granting procedure: Filing of 3 copies of the dossier with the ANAPI
Processing time: 30 days maximum 
- Duration: Region A (Kinshasa): 3 years
Region B (Kongo Central, some cities in Katanga): 4 years
Region C (other provinces): 5 years
(...)
E. Concessions granted under the tax, customs, parafiscal, non tax revenue and foreign exchange regimes applicable to cooperation agreements and cooperation projectse
- Type: (...)
- Granting procedure: (...) Incorporation of social and </t>
    </r>
    <r>
      <rPr>
        <sz val="9"/>
        <color indexed="10"/>
        <rFont val="Verdana"/>
        <family val="2"/>
      </rPr>
      <t>environment</t>
    </r>
    <r>
      <rPr>
        <sz val="9"/>
        <rFont val="Verdana"/>
        <family val="2"/>
      </rPr>
      <t xml:space="preserve">al clauses; (...)
- Duration: Life of the project
(...)
G. Concessions granted pursuant to the rules relating to the conditions and procedures for rescuing an industrial enterprise in difficultygh
- Type: Full exemption from import duties and taxes on new equipment, machinery and tools and original spare parts where the value of such equipment does not exceed 10% of its c.i.f. value 
- Granting procedure: Ensure the sustainability of the socio economic impacts on the local and national </t>
    </r>
    <r>
      <rPr>
        <sz val="9"/>
        <color indexed="10"/>
        <rFont val="Verdana"/>
        <family val="2"/>
      </rPr>
      <t>environment</t>
    </r>
    <r>
      <rPr>
        <sz val="9"/>
        <rFont val="Verdana"/>
        <family val="2"/>
      </rPr>
      <t xml:space="preserve"> 
(...)
- Duration: Once only
(...)</t>
    </r>
  </si>
  <si>
    <r>
      <t xml:space="preserve">In return for these benefits, companies and enterprises formed for the purposes of private investment and having received approval must implement the programme as described and within the time limits laid down in the Order; keep accounts in compliance with the OHADA system of accounts; monitor the performance of the investment; and allow inspections by the competent authority. They must also train and promote Congolese staff and comply with </t>
    </r>
    <r>
      <rPr>
        <sz val="9"/>
        <color indexed="10"/>
        <rFont val="Verdana"/>
        <family val="2"/>
      </rPr>
      <t>environment</t>
    </r>
    <r>
      <rPr>
        <sz val="9"/>
        <rFont val="Verdana"/>
        <family val="2"/>
      </rPr>
      <t xml:space="preserve">al protection and nature </t>
    </r>
    <r>
      <rPr>
        <sz val="9"/>
        <color indexed="10"/>
        <rFont val="Verdana"/>
        <family val="2"/>
      </rPr>
      <t>conservation</t>
    </r>
    <r>
      <rPr>
        <sz val="9"/>
        <rFont val="Verdana"/>
        <family val="2"/>
      </rPr>
      <t xml:space="preserve"> regulations.</t>
    </r>
  </si>
  <si>
    <r>
      <t xml:space="preserve">These duties may be imposed for fiscal reasons, to protect consumers or the </t>
    </r>
    <r>
      <rPr>
        <sz val="9"/>
        <color indexed="10"/>
        <rFont val="Verdana"/>
        <family val="2"/>
      </rPr>
      <t>environment</t>
    </r>
    <r>
      <rPr>
        <sz val="9"/>
        <rFont val="Verdana"/>
        <family val="2"/>
      </rPr>
      <t>, or because of the harmful effects of the products, their luxury nature or their mass consumption.
Context:
3.62. Excise duties are levied, inter alia, on fuel, sugar, tobacco products, alcoholic beverages, aerated beverages, vehicles and telecommunications. The duties are ad valorem or specific and levied at rates that vary from 2 to 60%, according to the type of product, on both imports and domestic products.</t>
    </r>
  </si>
  <si>
    <r>
      <t xml:space="preserve">Article 13 of Special Law No. 73 009 of 5 January 1973 on trade, as amended in 1974, stipulates that the Minister responsible for foreign trade is empowered to take restrictive measures and prohibit the import of certain products. Such measures may be imposed for reasons of security and morality, to protect public health and the </t>
    </r>
    <r>
      <rPr>
        <sz val="9"/>
        <color indexed="10"/>
        <rFont val="Verdana"/>
        <family val="2"/>
      </rPr>
      <t>environment</t>
    </r>
    <r>
      <rPr>
        <sz val="9"/>
        <rFont val="Verdana"/>
        <family val="2"/>
      </rPr>
      <t>, or because of their strategic nature. The exchange regulations define the list of products subject to prior declarations, the corresponding regime being administered by the Central Bank of the Congo. Frontier traffic is not affected.</t>
    </r>
  </si>
  <si>
    <t>Agriculture; Manufacturing; Other</t>
  </si>
  <si>
    <r>
      <t xml:space="preserve">Table 3.5 List of prohibited imports, 2015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and its sale
Goods prohibited by the </t>
    </r>
    <r>
      <rPr>
        <sz val="9"/>
        <color indexed="10"/>
        <rFont val="Verdana"/>
        <family val="2"/>
      </rPr>
      <t>Montreal Protocol</t>
    </r>
    <r>
      <rPr>
        <sz val="9"/>
        <rFont val="Verdana"/>
        <family val="2"/>
      </rPr>
      <t xml:space="preserve"> (</t>
    </r>
    <r>
      <rPr>
        <sz val="9"/>
        <color indexed="10"/>
        <rFont val="Verdana"/>
        <family val="2"/>
      </rPr>
      <t>CFCs</t>
    </r>
    <r>
      <rPr>
        <sz val="9"/>
        <rFont val="Verdana"/>
        <family val="2"/>
      </rPr>
      <t xml:space="preserve">)
All varieties of </t>
    </r>
    <r>
      <rPr>
        <sz val="9"/>
        <color indexed="10"/>
        <rFont val="Verdana"/>
        <family val="2"/>
      </rPr>
      <t>genetic</t>
    </r>
    <r>
      <rPr>
        <sz val="9"/>
        <rFont val="Verdana"/>
        <family val="2"/>
      </rPr>
      <t>ally modified or transgenic seeds, except for those intended for food aid programmes
(...)</t>
    </r>
  </si>
  <si>
    <t>Hazardous; Waste; Montreal Protocol; CFCs; Genetic; Modified organism</t>
  </si>
  <si>
    <r>
      <t xml:space="preserve">Table 3.6 List of products subject to authorizations, 2016
List of authorizations by Ministry and by product
viii. Ministry of the </t>
    </r>
    <r>
      <rPr>
        <sz val="9"/>
        <color indexed="10"/>
        <rFont val="Verdana"/>
        <family val="2"/>
      </rPr>
      <t>Environment</t>
    </r>
    <r>
      <rPr>
        <sz val="9"/>
        <rFont val="Verdana"/>
        <family val="2"/>
      </rPr>
      <t xml:space="preserve">, Nature </t>
    </r>
    <r>
      <rPr>
        <sz val="9"/>
        <color indexed="10"/>
        <rFont val="Verdana"/>
        <family val="2"/>
      </rPr>
      <t>Conservation</t>
    </r>
    <r>
      <rPr>
        <sz val="9"/>
        <rFont val="Verdana"/>
        <family val="2"/>
      </rPr>
      <t xml:space="preserve"> and Tourism
a. Permit to exploit </t>
    </r>
    <r>
      <rPr>
        <sz val="9"/>
        <color indexed="10"/>
        <rFont val="Verdana"/>
        <family val="2"/>
      </rPr>
      <t>wildlife</t>
    </r>
    <r>
      <rPr>
        <sz val="9"/>
        <rFont val="Verdana"/>
        <family val="2"/>
      </rPr>
      <t xml:space="preserve"> products and by products
(import, export and re export of animals, whether or not protected)
1. Totally protected animals
2. Partially protected animals
3. By products
4. Unprotected animals
b. Phytosanitary certificate for exporting timber
1. Logs, class 1
2. Logs, class 2
3. Sawn</t>
    </r>
    <r>
      <rPr>
        <sz val="9"/>
        <color indexed="10"/>
        <rFont val="Verdana"/>
        <family val="2"/>
      </rPr>
      <t>wood</t>
    </r>
    <r>
      <rPr>
        <sz val="9"/>
        <rFont val="Verdana"/>
        <family val="2"/>
      </rPr>
      <t>, edged
(...)</t>
    </r>
  </si>
  <si>
    <t>Environment; Wildlife; Conserv(ation)</t>
  </si>
  <si>
    <r>
      <t xml:space="preserve">(...) an Interministerial Sanitary and Phytosanitary (SPS) Commission has been set up by Ministerial Order No. 013 of 13 August 2011 to ensure a better distribution of roles among these various departments. This Commission, which is chaired by the Secretary General for Trade and for which the OCC is acting as secretariat, consists of the Ministries responsible for trade, small and medium sized enterprises, the national economy, agriculture, </t>
    </r>
    <r>
      <rPr>
        <sz val="9"/>
        <color indexed="10"/>
        <rFont val="Verdana"/>
        <family val="2"/>
      </rPr>
      <t>fish</t>
    </r>
    <r>
      <rPr>
        <sz val="9"/>
        <rFont val="Verdana"/>
        <family val="2"/>
      </rPr>
      <t xml:space="preserve">eries and livestock, public health, and the </t>
    </r>
    <r>
      <rPr>
        <sz val="9"/>
        <color indexed="10"/>
        <rFont val="Verdana"/>
        <family val="2"/>
      </rPr>
      <t>environment</t>
    </r>
    <r>
      <rPr>
        <sz val="9"/>
        <rFont val="Verdana"/>
        <family val="2"/>
      </rPr>
      <t xml:space="preserve">, nature </t>
    </r>
    <r>
      <rPr>
        <sz val="9"/>
        <color indexed="10"/>
        <rFont val="Verdana"/>
        <family val="2"/>
      </rPr>
      <t>conservation</t>
    </r>
    <r>
      <rPr>
        <sz val="9"/>
        <rFont val="Verdana"/>
        <family val="2"/>
      </rPr>
      <t xml:space="preserve"> and tourism; the OCC; the Directorate General of Customs and Excise (DGDA); and the Congolese National Police (Border Police).</t>
    </r>
  </si>
  <si>
    <r>
      <t xml:space="preserve">The authorities have indicated that there are no legal provisions on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s (</t>
    </r>
    <r>
      <rPr>
        <sz val="9"/>
        <color indexed="10"/>
        <rFont val="Verdana"/>
        <family val="2"/>
      </rPr>
      <t>GMO</t>
    </r>
    <r>
      <rPr>
        <sz val="9"/>
        <rFont val="Verdana"/>
        <family val="2"/>
      </rPr>
      <t>s), but that a draft law is under consideration.</t>
    </r>
  </si>
  <si>
    <r>
      <t xml:space="preserve">National provisions apply to </t>
    </r>
    <r>
      <rPr>
        <sz val="9"/>
        <color indexed="10"/>
        <rFont val="Verdana"/>
        <family val="2"/>
      </rPr>
      <t>packaging</t>
    </r>
    <r>
      <rPr>
        <sz val="9"/>
        <rFont val="Verdana"/>
        <family val="2"/>
      </rPr>
      <t xml:space="preserve"> whether it is manufactured or used locally or imported. They are intended to guarantee people's personal safety and security and protect the </t>
    </r>
    <r>
      <rPr>
        <sz val="9"/>
        <color indexed="10"/>
        <rFont val="Verdana"/>
        <family val="2"/>
      </rPr>
      <t>environment</t>
    </r>
    <r>
      <rPr>
        <sz val="9"/>
        <rFont val="Verdana"/>
        <family val="2"/>
      </rPr>
      <t xml:space="preserve">. Accordingly, materials used for </t>
    </r>
    <r>
      <rPr>
        <sz val="9"/>
        <color indexed="10"/>
        <rFont val="Verdana"/>
        <family val="2"/>
      </rPr>
      <t>packaging</t>
    </r>
    <r>
      <rPr>
        <sz val="9"/>
        <rFont val="Verdana"/>
        <family val="2"/>
      </rPr>
      <t xml:space="preserve"> must not present any risk of leakage of the substances they contain and, if their condition deteriorates over time, the </t>
    </r>
    <r>
      <rPr>
        <sz val="9"/>
        <color indexed="10"/>
        <rFont val="Verdana"/>
        <family val="2"/>
      </rPr>
      <t>packaging</t>
    </r>
    <r>
      <rPr>
        <sz val="9"/>
        <rFont val="Verdana"/>
        <family val="2"/>
      </rPr>
      <t xml:space="preserve"> must be clearly labelled to that effect. The legislation also provides that the </t>
    </r>
    <r>
      <rPr>
        <sz val="9"/>
        <color indexed="10"/>
        <rFont val="Verdana"/>
        <family val="2"/>
      </rPr>
      <t>packaging</t>
    </r>
    <r>
      <rPr>
        <sz val="9"/>
        <rFont val="Verdana"/>
        <family val="2"/>
      </rPr>
      <t xml:space="preserve"> must be reusable, recyclable and/or </t>
    </r>
    <r>
      <rPr>
        <sz val="9"/>
        <color indexed="10"/>
        <rFont val="Verdana"/>
        <family val="2"/>
      </rPr>
      <t>bio</t>
    </r>
    <r>
      <rPr>
        <sz val="9"/>
        <rFont val="Verdana"/>
        <family val="2"/>
      </rPr>
      <t xml:space="preserve">degradable. According to the authorities, the DRC's current legislation was drawn up in conformity with the technical regulations of ISO and the World </t>
    </r>
    <r>
      <rPr>
        <sz val="9"/>
        <color indexed="10"/>
        <rFont val="Verdana"/>
        <family val="2"/>
      </rPr>
      <t>Packaging</t>
    </r>
    <r>
      <rPr>
        <sz val="9"/>
        <rFont val="Verdana"/>
        <family val="2"/>
      </rPr>
      <t xml:space="preserve"> Organisation (WPO). The </t>
    </r>
    <r>
      <rPr>
        <sz val="9"/>
        <color indexed="10"/>
        <rFont val="Verdana"/>
        <family val="2"/>
      </rPr>
      <t>Packaging</t>
    </r>
    <r>
      <rPr>
        <sz val="9"/>
        <rFont val="Verdana"/>
        <family val="2"/>
      </rPr>
      <t xml:space="preserve"> Standardization Directorate (DNE) in the Ministry of Transport and Communications is responsible for the monitoring and implementation of the regulations on </t>
    </r>
    <r>
      <rPr>
        <sz val="9"/>
        <color indexed="10"/>
        <rFont val="Verdana"/>
        <family val="2"/>
      </rPr>
      <t>packaging</t>
    </r>
    <r>
      <rPr>
        <sz val="9"/>
        <rFont val="Verdana"/>
        <family val="2"/>
      </rPr>
      <t>.</t>
    </r>
  </si>
  <si>
    <t>Environment; Bio; Recycle</t>
  </si>
  <si>
    <r>
      <t xml:space="preserve">In addition, there are several other regulations (...) the Interministerial Order prohibiting non </t>
    </r>
    <r>
      <rPr>
        <sz val="9"/>
        <color indexed="10"/>
        <rFont val="Verdana"/>
        <family val="2"/>
      </rPr>
      <t>bio</t>
    </r>
    <r>
      <rPr>
        <sz val="9"/>
        <rFont val="Verdana"/>
        <family val="2"/>
      </rPr>
      <t xml:space="preserve">degradable </t>
    </r>
    <r>
      <rPr>
        <sz val="9"/>
        <color indexed="10"/>
        <rFont val="Verdana"/>
        <family val="2"/>
      </rPr>
      <t>packaging</t>
    </r>
    <r>
      <rPr>
        <sz val="9"/>
        <rFont val="Verdana"/>
        <family val="2"/>
      </rPr>
      <t>; (...)</t>
    </r>
  </si>
  <si>
    <t>Ban/Prohibition; Export quotas</t>
  </si>
  <si>
    <r>
      <t xml:space="preserve">The quantitative restrictions (including prohibitions) and controls applicable to exports stem mainly from the treaties to which the DRC is party. [49] (...)
[49]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t>
    </r>
    <r>
      <rPr>
        <sz val="9"/>
        <color indexed="10"/>
        <rFont val="Verdana"/>
        <family val="2"/>
      </rPr>
      <t>CITES</t>
    </r>
    <r>
      <rPr>
        <sz val="9"/>
        <rFont val="Verdana"/>
        <family val="2"/>
      </rPr>
      <t>, etc.</t>
    </r>
  </si>
  <si>
    <r>
      <t xml:space="preserve">Timber may only be exported in the form of logs by owners of duly authorized operational processing units and national </t>
    </r>
    <r>
      <rPr>
        <sz val="9"/>
        <color indexed="10"/>
        <rFont val="Verdana"/>
        <family val="2"/>
      </rPr>
      <t>forest</t>
    </r>
    <r>
      <rPr>
        <sz val="9"/>
        <rFont val="Verdana"/>
        <family val="2"/>
      </rPr>
      <t xml:space="preserve">ers for a maximum period of ten years from the date on which the exploitation commenced and under a quota that must not exceed 30% of their total annual output. Moreover, </t>
    </r>
    <r>
      <rPr>
        <sz val="9"/>
        <color indexed="10"/>
        <rFont val="Verdana"/>
        <family val="2"/>
      </rPr>
      <t>forest</t>
    </r>
    <r>
      <rPr>
        <sz val="9"/>
        <rFont val="Verdana"/>
        <family val="2"/>
      </rPr>
      <t xml:space="preserve">ry operators must set up sawmills at the various </t>
    </r>
    <r>
      <rPr>
        <sz val="9"/>
        <color indexed="10"/>
        <rFont val="Verdana"/>
        <family val="2"/>
      </rPr>
      <t>tree</t>
    </r>
    <r>
      <rPr>
        <sz val="9"/>
        <rFont val="Verdana"/>
        <family val="2"/>
      </rPr>
      <t xml:space="preserve"> felling sites in order to create jobs.</t>
    </r>
  </si>
  <si>
    <t>Forest; Tree</t>
  </si>
  <si>
    <r>
      <t xml:space="preserve">Special permits are required to export precious substances and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listed in the appendices to the </t>
    </r>
    <r>
      <rPr>
        <sz val="9"/>
        <color indexed="10"/>
        <rFont val="Verdana"/>
        <family val="2"/>
      </rPr>
      <t>CITES</t>
    </r>
    <r>
      <rPr>
        <sz val="9"/>
        <rFont val="Verdana"/>
        <family val="2"/>
      </rPr>
      <t>. The DRC has not signed an export self limitation agreement and does not apply voluntary export restrictions.</t>
    </r>
  </si>
  <si>
    <r>
      <t xml:space="preserve">Table 3.7 List of State-owned enterprises and public institutions
State owned enterprise Sector
Institut congolais pour la </t>
    </r>
    <r>
      <rPr>
        <sz val="9"/>
        <color indexed="10"/>
        <rFont val="Verdana"/>
        <family val="2"/>
      </rPr>
      <t>conservation</t>
    </r>
    <r>
      <rPr>
        <sz val="9"/>
        <rFont val="Verdana"/>
        <family val="2"/>
      </rPr>
      <t xml:space="preserve"> de la nature: ICCN Nature </t>
    </r>
    <r>
      <rPr>
        <sz val="9"/>
        <color indexed="10"/>
        <rFont val="Verdana"/>
        <family val="2"/>
      </rPr>
      <t>conservation</t>
    </r>
    <r>
      <rPr>
        <sz val="9"/>
        <rFont val="Verdana"/>
        <family val="2"/>
      </rPr>
      <t xml:space="preserve"> 
Institut des jardins zoologiques et botaniques du Congo: IJZBC Nature </t>
    </r>
    <r>
      <rPr>
        <sz val="9"/>
        <color indexed="10"/>
        <rFont val="Verdana"/>
        <family val="2"/>
      </rPr>
      <t>conservation</t>
    </r>
    <r>
      <rPr>
        <sz val="9"/>
        <rFont val="Verdana"/>
        <family val="2"/>
      </rPr>
      <t xml:space="preserve">
(...)</t>
    </r>
  </si>
  <si>
    <r>
      <t xml:space="preserve">An agricultural and rural policy Paper was drafted in 2009, the primary objective being to contribute to the achievement of food security in accordance with the first Millennium Development Goal. The Government's objective was </t>
    </r>
    <r>
      <rPr>
        <sz val="9"/>
        <color indexed="10"/>
        <rFont val="Verdana"/>
        <family val="2"/>
      </rPr>
      <t>sustainable</t>
    </r>
    <r>
      <rPr>
        <sz val="9"/>
        <rFont val="Verdana"/>
        <family val="2"/>
      </rPr>
      <t xml:space="preserve"> agricultural development that would safeguard the country's productive asset endowment, which is the foundation for national economic recovery. (...)-</t>
    </r>
  </si>
  <si>
    <r>
      <t xml:space="preserve">The PNIA (National Agricultural Investment Plan 2013-2020) is organized into five programmes, addressing five major priorities of the sector, and is developed through 18 subprogrammes with 66 sub components. The 5 major priority programmes include various sectoral or crosscutting actions, including: (...) (v) reducing vulnerability to </t>
    </r>
    <r>
      <rPr>
        <sz val="9"/>
        <color indexed="10"/>
        <rFont val="Verdana"/>
        <family val="2"/>
      </rPr>
      <t>climate</t>
    </r>
    <r>
      <rPr>
        <sz val="9"/>
        <rFont val="Verdana"/>
        <family val="2"/>
      </rPr>
      <t xml:space="preserve"> change.</t>
    </r>
  </si>
  <si>
    <r>
      <t xml:space="preserve">The Ministry responsible for agriculture (MINAGRI) is tasked with formulating and implementing agricultural policy relating to crops and livestock, while the Ministry in charge of rural development is responsible for </t>
    </r>
    <r>
      <rPr>
        <sz val="9"/>
        <color indexed="10"/>
        <rFont val="Verdana"/>
        <family val="2"/>
      </rPr>
      <t>forest</t>
    </r>
    <r>
      <rPr>
        <sz val="9"/>
        <rFont val="Verdana"/>
        <family val="2"/>
      </rPr>
      <t xml:space="preserve">ry. [3] Apart from MINAGRI, a number of other ministries are involved in the sector: (...) Ministry of the </t>
    </r>
    <r>
      <rPr>
        <sz val="9"/>
        <color indexed="10"/>
        <rFont val="Verdana"/>
        <family val="2"/>
      </rPr>
      <t>Environment</t>
    </r>
    <r>
      <rPr>
        <sz val="9"/>
        <rFont val="Verdana"/>
        <family val="2"/>
      </rPr>
      <t xml:space="preserve">, Nature </t>
    </r>
    <r>
      <rPr>
        <sz val="9"/>
        <color indexed="10"/>
        <rFont val="Verdana"/>
        <family val="2"/>
      </rPr>
      <t>Conservation</t>
    </r>
    <r>
      <rPr>
        <sz val="9"/>
        <rFont val="Verdana"/>
        <family val="2"/>
      </rPr>
      <t xml:space="preserve">, Water and </t>
    </r>
    <r>
      <rPr>
        <sz val="9"/>
        <color indexed="10"/>
        <rFont val="Verdana"/>
        <family val="2"/>
      </rPr>
      <t>Forest</t>
    </r>
    <r>
      <rPr>
        <sz val="9"/>
        <rFont val="Verdana"/>
        <family val="2"/>
      </rPr>
      <t xml:space="preserve">s (MECNEF) (...)
[3] Article 6 of the Agricultural Code provides that the Government defines and implements national policy with a view to the promotion and growth of agricultural production and rural development and food security. This policy is the basis of the programme for the provinces. It includes the main policy guidelines for land tenure, agricultural activity, training and research, promotion, production and marketing of agricultural inputs and products, development of agribusiness and basic infrastructure, </t>
    </r>
    <r>
      <rPr>
        <sz val="9"/>
        <color indexed="10"/>
        <rFont val="Verdana"/>
        <family val="2"/>
      </rPr>
      <t>conservation</t>
    </r>
    <r>
      <rPr>
        <sz val="9"/>
        <rFont val="Verdana"/>
        <family val="2"/>
      </rPr>
      <t xml:space="preserve"> and </t>
    </r>
    <r>
      <rPr>
        <sz val="9"/>
        <color indexed="10"/>
        <rFont val="Verdana"/>
        <family val="2"/>
      </rPr>
      <t>sustainable</t>
    </r>
    <r>
      <rPr>
        <sz val="9"/>
        <rFont val="Verdana"/>
        <family val="2"/>
      </rPr>
      <t xml:space="preserve"> use of phyto</t>
    </r>
    <r>
      <rPr>
        <sz val="9"/>
        <color indexed="10"/>
        <rFont val="Verdana"/>
        <family val="2"/>
      </rPr>
      <t>genetic</t>
    </r>
    <r>
      <rPr>
        <sz val="9"/>
        <rFont val="Verdana"/>
        <family val="2"/>
      </rPr>
      <t xml:space="preserve"> resources for food and agriculture, and financing for agriculture.</t>
    </r>
  </si>
  <si>
    <t>Environment; Conserv(ation); Sustainable; Genetic</t>
  </si>
  <si>
    <r>
      <t xml:space="preserve">The production, import, export, </t>
    </r>
    <r>
      <rPr>
        <sz val="9"/>
        <color indexed="10"/>
        <rFont val="Verdana"/>
        <family val="2"/>
      </rPr>
      <t>packaging</t>
    </r>
    <r>
      <rPr>
        <sz val="9"/>
        <rFont val="Verdana"/>
        <family val="2"/>
      </rPr>
      <t xml:space="preserve">, storage and distribution of fertilizers and other agricultural inputs are regulated jointly by the Ministries responsible for agriculture, trade, the </t>
    </r>
    <r>
      <rPr>
        <sz val="9"/>
        <color indexed="10"/>
        <rFont val="Verdana"/>
        <family val="2"/>
      </rPr>
      <t>environment</t>
    </r>
    <r>
      <rPr>
        <sz val="9"/>
        <rFont val="Verdana"/>
        <family val="2"/>
      </rPr>
      <t xml:space="preserve"> and health. (...)</t>
    </r>
  </si>
  <si>
    <r>
      <t xml:space="preserve">Domestic support for the agricultural sector takes various forms, such as: (...) supply/subsidization of </t>
    </r>
    <r>
      <rPr>
        <sz val="9"/>
        <color indexed="10"/>
        <rFont val="Verdana"/>
        <family val="2"/>
      </rPr>
      <t>fish</t>
    </r>
    <r>
      <rPr>
        <sz val="9"/>
        <rFont val="Verdana"/>
        <family val="2"/>
      </rPr>
      <t xml:space="preserve">ing inputs to </t>
    </r>
    <r>
      <rPr>
        <sz val="9"/>
        <color indexed="10"/>
        <rFont val="Verdana"/>
        <family val="2"/>
      </rPr>
      <t>fish</t>
    </r>
    <r>
      <rPr>
        <sz val="9"/>
        <rFont val="Verdana"/>
        <family val="2"/>
      </rPr>
      <t>ermen (...) These mechanisms have yet to be spelled out in the implementing regulations (interministerial decree) that are still being drafted.</t>
    </r>
  </si>
  <si>
    <r>
      <t xml:space="preserve">According to the authorities, an international integrated project for the development and support of </t>
    </r>
    <r>
      <rPr>
        <sz val="9"/>
        <color indexed="10"/>
        <rFont val="Verdana"/>
        <family val="2"/>
      </rPr>
      <t>fish</t>
    </r>
    <r>
      <rPr>
        <sz val="9"/>
        <rFont val="Verdana"/>
        <family val="2"/>
      </rPr>
      <t xml:space="preserve">eries (PRODAP) grouping four countries (Burundi, Tanzania, Zambia and the DRC) has been developed. Its main deliverables are the construction of three </t>
    </r>
    <r>
      <rPr>
        <sz val="9"/>
        <color indexed="10"/>
        <rFont val="Verdana"/>
        <family val="2"/>
      </rPr>
      <t>fish</t>
    </r>
    <r>
      <rPr>
        <sz val="9"/>
        <rFont val="Verdana"/>
        <family val="2"/>
      </rPr>
      <t xml:space="preserve">ing schools, joint surveillance of the waters of Lake Tanganyika through the purchase of four </t>
    </r>
    <r>
      <rPr>
        <sz val="9"/>
        <color indexed="10"/>
        <rFont val="Verdana"/>
        <family val="2"/>
      </rPr>
      <t>fish</t>
    </r>
    <r>
      <rPr>
        <sz val="9"/>
        <rFont val="Verdana"/>
        <family val="2"/>
      </rPr>
      <t xml:space="preserve">ery launches, the construction of a fully equipped wharf, harmonization of </t>
    </r>
    <r>
      <rPr>
        <sz val="9"/>
        <color indexed="10"/>
        <rFont val="Verdana"/>
        <family val="2"/>
      </rPr>
      <t>fish</t>
    </r>
    <r>
      <rPr>
        <sz val="9"/>
        <rFont val="Verdana"/>
        <family val="2"/>
      </rPr>
      <t xml:space="preserve">ing legislation among the countries concerned, etc. In addition, the </t>
    </r>
    <r>
      <rPr>
        <sz val="9"/>
        <color indexed="10"/>
        <rFont val="Verdana"/>
        <family val="2"/>
      </rPr>
      <t>fish</t>
    </r>
    <r>
      <rPr>
        <sz val="9"/>
        <rFont val="Verdana"/>
        <family val="2"/>
      </rPr>
      <t xml:space="preserve">eries administration has trained over 6,000 </t>
    </r>
    <r>
      <rPr>
        <sz val="9"/>
        <color indexed="10"/>
        <rFont val="Verdana"/>
        <family val="2"/>
      </rPr>
      <t>fish</t>
    </r>
    <r>
      <rPr>
        <sz val="9"/>
        <rFont val="Verdana"/>
        <family val="2"/>
      </rPr>
      <t xml:space="preserve">ermen throughout the country in co management systems and disseminated the code of conduct for responsible </t>
    </r>
    <r>
      <rPr>
        <sz val="9"/>
        <color indexed="10"/>
        <rFont val="Verdana"/>
        <family val="2"/>
      </rPr>
      <t>fish</t>
    </r>
    <r>
      <rPr>
        <sz val="9"/>
        <rFont val="Verdana"/>
        <family val="2"/>
      </rPr>
      <t>eries.</t>
    </r>
  </si>
  <si>
    <r>
      <t xml:space="preserve">(...) The latest law was drafted with the aid of the FAO. The aim of this new law, under discussion within the Government, is to introduce "responsible" </t>
    </r>
    <r>
      <rPr>
        <sz val="9"/>
        <color indexed="10"/>
        <rFont val="Verdana"/>
        <family val="2"/>
      </rPr>
      <t>fish</t>
    </r>
    <r>
      <rPr>
        <sz val="9"/>
        <rFont val="Verdana"/>
        <family val="2"/>
      </rPr>
      <t xml:space="preserve">ing that respects the </t>
    </r>
    <r>
      <rPr>
        <sz val="9"/>
        <color indexed="10"/>
        <rFont val="Verdana"/>
        <family val="2"/>
      </rPr>
      <t>ecosystem</t>
    </r>
    <r>
      <rPr>
        <sz val="9"/>
        <rFont val="Verdana"/>
        <family val="2"/>
      </rPr>
      <t xml:space="preserve"> and upgrades the </t>
    </r>
    <r>
      <rPr>
        <sz val="9"/>
        <color indexed="10"/>
        <rFont val="Verdana"/>
        <family val="2"/>
      </rPr>
      <t>fish</t>
    </r>
    <r>
      <rPr>
        <sz val="9"/>
        <rFont val="Verdana"/>
        <family val="2"/>
      </rPr>
      <t xml:space="preserve">ing trades. Nevertheless, despite the existence of a code of conduct for responsible </t>
    </r>
    <r>
      <rPr>
        <sz val="9"/>
        <color indexed="10"/>
        <rFont val="Verdana"/>
        <family val="2"/>
      </rPr>
      <t>fish</t>
    </r>
    <r>
      <rPr>
        <sz val="9"/>
        <rFont val="Verdana"/>
        <family val="2"/>
      </rPr>
      <t xml:space="preserve">eries in the framework of cooperation with the FAO, which has been translated into four languages, its applicability raises real problems owing to the lack of competent public services for some bodies of water. Closed </t>
    </r>
    <r>
      <rPr>
        <sz val="9"/>
        <color indexed="10"/>
        <rFont val="Verdana"/>
        <family val="2"/>
      </rPr>
      <t>fish</t>
    </r>
    <r>
      <rPr>
        <sz val="9"/>
        <rFont val="Verdana"/>
        <family val="2"/>
      </rPr>
      <t>ing seasons, for example, are generally not respected.</t>
    </r>
  </si>
  <si>
    <t>Other environmental requirements; Other measures</t>
  </si>
  <si>
    <r>
      <t xml:space="preserve">The regulatory framework for the timber industry in the DRC has not changed substantially since the previous TPR. Law No. 011/2002 of 29 August 2002 on the </t>
    </r>
    <r>
      <rPr>
        <sz val="9"/>
        <color indexed="10"/>
        <rFont val="Verdana"/>
        <family val="2"/>
      </rPr>
      <t>Forest</t>
    </r>
    <r>
      <rPr>
        <sz val="9"/>
        <rFont val="Verdana"/>
        <family val="2"/>
      </rPr>
      <t xml:space="preserve"> Code and its 38 implementing texts continue to govern the sector. This framework is administered by the Ministry responsible for </t>
    </r>
    <r>
      <rPr>
        <sz val="9"/>
        <color indexed="10"/>
        <rFont val="Verdana"/>
        <family val="2"/>
      </rPr>
      <t>forest</t>
    </r>
    <r>
      <rPr>
        <sz val="9"/>
        <rFont val="Verdana"/>
        <family val="2"/>
      </rPr>
      <t xml:space="preserve">s. The DRC is a member of the Treaty on the </t>
    </r>
    <r>
      <rPr>
        <sz val="9"/>
        <color indexed="10"/>
        <rFont val="Verdana"/>
        <family val="2"/>
      </rPr>
      <t>Conservation</t>
    </r>
    <r>
      <rPr>
        <sz val="9"/>
        <rFont val="Verdana"/>
        <family val="2"/>
      </rPr>
      <t xml:space="preserve"> and </t>
    </r>
    <r>
      <rPr>
        <sz val="9"/>
        <color indexed="10"/>
        <rFont val="Verdana"/>
        <family val="2"/>
      </rPr>
      <t>Sustainable</t>
    </r>
    <r>
      <rPr>
        <sz val="9"/>
        <rFont val="Verdana"/>
        <family val="2"/>
      </rPr>
      <t xml:space="preserve"> Management of </t>
    </r>
    <r>
      <rPr>
        <sz val="9"/>
        <color indexed="10"/>
        <rFont val="Verdana"/>
        <family val="2"/>
      </rPr>
      <t>Forest</t>
    </r>
    <r>
      <rPr>
        <sz val="9"/>
        <rFont val="Verdana"/>
        <family val="2"/>
      </rPr>
      <t xml:space="preserve"> </t>
    </r>
    <r>
      <rPr>
        <sz val="9"/>
        <color indexed="10"/>
        <rFont val="Verdana"/>
        <family val="2"/>
      </rPr>
      <t>Ecosystem</t>
    </r>
    <r>
      <rPr>
        <sz val="9"/>
        <rFont val="Verdana"/>
        <family val="2"/>
      </rPr>
      <t xml:space="preserve">s in Central Africa , which is the framework for its plan for </t>
    </r>
    <r>
      <rPr>
        <sz val="9"/>
        <color indexed="10"/>
        <rFont val="Verdana"/>
        <family val="2"/>
      </rPr>
      <t>sustainable</t>
    </r>
    <r>
      <rPr>
        <sz val="9"/>
        <rFont val="Verdana"/>
        <family val="2"/>
      </rPr>
      <t xml:space="preserve"> </t>
    </r>
    <r>
      <rPr>
        <sz val="9"/>
        <color indexed="10"/>
        <rFont val="Verdana"/>
        <family val="2"/>
      </rPr>
      <t>forest</t>
    </r>
    <r>
      <rPr>
        <sz val="9"/>
        <rFont val="Verdana"/>
        <family val="2"/>
      </rPr>
      <t xml:space="preserve"> management. However, the Government has begun a process of legal review of former </t>
    </r>
    <r>
      <rPr>
        <sz val="9"/>
        <color indexed="10"/>
        <rFont val="Verdana"/>
        <family val="2"/>
      </rPr>
      <t>forest</t>
    </r>
    <r>
      <rPr>
        <sz val="9"/>
        <rFont val="Verdana"/>
        <family val="2"/>
      </rPr>
      <t xml:space="preserve"> title deeds with a view to their conversion into </t>
    </r>
    <r>
      <rPr>
        <sz val="9"/>
        <color indexed="10"/>
        <rFont val="Verdana"/>
        <family val="2"/>
      </rPr>
      <t>forest</t>
    </r>
    <r>
      <rPr>
        <sz val="9"/>
        <rFont val="Verdana"/>
        <family val="2"/>
      </rPr>
      <t xml:space="preserve"> concession contracts, as have now been signed with a dozen economic operators in the </t>
    </r>
    <r>
      <rPr>
        <sz val="9"/>
        <color indexed="10"/>
        <rFont val="Verdana"/>
        <family val="2"/>
      </rPr>
      <t>forest</t>
    </r>
    <r>
      <rPr>
        <sz val="9"/>
        <rFont val="Verdana"/>
        <family val="2"/>
      </rPr>
      <t>ry sector.</t>
    </r>
  </si>
  <si>
    <t>Forest; Conserv(ation); Ecology; Sustainable</t>
  </si>
  <si>
    <r>
      <t xml:space="preserve">According to the authorities, the DRC is committed to the protection of the </t>
    </r>
    <r>
      <rPr>
        <sz val="9"/>
        <color indexed="10"/>
        <rFont val="Verdana"/>
        <family val="2"/>
      </rPr>
      <t>environment</t>
    </r>
    <r>
      <rPr>
        <sz val="9"/>
        <rFont val="Verdana"/>
        <family val="2"/>
      </rPr>
      <t xml:space="preserve"> and the </t>
    </r>
    <r>
      <rPr>
        <sz val="9"/>
        <color indexed="10"/>
        <rFont val="Verdana"/>
        <family val="2"/>
      </rPr>
      <t>sustainable</t>
    </r>
    <r>
      <rPr>
        <sz val="9"/>
        <rFont val="Verdana"/>
        <family val="2"/>
      </rPr>
      <t xml:space="preserve"> management of </t>
    </r>
    <r>
      <rPr>
        <sz val="9"/>
        <color indexed="10"/>
        <rFont val="Verdana"/>
        <family val="2"/>
      </rPr>
      <t>forest</t>
    </r>
    <r>
      <rPr>
        <sz val="9"/>
        <rFont val="Verdana"/>
        <family val="2"/>
      </rPr>
      <t xml:space="preserve">s and </t>
    </r>
    <r>
      <rPr>
        <sz val="9"/>
        <color indexed="10"/>
        <rFont val="Verdana"/>
        <family val="2"/>
      </rPr>
      <t>natural resources</t>
    </r>
    <r>
      <rPr>
        <sz val="9"/>
        <rFont val="Verdana"/>
        <family val="2"/>
      </rPr>
      <t xml:space="preserve">. To this end, the Support for </t>
    </r>
    <r>
      <rPr>
        <sz val="9"/>
        <color indexed="10"/>
        <rFont val="Verdana"/>
        <family val="2"/>
      </rPr>
      <t>Sustainable</t>
    </r>
    <r>
      <rPr>
        <sz val="9"/>
        <rFont val="Verdana"/>
        <family val="2"/>
      </rPr>
      <t xml:space="preserve"> </t>
    </r>
    <r>
      <rPr>
        <sz val="9"/>
        <color indexed="10"/>
        <rFont val="Verdana"/>
        <family val="2"/>
      </rPr>
      <t>Forest</t>
    </r>
    <r>
      <rPr>
        <sz val="9"/>
        <rFont val="Verdana"/>
        <family val="2"/>
      </rPr>
      <t xml:space="preserve"> Management project (AGEDUFOR), backed by the French Development Agency (AFD), aims to support this process by focusing on: (i) capacity building for the central and provincial administrations for the validation, monitoring and implementation of </t>
    </r>
    <r>
      <rPr>
        <sz val="9"/>
        <color indexed="10"/>
        <rFont val="Verdana"/>
        <family val="2"/>
      </rPr>
      <t>forest</t>
    </r>
    <r>
      <rPr>
        <sz val="9"/>
        <rFont val="Verdana"/>
        <family val="2"/>
      </rPr>
      <t xml:space="preserve"> development plans; (ii) capacity building for timber companies; and (iii) strengthening of the institutional framework for </t>
    </r>
    <r>
      <rPr>
        <sz val="9"/>
        <color indexed="10"/>
        <rFont val="Verdana"/>
        <family val="2"/>
      </rPr>
      <t>sustainable</t>
    </r>
    <r>
      <rPr>
        <sz val="9"/>
        <rFont val="Verdana"/>
        <family val="2"/>
      </rPr>
      <t xml:space="preserve"> management of </t>
    </r>
    <r>
      <rPr>
        <sz val="9"/>
        <color indexed="10"/>
        <rFont val="Verdana"/>
        <family val="2"/>
      </rPr>
      <t>forest</t>
    </r>
    <r>
      <rPr>
        <sz val="9"/>
        <rFont val="Verdana"/>
        <family val="2"/>
      </rPr>
      <t xml:space="preserve">s and information on international mechanisms linked to </t>
    </r>
    <r>
      <rPr>
        <sz val="9"/>
        <color indexed="10"/>
        <rFont val="Verdana"/>
        <family val="2"/>
      </rPr>
      <t>sustainable</t>
    </r>
    <r>
      <rPr>
        <sz val="9"/>
        <rFont val="Verdana"/>
        <family val="2"/>
      </rPr>
      <t xml:space="preserve"> management.</t>
    </r>
  </si>
  <si>
    <r>
      <t xml:space="preserve">Enterprises that exploit timber must in principle pay a surface rent on the </t>
    </r>
    <r>
      <rPr>
        <sz val="9"/>
        <color indexed="10"/>
        <rFont val="Verdana"/>
        <family val="2"/>
      </rPr>
      <t>forest</t>
    </r>
    <r>
      <rPr>
        <sz val="9"/>
        <rFont val="Verdana"/>
        <family val="2"/>
      </rPr>
      <t xml:space="preserve"> concession of CDF 560 per hectare; a tax on the small scale timber cutting permit of CDF 28,000 per hectare; a re</t>
    </r>
    <r>
      <rPr>
        <sz val="9"/>
        <color indexed="10"/>
        <rFont val="Verdana"/>
        <family val="2"/>
      </rPr>
      <t>forest</t>
    </r>
    <r>
      <rPr>
        <sz val="9"/>
        <rFont val="Verdana"/>
        <family val="2"/>
      </rPr>
      <t xml:space="preserve">ation tax of 4% of the ex works (EWK) value per m3 of timber in the rough exported; a tax of 2% of the EWK value per m3 of timber of promoted </t>
    </r>
    <r>
      <rPr>
        <sz val="9"/>
        <color indexed="10"/>
        <rFont val="Verdana"/>
        <family val="2"/>
      </rPr>
      <t>species</t>
    </r>
    <r>
      <rPr>
        <sz val="9"/>
        <rFont val="Verdana"/>
        <family val="2"/>
      </rPr>
      <t xml:space="preserve"> exported in the rough ; a felling tax of 1.25% of the EWK value of the </t>
    </r>
    <r>
      <rPr>
        <sz val="9"/>
        <color indexed="10"/>
        <rFont val="Verdana"/>
        <family val="2"/>
      </rPr>
      <t>species</t>
    </r>
    <r>
      <rPr>
        <sz val="9"/>
        <rFont val="Verdana"/>
        <family val="2"/>
      </rPr>
      <t xml:space="preserve"> concerned. In addition, the charges involved in the OCC control, in the case of export, amount to 0.85% of the f.o.b. value for sawn timber and veneer, and 1.2% of the f.o.b. value in the case of logs. In the case of local sales from sawmills, these costs are in the order of 1% of the sales price excluding tax.</t>
    </r>
  </si>
  <si>
    <r>
      <t xml:space="preserve">As far as the </t>
    </r>
    <r>
      <rPr>
        <sz val="9"/>
        <color indexed="10"/>
        <rFont val="Verdana"/>
        <family val="2"/>
      </rPr>
      <t>environment</t>
    </r>
    <r>
      <rPr>
        <sz val="9"/>
        <rFont val="Verdana"/>
        <family val="2"/>
      </rPr>
      <t xml:space="preserve"> and nature </t>
    </r>
    <r>
      <rPr>
        <sz val="9"/>
        <color indexed="10"/>
        <rFont val="Verdana"/>
        <family val="2"/>
      </rPr>
      <t>conservation</t>
    </r>
    <r>
      <rPr>
        <sz val="9"/>
        <rFont val="Verdana"/>
        <family val="2"/>
      </rPr>
      <t xml:space="preserve"> are concerned, the DRC has implemented a number of initiatives over the period 2010 2015 through legislation and sectoral strategies. [12] A strategy for this purpose would be worthwhile. Under the </t>
    </r>
    <r>
      <rPr>
        <sz val="9"/>
        <color indexed="10"/>
        <rFont val="Verdana"/>
        <family val="2"/>
      </rPr>
      <t>Kyoto Protocol</t>
    </r>
    <r>
      <rPr>
        <sz val="9"/>
        <rFont val="Verdana"/>
        <family val="2"/>
      </rPr>
      <t xml:space="preserve">, for a country without </t>
    </r>
    <r>
      <rPr>
        <sz val="9"/>
        <color indexed="10"/>
        <rFont val="Verdana"/>
        <family val="2"/>
      </rPr>
      <t>emission</t>
    </r>
    <r>
      <rPr>
        <sz val="9"/>
        <rFont val="Verdana"/>
        <family val="2"/>
      </rPr>
      <t xml:space="preserve"> reduction commitments such as the DRC, the </t>
    </r>
    <r>
      <rPr>
        <sz val="9"/>
        <color indexed="10"/>
        <rFont val="Verdana"/>
        <family val="2"/>
      </rPr>
      <t>Clean</t>
    </r>
    <r>
      <rPr>
        <sz val="9"/>
        <rFont val="Verdana"/>
        <family val="2"/>
      </rPr>
      <t xml:space="preserve"> Development Mechanism (CDM) offers an enormous </t>
    </r>
    <r>
      <rPr>
        <sz val="9"/>
        <color indexed="10"/>
        <rFont val="Verdana"/>
        <family val="2"/>
      </rPr>
      <t>carbon</t>
    </r>
    <r>
      <rPr>
        <sz val="9"/>
        <rFont val="Verdana"/>
        <family val="2"/>
      </rPr>
      <t xml:space="preserve"> credit market potential. Congolese </t>
    </r>
    <r>
      <rPr>
        <sz val="9"/>
        <color indexed="10"/>
        <rFont val="Verdana"/>
        <family val="2"/>
      </rPr>
      <t>forest</t>
    </r>
    <r>
      <rPr>
        <sz val="9"/>
        <rFont val="Verdana"/>
        <family val="2"/>
      </rPr>
      <t>s constitute an important "</t>
    </r>
    <r>
      <rPr>
        <sz val="9"/>
        <color indexed="10"/>
        <rFont val="Verdana"/>
        <family val="2"/>
      </rPr>
      <t>carbon</t>
    </r>
    <r>
      <rPr>
        <sz val="9"/>
        <rFont val="Verdana"/>
        <family val="2"/>
      </rPr>
      <t xml:space="preserve"> sink" at the global level and are therefore a latent asset in the same way as mining or </t>
    </r>
    <r>
      <rPr>
        <sz val="9"/>
        <color indexed="10"/>
        <rFont val="Verdana"/>
        <family val="2"/>
      </rPr>
      <t>hydro</t>
    </r>
    <r>
      <rPr>
        <sz val="9"/>
        <rFont val="Verdana"/>
        <family val="2"/>
      </rPr>
      <t>electric resources. With a low rate of de</t>
    </r>
    <r>
      <rPr>
        <sz val="9"/>
        <color indexed="10"/>
        <rFont val="Verdana"/>
        <family val="2"/>
      </rPr>
      <t>forest</t>
    </r>
    <r>
      <rPr>
        <sz val="9"/>
        <rFont val="Verdana"/>
        <family val="2"/>
      </rPr>
      <t xml:space="preserve">ation of 0.27% in 2009, Congolese </t>
    </r>
    <r>
      <rPr>
        <sz val="9"/>
        <color indexed="10"/>
        <rFont val="Verdana"/>
        <family val="2"/>
      </rPr>
      <t>forest</t>
    </r>
    <r>
      <rPr>
        <sz val="9"/>
        <rFont val="Verdana"/>
        <family val="2"/>
      </rPr>
      <t xml:space="preserve">s are the foremost </t>
    </r>
    <r>
      <rPr>
        <sz val="9"/>
        <color indexed="10"/>
        <rFont val="Verdana"/>
        <family val="2"/>
      </rPr>
      <t>carbon</t>
    </r>
    <r>
      <rPr>
        <sz val="9"/>
        <rFont val="Verdana"/>
        <family val="2"/>
      </rPr>
      <t xml:space="preserve"> sink in the world. Given the growth prospects for the </t>
    </r>
    <r>
      <rPr>
        <sz val="9"/>
        <color indexed="10"/>
        <rFont val="Verdana"/>
        <family val="2"/>
      </rPr>
      <t>carbon</t>
    </r>
    <r>
      <rPr>
        <sz val="9"/>
        <rFont val="Verdana"/>
        <family val="2"/>
      </rPr>
      <t xml:space="preserve"> market (in volume and price), utilization of this resource in the form of </t>
    </r>
    <r>
      <rPr>
        <sz val="9"/>
        <color indexed="10"/>
        <rFont val="Verdana"/>
        <family val="2"/>
      </rPr>
      <t>carbon</t>
    </r>
    <r>
      <rPr>
        <sz val="9"/>
        <rFont val="Verdana"/>
        <family val="2"/>
      </rPr>
      <t xml:space="preserve"> credits could turn it into a significant source of revenue for the DRC.
[12] These include: (i) the definition of fundamental principles on </t>
    </r>
    <r>
      <rPr>
        <sz val="9"/>
        <color indexed="10"/>
        <rFont val="Verdana"/>
        <family val="2"/>
      </rPr>
      <t>environment</t>
    </r>
    <r>
      <rPr>
        <sz val="9"/>
        <rFont val="Verdana"/>
        <family val="2"/>
      </rPr>
      <t xml:space="preserve">al protection (Law No. 11/009 of 9 July 2011), based on the fundamental and universal principles recognized at international level such as the obligation to carry out an </t>
    </r>
    <r>
      <rPr>
        <sz val="9"/>
        <color indexed="10"/>
        <rFont val="Verdana"/>
        <family val="2"/>
      </rPr>
      <t>environment</t>
    </r>
    <r>
      <rPr>
        <sz val="9"/>
        <rFont val="Verdana"/>
        <family val="2"/>
      </rPr>
      <t xml:space="preserve">al and social impact study, and an </t>
    </r>
    <r>
      <rPr>
        <sz val="9"/>
        <color indexed="10"/>
        <rFont val="Verdana"/>
        <family val="2"/>
      </rPr>
      <t>environment</t>
    </r>
    <r>
      <rPr>
        <sz val="9"/>
        <rFont val="Verdana"/>
        <family val="2"/>
      </rPr>
      <t xml:space="preserve">al audit; (ii) the adoption in 2012 of a REDD+ National Strategy; (iii) adoption of a policy and research plan for the Congolese Institute for Nature </t>
    </r>
    <r>
      <rPr>
        <sz val="9"/>
        <color indexed="10"/>
        <rFont val="Verdana"/>
        <family val="2"/>
      </rPr>
      <t>Conservation</t>
    </r>
    <r>
      <rPr>
        <sz val="9"/>
        <rFont val="Verdana"/>
        <family val="2"/>
      </rPr>
      <t xml:space="preserve">, in June 2011; (iv) adoption in September 2012 of a national strategy for </t>
    </r>
    <r>
      <rPr>
        <sz val="9"/>
        <color indexed="10"/>
        <rFont val="Verdana"/>
        <family val="2"/>
      </rPr>
      <t>biodiversity</t>
    </r>
    <r>
      <rPr>
        <sz val="9"/>
        <rFont val="Verdana"/>
        <family val="2"/>
      </rPr>
      <t xml:space="preserve"> </t>
    </r>
    <r>
      <rPr>
        <sz val="9"/>
        <color indexed="10"/>
        <rFont val="Verdana"/>
        <family val="2"/>
      </rPr>
      <t>conservation</t>
    </r>
    <r>
      <rPr>
        <sz val="9"/>
        <rFont val="Verdana"/>
        <family val="2"/>
      </rPr>
      <t xml:space="preserve"> in protected areas of the Democratic Republic of Congo; (v) adoption of measures to regulate classified installations, with the aim of establishing the nomenclature, categorization, procedures for obtaining a national or provincial permit, and conditions for the exploitation of classified installations (Decree No. 13/015 of 29 May 2013); (vi) adoption of a national sanitation policy in December 2013; and (vii) promulgation of Law No. 014 003 of 11 February 2014 on nature </t>
    </r>
    <r>
      <rPr>
        <sz val="9"/>
        <color indexed="10"/>
        <rFont val="Verdana"/>
        <family val="2"/>
      </rPr>
      <t>conservation</t>
    </r>
    <r>
      <rPr>
        <sz val="9"/>
        <rFont val="Verdana"/>
        <family val="2"/>
      </rPr>
      <t>.</t>
    </r>
  </si>
  <si>
    <t>Environment; Conserv(ation); Clean; Emissions; Carbon; Forest; Bio; Diversity; Kyoto Protocol; Energy</t>
  </si>
  <si>
    <r>
      <t xml:space="preserve">The DRC has submitted the project for </t>
    </r>
    <r>
      <rPr>
        <sz val="9"/>
        <color indexed="10"/>
        <rFont val="Verdana"/>
        <family val="2"/>
      </rPr>
      <t>environment</t>
    </r>
    <r>
      <rPr>
        <sz val="9"/>
        <rFont val="Verdana"/>
        <family val="2"/>
      </rPr>
      <t xml:space="preserve">al protection in the province of Maï Ndombe for co financing by the </t>
    </r>
    <r>
      <rPr>
        <sz val="9"/>
        <color indexed="10"/>
        <rFont val="Verdana"/>
        <family val="2"/>
      </rPr>
      <t>Green</t>
    </r>
    <r>
      <rPr>
        <sz val="9"/>
        <rFont val="Verdana"/>
        <family val="2"/>
      </rPr>
      <t xml:space="preserve"> </t>
    </r>
    <r>
      <rPr>
        <sz val="9"/>
        <color indexed="10"/>
        <rFont val="Verdana"/>
        <family val="2"/>
      </rPr>
      <t>Climate</t>
    </r>
    <r>
      <rPr>
        <sz val="9"/>
        <rFont val="Verdana"/>
        <family val="2"/>
      </rPr>
      <t xml:space="preserve"> Fund for an amount of US$70 million. Other projects in the country concern the creation of timber production centres in rural areas, and the creation of the carpentry and cabinet making hub.</t>
    </r>
  </si>
  <si>
    <t>Environment; Green (house); Climate</t>
  </si>
  <si>
    <r>
      <t xml:space="preserve">At the international level, the DRC ratified the International Plant Protection Convention (IPPC) in April 2015. In the context of the fight against </t>
    </r>
    <r>
      <rPr>
        <sz val="9"/>
        <color indexed="10"/>
        <rFont val="Verdana"/>
        <family val="2"/>
      </rPr>
      <t>climate</t>
    </r>
    <r>
      <rPr>
        <sz val="9"/>
        <rFont val="Verdana"/>
        <family val="2"/>
      </rPr>
      <t xml:space="preserve"> change, since August 2015 the DRC has reduced its Intended Nationally Determined Contribution (INDC). It also participated actively in the United Nations </t>
    </r>
    <r>
      <rPr>
        <sz val="9"/>
        <color indexed="10"/>
        <rFont val="Verdana"/>
        <family val="2"/>
      </rPr>
      <t>Climate</t>
    </r>
    <r>
      <rPr>
        <sz val="9"/>
        <rFont val="Verdana"/>
        <family val="2"/>
      </rPr>
      <t xml:space="preserve"> Conference held in Paris in December 2015, and supports the effective implementation of the agreement reached at the Conference.</t>
    </r>
  </si>
  <si>
    <r>
      <t xml:space="preserve">The DRC has the largest </t>
    </r>
    <r>
      <rPr>
        <sz val="9"/>
        <color indexed="10"/>
        <rFont val="Verdana"/>
        <family val="2"/>
      </rPr>
      <t>energy</t>
    </r>
    <r>
      <rPr>
        <sz val="9"/>
        <rFont val="Verdana"/>
        <family val="2"/>
      </rPr>
      <t xml:space="preserve"> potential in Africa (estimated at around 100,000 MW). However, only 3% of this potential is being exploited. Generating capacity amounts to 2,459 MW, of which 2,417 MW corresponds to </t>
    </r>
    <r>
      <rPr>
        <sz val="9"/>
        <color indexed="10"/>
        <rFont val="Verdana"/>
        <family val="2"/>
      </rPr>
      <t>hydro</t>
    </r>
    <r>
      <rPr>
        <sz val="9"/>
        <rFont val="Verdana"/>
        <family val="2"/>
      </rPr>
      <t>electric and 42 MW to thermal generation. (...)</t>
    </r>
  </si>
  <si>
    <r>
      <t xml:space="preserve">The Congolese electricity production, transport and distribution system remains fragmented and insufficient to satisfy the entire territory of the country. The present system comprises five main networks (North, East, Centre, South and West). Each of these operates independently, linking the power plants with consumption centres. However, the West and South networks are interconnected. In order to reduce the electricity shortfall, it is planned to rehabilitate the old power stations and build new </t>
    </r>
    <r>
      <rPr>
        <sz val="9"/>
        <color indexed="10"/>
        <rFont val="Verdana"/>
        <family val="2"/>
      </rPr>
      <t>hydro</t>
    </r>
    <r>
      <rPr>
        <sz val="9"/>
        <rFont val="Verdana"/>
        <family val="2"/>
      </rPr>
      <t>electric plants, including those of Grand Inga.</t>
    </r>
  </si>
  <si>
    <r>
      <t xml:space="preserve">The Grand Inga project is planned to be carried out in seven phases, and will comprise six </t>
    </r>
    <r>
      <rPr>
        <sz val="9"/>
        <color indexed="10"/>
        <rFont val="Verdana"/>
        <family val="2"/>
      </rPr>
      <t>hydro</t>
    </r>
    <r>
      <rPr>
        <sz val="9"/>
        <rFont val="Verdana"/>
        <family val="2"/>
      </rPr>
      <t>electric plants (INGA III, INGA IV, INGA V, INGA VI, INGA VII and INGA VIII) with a total estimated capacity of 42,000 MW. The optimal development study for the INGA site and its interconnections also included considering the feasibility of the INGA III low head power station project.</t>
    </r>
  </si>
  <si>
    <r>
      <t xml:space="preserve">The project is to be implemented under a private public partnership (PPP). The procedure for the selection of the private partner is under way. It was launched in 2010 and led to the preselection in February 2012 of three candidate developer/concessionaire groups, followed in February 2016 by the sending of the "bid phase" tender documents to these groups. Bids are to be submitted in June 2016. The choice of the concessionaire is expected to take place at the end of August 2016, and the partnership contract could be signed in late 2016. The INGA III low head project is scheduled for implementation in six years' time and should result in a </t>
    </r>
    <r>
      <rPr>
        <sz val="9"/>
        <color indexed="10"/>
        <rFont val="Verdana"/>
        <family val="2"/>
      </rPr>
      <t>hydro</t>
    </r>
    <r>
      <rPr>
        <sz val="9"/>
        <rFont val="Verdana"/>
        <family val="2"/>
      </rPr>
      <t>electric power station with an installed capacity of 4,800 MW. The power from Inga III is planned to be distributed as follows: 1,300 MW for the mining industry in Katanga; 1,000 MW for the SNEL; and 2,500 MW for South Africa.</t>
    </r>
  </si>
  <si>
    <t>S-IV§100</t>
  </si>
  <si>
    <r>
      <t>The abundance of</t>
    </r>
    <r>
      <rPr>
        <sz val="9"/>
        <color rgb="FFFF0000"/>
        <rFont val="Verdana"/>
        <family val="2"/>
      </rPr>
      <t xml:space="preserve"> natural water resources</t>
    </r>
    <r>
      <rPr>
        <sz val="9"/>
        <rFont val="Verdana"/>
        <family val="2"/>
      </rPr>
      <t>, both surface and underground, in the DRC (about 53% of Africa's fresh water reserves) contrasts with the low levels of access to and availability of drinking water. According to the Congolese authorities, only 23% of the country's population is being supplied with drinking water (41.5% in urban and 12% in rural areas). Out of an installed production capacity estimated at 361,289,900 m3, REGIDESO, a State owned company with a de facto monopoly, annually produces 238,900,427 m3, which corresponds to a utilization ratio of 66%. The minimum global demand for drinking water is 3.2 million m3 per day as compared with a daily production of 0.75 million m3. Thus, there is a drinking water deficit of 2.45 million m3 per day.</t>
    </r>
  </si>
  <si>
    <t>S-IV§101</t>
  </si>
  <si>
    <r>
      <t xml:space="preserve">In order to reduce this deficit and revitalize the sector, since 31 December 2015 the Government has liberalized the production, distribution and transport of water, but not its export. It is also according priority to the revival of the rural water engineering programme, the completion of the water supply works in progress, the boring of new wells and the improvement of the distribution network. With regard to infrastructure, the Government has made efforts to improve electricity and drinking water supply in both urban and rural areas. These efforts include the rehabilitation of the existing infrastructure managed by the national electricity and water companies (SNEL and REGIDESO); the construction of new infrastructure such as the Matebe power station inaugurated on 16 December 2015 with a capacity of 12.6 MW; the rehabilitation and strengthening of installations; the search for alternative solutions, such as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energy</t>
    </r>
    <r>
      <rPr>
        <sz val="9"/>
        <rFont val="Verdana"/>
        <family val="2"/>
      </rPr>
      <t xml:space="preserve"> imports.</t>
    </r>
  </si>
  <si>
    <r>
      <t xml:space="preserve">The manufacturing sector contributes very little to the country's GDP (1.1% in 2013) (Section 1). The main activities consist of a few small production units in the agri food, chemicals, beverages, tobacco, building materials, textiles and clothing, metal </t>
    </r>
    <r>
      <rPr>
        <sz val="9"/>
        <color indexed="10"/>
        <rFont val="Verdana"/>
        <family val="2"/>
      </rPr>
      <t>recycling</t>
    </r>
    <r>
      <rPr>
        <sz val="9"/>
        <rFont val="Verdana"/>
        <family val="2"/>
      </rPr>
      <t>, and wood processing subsectors. (...)</t>
    </r>
  </si>
  <si>
    <t>S-IV§217</t>
  </si>
  <si>
    <r>
      <t xml:space="preserve">The DRC has a great, diversified tourist potential owing to its </t>
    </r>
    <r>
      <rPr>
        <sz val="9"/>
        <color indexed="10"/>
        <rFont val="Verdana"/>
        <family val="2"/>
      </rPr>
      <t>biodiversity</t>
    </r>
    <r>
      <rPr>
        <sz val="9"/>
        <rFont val="Verdana"/>
        <family val="2"/>
      </rPr>
      <t xml:space="preserve">, abundant water resources , safari parks , imposing mountains, varied </t>
    </r>
    <r>
      <rPr>
        <sz val="9"/>
        <color indexed="10"/>
        <rFont val="Verdana"/>
        <family val="2"/>
      </rPr>
      <t>climate</t>
    </r>
    <r>
      <rPr>
        <sz val="9"/>
        <rFont val="Verdana"/>
        <family val="2"/>
      </rPr>
      <t xml:space="preserve"> and ethnic and cultural </t>
    </r>
    <r>
      <rPr>
        <sz val="9"/>
        <color indexed="10"/>
        <rFont val="Verdana"/>
        <family val="2"/>
      </rPr>
      <t>diversity</t>
    </r>
    <r>
      <rPr>
        <sz val="9"/>
        <rFont val="Verdana"/>
        <family val="2"/>
      </rPr>
      <t xml:space="preserve">. The DRC ranks 10th among the world's mega </t>
    </r>
    <r>
      <rPr>
        <sz val="9"/>
        <color indexed="10"/>
        <rFont val="Verdana"/>
        <family val="2"/>
      </rPr>
      <t>biodiversity</t>
    </r>
    <r>
      <rPr>
        <sz val="9"/>
        <rFont val="Verdana"/>
        <family val="2"/>
      </rPr>
      <t xml:space="preserve"> countries and boasts 480 </t>
    </r>
    <r>
      <rPr>
        <sz val="9"/>
        <color indexed="10"/>
        <rFont val="Verdana"/>
        <family val="2"/>
      </rPr>
      <t>species</t>
    </r>
    <r>
      <rPr>
        <sz val="9"/>
        <rFont val="Verdana"/>
        <family val="2"/>
      </rPr>
      <t xml:space="preserve"> of mammals, 565 </t>
    </r>
    <r>
      <rPr>
        <sz val="9"/>
        <color indexed="10"/>
        <rFont val="Verdana"/>
        <family val="2"/>
      </rPr>
      <t>species</t>
    </r>
    <r>
      <rPr>
        <sz val="9"/>
        <rFont val="Verdana"/>
        <family val="2"/>
      </rPr>
      <t xml:space="preserve"> of birds, 1,000 </t>
    </r>
    <r>
      <rPr>
        <sz val="9"/>
        <color indexed="10"/>
        <rFont val="Verdana"/>
        <family val="2"/>
      </rPr>
      <t>species</t>
    </r>
    <r>
      <rPr>
        <sz val="9"/>
        <rFont val="Verdana"/>
        <family val="2"/>
      </rPr>
      <t xml:space="preserve"> of </t>
    </r>
    <r>
      <rPr>
        <sz val="9"/>
        <color indexed="10"/>
        <rFont val="Verdana"/>
        <family val="2"/>
      </rPr>
      <t>fish</t>
    </r>
    <r>
      <rPr>
        <sz val="9"/>
        <rFont val="Verdana"/>
        <family val="2"/>
      </rPr>
      <t xml:space="preserve">, 350 </t>
    </r>
    <r>
      <rPr>
        <sz val="9"/>
        <color indexed="10"/>
        <rFont val="Verdana"/>
        <family val="2"/>
      </rPr>
      <t>species</t>
    </r>
    <r>
      <rPr>
        <sz val="9"/>
        <rFont val="Verdana"/>
        <family val="2"/>
      </rPr>
      <t xml:space="preserve"> of reptiles, 220 </t>
    </r>
    <r>
      <rPr>
        <sz val="9"/>
        <color indexed="10"/>
        <rFont val="Verdana"/>
        <family val="2"/>
      </rPr>
      <t>species</t>
    </r>
    <r>
      <rPr>
        <sz val="9"/>
        <rFont val="Verdana"/>
        <family val="2"/>
      </rPr>
      <t xml:space="preserve"> of amphibians and over 10,000 angiosperms. In 2014 the Government identified 1,142 sites comprising the country's </t>
    </r>
    <r>
      <rPr>
        <sz val="9"/>
        <color indexed="10"/>
        <rFont val="Verdana"/>
        <family val="2"/>
      </rPr>
      <t>biodiversity</t>
    </r>
    <r>
      <rPr>
        <sz val="9"/>
        <rFont val="Verdana"/>
        <family val="2"/>
      </rPr>
      <t xml:space="preserve"> of exceptional parks and reserves, mountains, climatic variety, ethnic </t>
    </r>
    <r>
      <rPr>
        <sz val="9"/>
        <color indexed="10"/>
        <rFont val="Verdana"/>
        <family val="2"/>
      </rPr>
      <t>diversity</t>
    </r>
    <r>
      <rPr>
        <sz val="9"/>
        <rFont val="Verdana"/>
        <family val="2"/>
      </rPr>
      <t xml:space="preserve"> and cultural importance.</t>
    </r>
  </si>
  <si>
    <t>S-IV§218</t>
  </si>
  <si>
    <r>
      <t xml:space="preserve">The DRC's </t>
    </r>
    <r>
      <rPr>
        <sz val="9"/>
        <color indexed="10"/>
        <rFont val="Verdana"/>
        <family val="2"/>
      </rPr>
      <t>forest</t>
    </r>
    <r>
      <rPr>
        <sz val="9"/>
        <rFont val="Verdana"/>
        <family val="2"/>
      </rPr>
      <t xml:space="preserve"> covers about 70% of the national territory, with protected areas, </t>
    </r>
    <r>
      <rPr>
        <sz val="9"/>
        <color indexed="10"/>
        <rFont val="Verdana"/>
        <family val="2"/>
      </rPr>
      <t>wildlife</t>
    </r>
    <r>
      <rPr>
        <sz val="9"/>
        <rFont val="Verdana"/>
        <family val="2"/>
      </rPr>
      <t xml:space="preserve"> and hunting reservations that contain diverse </t>
    </r>
    <r>
      <rPr>
        <sz val="9"/>
        <color indexed="10"/>
        <rFont val="Verdana"/>
        <family val="2"/>
      </rPr>
      <t>ecosystem</t>
    </r>
    <r>
      <rPr>
        <sz val="9"/>
        <rFont val="Verdana"/>
        <family val="2"/>
      </rPr>
      <t xml:space="preserve">s. The country should position itself as a top destination for the discovery of tropical </t>
    </r>
    <r>
      <rPr>
        <sz val="9"/>
        <color indexed="10"/>
        <rFont val="Verdana"/>
        <family val="2"/>
      </rPr>
      <t>forest</t>
    </r>
    <r>
      <rPr>
        <sz val="9"/>
        <rFont val="Verdana"/>
        <family val="2"/>
      </rPr>
      <t xml:space="preserve">s, savannah and its many iconic </t>
    </r>
    <r>
      <rPr>
        <sz val="9"/>
        <color indexed="10"/>
        <rFont val="Verdana"/>
        <family val="2"/>
      </rPr>
      <t>species</t>
    </r>
    <r>
      <rPr>
        <sz val="9"/>
        <rFont val="Verdana"/>
        <family val="2"/>
      </rPr>
      <t xml:space="preserve"> such as the mountain and lowland gorillas, and the okapi, a rare </t>
    </r>
    <r>
      <rPr>
        <sz val="9"/>
        <color indexed="10"/>
        <rFont val="Verdana"/>
        <family val="2"/>
      </rPr>
      <t>species</t>
    </r>
    <r>
      <rPr>
        <sz val="9"/>
        <rFont val="Verdana"/>
        <family val="2"/>
      </rPr>
      <t xml:space="preserve"> found only in the DRC. In addition to eco tourism, which has potential thanks to the </t>
    </r>
    <r>
      <rPr>
        <sz val="9"/>
        <color indexed="10"/>
        <rFont val="Verdana"/>
        <family val="2"/>
      </rPr>
      <t>diversity</t>
    </r>
    <r>
      <rPr>
        <sz val="9"/>
        <rFont val="Verdana"/>
        <family val="2"/>
      </rPr>
      <t xml:space="preserve"> of the DRC's </t>
    </r>
    <r>
      <rPr>
        <sz val="9"/>
        <color indexed="10"/>
        <rFont val="Verdana"/>
        <family val="2"/>
      </rPr>
      <t>ecosystem</t>
    </r>
    <r>
      <rPr>
        <sz val="9"/>
        <rFont val="Verdana"/>
        <family val="2"/>
      </rPr>
      <t>s and cultural heritage, several other forms of tourism could be developed, including cultural tourism – there are over 400 ethnic groups with diverse customs and historical heritage; agro tourism; "health and medicinal plant related" tourism; safari photo and hunting tourism, given the country's wealth of animal resources; business tourism and conferences; and sporting tourism.</t>
    </r>
  </si>
  <si>
    <t>Forest; Wildlife; Ecology; Diversity</t>
  </si>
  <si>
    <t>S-IV§225</t>
  </si>
  <si>
    <r>
      <t>(...) In July 2013 the DRC accordingly updated its integrated national master plan for the development of tourism 2015 2030, overhauling a number of legal and regulatory texts for the sector in May 2014, and took the option of promoting</t>
    </r>
    <r>
      <rPr>
        <sz val="9"/>
        <color rgb="FFFF0000"/>
        <rFont val="Verdana"/>
        <family val="2"/>
      </rPr>
      <t xml:space="preserve"> eco tourism</t>
    </r>
    <r>
      <rPr>
        <sz val="9"/>
        <rFont val="Verdana"/>
        <family val="2"/>
      </rPr>
      <t>, cultural and activity based tourism, and educational tourism in partnership with the private sector. In addition, a security corps for national parks and assimilated natural reserves (CorPPN) was set up in June 2015 in order to beef up security in the country's protected areas. At regional level, on 14 July 2015 the DRC signed protocols for tourism development cooperation with South Africa and Zimbabwe.</t>
    </r>
  </si>
  <si>
    <t>Ecology; Natural resources</t>
  </si>
  <si>
    <t>S-IV§226</t>
  </si>
  <si>
    <r>
      <t xml:space="preserve">(...) the Congolese Institute for Nature </t>
    </r>
    <r>
      <rPr>
        <sz val="9"/>
        <color indexed="10"/>
        <rFont val="Verdana"/>
        <family val="2"/>
      </rPr>
      <t>Conservation</t>
    </r>
    <r>
      <rPr>
        <sz val="9"/>
        <rFont val="Verdana"/>
        <family val="2"/>
      </rPr>
      <t xml:space="preserve"> (ICCN) works in partnership with the GIZ (German agency for international cooperation) to facilitate tourism in protected areas. [56]
[56] The ICCN manages the DRC's protected areas (9% of the national territory, comprising seven national parks and 63 </t>
    </r>
    <r>
      <rPr>
        <sz val="9"/>
        <color indexed="10"/>
        <rFont val="Verdana"/>
        <family val="2"/>
      </rPr>
      <t>wildlife</t>
    </r>
    <r>
      <rPr>
        <sz val="9"/>
        <rFont val="Verdana"/>
        <family val="2"/>
      </rPr>
      <t xml:space="preserve"> and hunting reservations).</t>
    </r>
  </si>
  <si>
    <t>Wildlife; Conserv(ation)</t>
  </si>
  <si>
    <r>
      <t xml:space="preserve">Table A3. 3 OCC invoicing and levies
OCC invoicing and levies
(1) ad valorem invoicing
(...)
vii. For technical controls
(a) 2% of cost of </t>
    </r>
    <r>
      <rPr>
        <sz val="9"/>
        <color indexed="10"/>
        <rFont val="Verdana"/>
        <family val="2"/>
      </rPr>
      <t>environment</t>
    </r>
    <r>
      <rPr>
        <sz val="9"/>
        <rFont val="Verdana"/>
        <family val="2"/>
      </rPr>
      <t xml:space="preserve">al component, as fee for approving </t>
    </r>
    <r>
      <rPr>
        <sz val="9"/>
        <color indexed="10"/>
        <rFont val="Verdana"/>
        <family val="2"/>
      </rPr>
      <t>environment</t>
    </r>
    <r>
      <rPr>
        <sz val="9"/>
        <rFont val="Verdana"/>
        <family val="2"/>
      </rPr>
      <t>al and social management plans (ESMP) for projects
(...)</t>
    </r>
  </si>
  <si>
    <t>WT/TPR/G/341</t>
  </si>
  <si>
    <r>
      <t xml:space="preserve">The success of the political transition has enabled the country to establish a favourable </t>
    </r>
    <r>
      <rPr>
        <sz val="9"/>
        <color indexed="10"/>
        <rFont val="Verdana"/>
        <family val="2"/>
      </rPr>
      <t>environment</t>
    </r>
    <r>
      <rPr>
        <sz val="9"/>
        <rFont val="Verdana"/>
        <family val="2"/>
      </rPr>
      <t xml:space="preserve"> for economic activity and growth, thus paving the way for successful economic and social transition, and a pathway to </t>
    </r>
    <r>
      <rPr>
        <sz val="9"/>
        <color indexed="10"/>
        <rFont val="Verdana"/>
        <family val="2"/>
      </rPr>
      <t>sustainable</t>
    </r>
    <r>
      <rPr>
        <sz val="9"/>
        <rFont val="Verdana"/>
        <family val="2"/>
      </rPr>
      <t xml:space="preserve"> development as the result of major reforms.</t>
    </r>
  </si>
  <si>
    <r>
      <t xml:space="preserve">The major challenges that the country faced led to a new vision for development that matched national aspirations. It laid down priorities and major strategic approaches to address all the challenges, in particular those relating to employment, increased income, equal opportunities and shared prosperity, enhanced competitiveness, regional and social development, and the establishment of </t>
    </r>
    <r>
      <rPr>
        <sz val="9"/>
        <color indexed="10"/>
        <rFont val="Verdana"/>
        <family val="2"/>
      </rPr>
      <t>sustainable</t>
    </r>
    <r>
      <rPr>
        <sz val="9"/>
        <rFont val="Verdana"/>
        <family val="2"/>
      </rPr>
      <t xml:space="preserve"> development.</t>
    </r>
  </si>
  <si>
    <r>
      <t xml:space="preserve">The foundation of the development plan is to expand the content of development policies and programmes to support an innovative, high technology, inclusive economy that is conducive to </t>
    </r>
    <r>
      <rPr>
        <sz val="9"/>
        <color indexed="10"/>
        <rFont val="Verdana"/>
        <family val="2"/>
      </rPr>
      <t>sustainable</t>
    </r>
    <r>
      <rPr>
        <sz val="9"/>
        <rFont val="Verdana"/>
        <family val="2"/>
      </rPr>
      <t xml:space="preserve"> development.</t>
    </r>
  </si>
  <si>
    <r>
      <t xml:space="preserve">The main pillars that define the social and development model are:
- economic </t>
    </r>
    <r>
      <rPr>
        <sz val="9"/>
        <color indexed="10"/>
        <rFont val="Verdana"/>
        <family val="2"/>
      </rPr>
      <t>efficiency</t>
    </r>
    <r>
      <rPr>
        <sz val="9"/>
        <rFont val="Verdana"/>
        <family val="2"/>
      </rPr>
      <t xml:space="preserve"> based on innovation and partnership;
- inclusion as the basis for social justice;
- regional development;
- the </t>
    </r>
    <r>
      <rPr>
        <sz val="9"/>
        <color indexed="10"/>
        <rFont val="Verdana"/>
        <family val="2"/>
      </rPr>
      <t>green</t>
    </r>
    <r>
      <rPr>
        <sz val="9"/>
        <rFont val="Verdana"/>
        <family val="2"/>
      </rPr>
      <t xml:space="preserve"> economy and the sustainability of the development process.</t>
    </r>
  </si>
  <si>
    <r>
      <t xml:space="preserve">The strategic orientation note for the development plan for 2016 2020 identified the </t>
    </r>
    <r>
      <rPr>
        <sz val="9"/>
        <color indexed="10"/>
        <rFont val="Verdana"/>
        <family val="2"/>
      </rPr>
      <t>green</t>
    </r>
    <r>
      <rPr>
        <sz val="9"/>
        <rFont val="Verdana"/>
        <family val="2"/>
      </rPr>
      <t xml:space="preserve"> economy as vitally important to sustained growth, social justice, and greater well being while considerably reducing </t>
    </r>
    <r>
      <rPr>
        <sz val="9"/>
        <color indexed="10"/>
        <rFont val="Verdana"/>
        <family val="2"/>
      </rPr>
      <t>environment</t>
    </r>
    <r>
      <rPr>
        <sz val="9"/>
        <rFont val="Verdana"/>
        <family val="2"/>
      </rPr>
      <t xml:space="preserve">al risks and shortages of </t>
    </r>
    <r>
      <rPr>
        <sz val="9"/>
        <color indexed="10"/>
        <rFont val="Verdana"/>
        <family val="2"/>
      </rPr>
      <t>natural resources</t>
    </r>
    <r>
      <rPr>
        <sz val="9"/>
        <rFont val="Verdana"/>
        <family val="2"/>
      </rPr>
      <t>.</t>
    </r>
  </si>
  <si>
    <t>Green (house); Environment; Natural resources</t>
  </si>
  <si>
    <r>
      <t xml:space="preserve">Rationalized management and good governance in the exploitation of </t>
    </r>
    <r>
      <rPr>
        <sz val="9"/>
        <color indexed="10"/>
        <rFont val="Verdana"/>
        <family val="2"/>
      </rPr>
      <t>natural resources</t>
    </r>
    <r>
      <rPr>
        <sz val="9"/>
        <rFont val="Verdana"/>
        <family val="2"/>
      </rPr>
      <t xml:space="preserve"> and their protection are the cornerstone of the </t>
    </r>
    <r>
      <rPr>
        <sz val="9"/>
        <color indexed="10"/>
        <rFont val="Verdana"/>
        <family val="2"/>
      </rPr>
      <t>green</t>
    </r>
    <r>
      <rPr>
        <sz val="9"/>
        <rFont val="Verdana"/>
        <family val="2"/>
      </rPr>
      <t xml:space="preserve"> economy and are among the chief national priorities in relation to safeguarding the sustainability of resources and the right of future generations to enjoy them.</t>
    </r>
  </si>
  <si>
    <t>G-III§34</t>
  </si>
  <si>
    <r>
      <t xml:space="preserve">The challenges that Tunisian agriculture must address in order to provide food security require comprehensive integrated management that reflects the fragility of </t>
    </r>
    <r>
      <rPr>
        <sz val="9"/>
        <color indexed="10"/>
        <rFont val="Verdana"/>
        <family val="2"/>
      </rPr>
      <t>natural resources</t>
    </r>
    <r>
      <rPr>
        <sz val="9"/>
        <rFont val="Verdana"/>
        <family val="2"/>
      </rPr>
      <t xml:space="preserve"> (</t>
    </r>
    <r>
      <rPr>
        <sz val="9"/>
        <color indexed="10"/>
        <rFont val="Verdana"/>
        <family val="2"/>
      </rPr>
      <t>soil</t>
    </r>
    <r>
      <rPr>
        <sz val="9"/>
        <rFont val="Verdana"/>
        <family val="2"/>
      </rPr>
      <t xml:space="preserve"> and water) and the need to reduce the impact of </t>
    </r>
    <r>
      <rPr>
        <sz val="9"/>
        <color indexed="10"/>
        <rFont val="Verdana"/>
        <family val="2"/>
      </rPr>
      <t>climate</t>
    </r>
    <r>
      <rPr>
        <sz val="9"/>
        <rFont val="Verdana"/>
        <family val="2"/>
      </rPr>
      <t xml:space="preserve"> change.</t>
    </r>
  </si>
  <si>
    <r>
      <t xml:space="preserve">As a result, the development plan for 2016 2020 identified a scenario that allows for a reduction in regional imbalance, fewer pressures on water and </t>
    </r>
    <r>
      <rPr>
        <sz val="9"/>
        <color indexed="10"/>
        <rFont val="Verdana"/>
        <family val="2"/>
      </rPr>
      <t>soil</t>
    </r>
    <r>
      <rPr>
        <sz val="9"/>
        <rFont val="Verdana"/>
        <family val="2"/>
      </rPr>
      <t xml:space="preserve"> resources, </t>
    </r>
    <r>
      <rPr>
        <sz val="9"/>
        <color indexed="10"/>
        <rFont val="Verdana"/>
        <family val="2"/>
      </rPr>
      <t>clean</t>
    </r>
    <r>
      <rPr>
        <sz val="9"/>
        <rFont val="Verdana"/>
        <family val="2"/>
      </rPr>
      <t xml:space="preserve">er agriculture and better productivity in irrigated land. Equally there is an emphasis on containing urban expansion into agricultural land; and on protecting, </t>
    </r>
    <r>
      <rPr>
        <sz val="9"/>
        <color indexed="10"/>
        <rFont val="Verdana"/>
        <family val="2"/>
      </rPr>
      <t>conserv</t>
    </r>
    <r>
      <rPr>
        <sz val="9"/>
        <rFont val="Verdana"/>
        <family val="2"/>
      </rPr>
      <t xml:space="preserve">ing and developing marine resources while continuing to develop the </t>
    </r>
    <r>
      <rPr>
        <sz val="9"/>
        <color indexed="10"/>
        <rFont val="Verdana"/>
        <family val="2"/>
      </rPr>
      <t>bio</t>
    </r>
    <r>
      <rPr>
        <sz val="9"/>
        <rFont val="Verdana"/>
        <family val="2"/>
      </rPr>
      <t xml:space="preserve">logical recovery system, combat unregulated </t>
    </r>
    <r>
      <rPr>
        <sz val="9"/>
        <color indexed="10"/>
        <rFont val="Verdana"/>
        <family val="2"/>
      </rPr>
      <t>fish</t>
    </r>
    <r>
      <rPr>
        <sz val="9"/>
        <rFont val="Verdana"/>
        <family val="2"/>
      </rPr>
      <t>ing and promote aquaculture.</t>
    </r>
  </si>
  <si>
    <t>Natural resources; Clean; Conserv(ation); Bio; Fish</t>
  </si>
  <si>
    <r>
      <t xml:space="preserve">The plan also provides for responsive, improved management of </t>
    </r>
    <r>
      <rPr>
        <sz val="9"/>
        <color indexed="10"/>
        <rFont val="Verdana"/>
        <family val="2"/>
      </rPr>
      <t>forest</t>
    </r>
    <r>
      <rPr>
        <sz val="9"/>
        <rFont val="Verdana"/>
        <family val="2"/>
      </rPr>
      <t>ry and pastoral resources based on fire prevention, re</t>
    </r>
    <r>
      <rPr>
        <sz val="9"/>
        <color indexed="10"/>
        <rFont val="Verdana"/>
        <family val="2"/>
      </rPr>
      <t>forest</t>
    </r>
    <r>
      <rPr>
        <sz val="9"/>
        <rFont val="Verdana"/>
        <family val="2"/>
      </rPr>
      <t xml:space="preserve">ation, reduced over grazing and </t>
    </r>
    <r>
      <rPr>
        <sz val="9"/>
        <color indexed="10"/>
        <rFont val="Verdana"/>
        <family val="2"/>
      </rPr>
      <t>forest</t>
    </r>
    <r>
      <rPr>
        <sz val="9"/>
        <rFont val="Verdana"/>
        <family val="2"/>
      </rPr>
      <t>ry management.</t>
    </r>
  </si>
  <si>
    <r>
      <t xml:space="preserve">[2. </t>
    </r>
    <r>
      <rPr>
        <sz val="9"/>
        <color rgb="FFFF0000"/>
        <rFont val="Verdana"/>
        <family val="2"/>
      </rPr>
      <t>Water security</t>
    </r>
    <r>
      <rPr>
        <sz val="9"/>
        <rFont val="Verdana"/>
        <family val="2"/>
      </rPr>
      <t xml:space="preserve">]
This will be addressed as part of a comprehensive policy combining all uses and forms of resources, including securing the supply of drinking water nationally by harnessing resources and </t>
    </r>
    <r>
      <rPr>
        <sz val="9"/>
        <color rgb="FFFF0000"/>
        <rFont val="Verdana"/>
        <family val="2"/>
      </rPr>
      <t>using water more economically.</t>
    </r>
  </si>
  <si>
    <t>G-III§38</t>
  </si>
  <si>
    <r>
      <t xml:space="preserve">The plan is to harness traditional resources by constructing a series of interconnected dams and other works to </t>
    </r>
    <r>
      <rPr>
        <sz val="9"/>
        <color indexed="10"/>
        <rFont val="Verdana"/>
        <family val="2"/>
      </rPr>
      <t>conserv</t>
    </r>
    <r>
      <rPr>
        <sz val="9"/>
        <rFont val="Verdana"/>
        <family val="2"/>
      </rPr>
      <t xml:space="preserve">e water and </t>
    </r>
    <r>
      <rPr>
        <sz val="9"/>
        <color indexed="10"/>
        <rFont val="Verdana"/>
        <family val="2"/>
      </rPr>
      <t>soil</t>
    </r>
    <r>
      <rPr>
        <sz val="9"/>
        <rFont val="Verdana"/>
        <family val="2"/>
      </rPr>
      <t xml:space="preserve"> in order to protect water facilities and boost storage capacity.</t>
    </r>
  </si>
  <si>
    <t>G-III§39</t>
  </si>
  <si>
    <r>
      <t xml:space="preserve">At the same time, in the light of the limited water resources available, there are plans to improve the water treatment system, and to promote water </t>
    </r>
    <r>
      <rPr>
        <sz val="9"/>
        <color indexed="10"/>
        <rFont val="Verdana"/>
        <family val="2"/>
      </rPr>
      <t>saving</t>
    </r>
    <r>
      <rPr>
        <sz val="9"/>
        <rFont val="Verdana"/>
        <family val="2"/>
      </rPr>
      <t xml:space="preserve"> and desalination technologies.</t>
    </r>
  </si>
  <si>
    <r>
      <t xml:space="preserve">The national </t>
    </r>
    <r>
      <rPr>
        <sz val="9"/>
        <color indexed="10"/>
        <rFont val="Verdana"/>
        <family val="2"/>
      </rPr>
      <t>energy</t>
    </r>
    <r>
      <rPr>
        <sz val="9"/>
        <rFont val="Verdana"/>
        <family val="2"/>
      </rPr>
      <t xml:space="preserve"> strategy essentially aims to reduce </t>
    </r>
    <r>
      <rPr>
        <sz val="9"/>
        <color indexed="10"/>
        <rFont val="Verdana"/>
        <family val="2"/>
      </rPr>
      <t>energy</t>
    </r>
    <r>
      <rPr>
        <sz val="9"/>
        <rFont val="Verdana"/>
        <family val="2"/>
      </rPr>
      <t xml:space="preserve"> dependency and to secure supply, including through improved </t>
    </r>
    <r>
      <rPr>
        <sz val="9"/>
        <color indexed="10"/>
        <rFont val="Verdana"/>
        <family val="2"/>
      </rPr>
      <t>energy efficiency</t>
    </r>
    <r>
      <rPr>
        <sz val="9"/>
        <rFont val="Verdana"/>
        <family val="2"/>
      </rPr>
      <t xml:space="preserve"> and the promotion of </t>
    </r>
    <r>
      <rPr>
        <sz val="9"/>
        <color indexed="10"/>
        <rFont val="Verdana"/>
        <family val="2"/>
      </rPr>
      <t>renewable</t>
    </r>
    <r>
      <rPr>
        <sz val="9"/>
        <rFont val="Verdana"/>
        <family val="2"/>
      </rPr>
      <t xml:space="preserve"> sources (</t>
    </r>
    <r>
      <rPr>
        <sz val="9"/>
        <color indexed="10"/>
        <rFont val="Verdana"/>
        <family val="2"/>
      </rPr>
      <t>wind</t>
    </r>
    <r>
      <rPr>
        <sz val="9"/>
        <rFont val="Verdana"/>
        <family val="2"/>
      </rPr>
      <t xml:space="preserve">, PV </t>
    </r>
    <r>
      <rPr>
        <sz val="9"/>
        <color indexed="10"/>
        <rFont val="Verdana"/>
        <family val="2"/>
      </rPr>
      <t>solar</t>
    </r>
    <r>
      <rPr>
        <sz val="9"/>
        <rFont val="Verdana"/>
        <family val="2"/>
      </rPr>
      <t xml:space="preserve"> and CSP </t>
    </r>
    <r>
      <rPr>
        <sz val="9"/>
        <color indexed="10"/>
        <rFont val="Verdana"/>
        <family val="2"/>
      </rPr>
      <t>solar</t>
    </r>
    <r>
      <rPr>
        <sz val="9"/>
        <rFont val="Verdana"/>
        <family val="2"/>
      </rPr>
      <t xml:space="preserve">). As such, </t>
    </r>
    <r>
      <rPr>
        <sz val="9"/>
        <color indexed="10"/>
        <rFont val="Verdana"/>
        <family val="2"/>
      </rPr>
      <t>energy</t>
    </r>
    <r>
      <rPr>
        <sz val="9"/>
        <rFont val="Verdana"/>
        <family val="2"/>
      </rPr>
      <t xml:space="preserve"> from </t>
    </r>
    <r>
      <rPr>
        <sz val="9"/>
        <color indexed="10"/>
        <rFont val="Verdana"/>
        <family val="2"/>
      </rPr>
      <t>renewable</t>
    </r>
    <r>
      <rPr>
        <sz val="9"/>
        <rFont val="Verdana"/>
        <family val="2"/>
      </rPr>
      <t xml:space="preserve">s should account for 12% of all power generated by end 2020 and 30% by 2030. In order to attain these objectives a law was enacted in May 2015 on the execution of projects to generate electricity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t>
    </r>
  </si>
  <si>
    <r>
      <t xml:space="preserve">Additionally, the </t>
    </r>
    <r>
      <rPr>
        <sz val="9"/>
        <color indexed="10"/>
        <rFont val="Verdana"/>
        <family val="2"/>
      </rPr>
      <t>energy efficiency</t>
    </r>
    <r>
      <rPr>
        <sz val="9"/>
        <rFont val="Verdana"/>
        <family val="2"/>
      </rPr>
      <t xml:space="preserve"> programme aims to reduce </t>
    </r>
    <r>
      <rPr>
        <sz val="9"/>
        <color indexed="10"/>
        <rFont val="Verdana"/>
        <family val="2"/>
      </rPr>
      <t>energy</t>
    </r>
    <r>
      <rPr>
        <sz val="9"/>
        <rFont val="Verdana"/>
        <family val="2"/>
      </rPr>
      <t xml:space="preserve"> intensity by 3% annually over the period 2016 2030. In 2013, the National </t>
    </r>
    <r>
      <rPr>
        <sz val="9"/>
        <color indexed="10"/>
        <rFont val="Verdana"/>
        <family val="2"/>
      </rPr>
      <t>Energy</t>
    </r>
    <r>
      <rPr>
        <sz val="9"/>
        <rFont val="Verdana"/>
        <family val="2"/>
      </rPr>
      <t xml:space="preserve"> Control Fund was renamed the </t>
    </r>
    <r>
      <rPr>
        <sz val="9"/>
        <color indexed="10"/>
        <rFont val="Verdana"/>
        <family val="2"/>
      </rPr>
      <t>Energy</t>
    </r>
    <r>
      <rPr>
        <sz val="9"/>
        <rFont val="Verdana"/>
        <family val="2"/>
      </rPr>
      <t xml:space="preserve"> Transition Fund and its remit was widened.</t>
    </r>
  </si>
  <si>
    <r>
      <t xml:space="preserve">Efforts have also been made in the construction sector to promote the incorporation of </t>
    </r>
    <r>
      <rPr>
        <sz val="9"/>
        <color indexed="10"/>
        <rFont val="Verdana"/>
        <family val="2"/>
      </rPr>
      <t>energy efficiency</t>
    </r>
    <r>
      <rPr>
        <sz val="9"/>
        <rFont val="Verdana"/>
        <family val="2"/>
      </rPr>
      <t xml:space="preserve"> measures and to reduce </t>
    </r>
    <r>
      <rPr>
        <sz val="9"/>
        <color indexed="10"/>
        <rFont val="Verdana"/>
        <family val="2"/>
      </rPr>
      <t>energy</t>
    </r>
    <r>
      <rPr>
        <sz val="9"/>
        <rFont val="Verdana"/>
        <family val="2"/>
      </rPr>
      <t xml:space="preserve"> consumption by insulating roofs and walls and promoting the use of more </t>
    </r>
    <r>
      <rPr>
        <sz val="9"/>
        <color indexed="10"/>
        <rFont val="Verdana"/>
        <family val="2"/>
      </rPr>
      <t>energy</t>
    </r>
    <r>
      <rPr>
        <sz val="9"/>
        <rFont val="Verdana"/>
        <family val="2"/>
      </rPr>
      <t xml:space="preserve"> efficient machinery and equipment, among other things.</t>
    </r>
  </si>
  <si>
    <r>
      <t xml:space="preserve">Agriculture continues to play an important economic and social role in Tunisia through its contribution to achieving national goals in the areas of economic growth, food security, job creation, regional and rural development, curbing the rural exodus, increasing export revenue, and </t>
    </r>
    <r>
      <rPr>
        <sz val="9"/>
        <color indexed="10"/>
        <rFont val="Verdana"/>
        <family val="2"/>
      </rPr>
      <t>conservation</t>
    </r>
    <r>
      <rPr>
        <sz val="9"/>
        <rFont val="Verdana"/>
        <family val="2"/>
      </rPr>
      <t xml:space="preserve"> and development of </t>
    </r>
    <r>
      <rPr>
        <sz val="9"/>
        <color indexed="10"/>
        <rFont val="Verdana"/>
        <family val="2"/>
      </rPr>
      <t>natural resources</t>
    </r>
    <r>
      <rPr>
        <sz val="9"/>
        <rFont val="Verdana"/>
        <family val="2"/>
      </rPr>
      <t>.</t>
    </r>
  </si>
  <si>
    <r>
      <t xml:space="preserve">These extremely important reforms are now urgent and inescapable in view of the mounting risks associated with scarce, vulnerable </t>
    </r>
    <r>
      <rPr>
        <sz val="9"/>
        <color indexed="10"/>
        <rFont val="Verdana"/>
        <family val="2"/>
      </rPr>
      <t>natural resources</t>
    </r>
    <r>
      <rPr>
        <sz val="9"/>
        <rFont val="Verdana"/>
        <family val="2"/>
      </rPr>
      <t xml:space="preserve">; </t>
    </r>
    <r>
      <rPr>
        <sz val="9"/>
        <color indexed="10"/>
        <rFont val="Verdana"/>
        <family val="2"/>
      </rPr>
      <t>climate</t>
    </r>
    <r>
      <rPr>
        <sz val="9"/>
        <rFont val="Verdana"/>
        <family val="2"/>
      </rPr>
      <t xml:space="preserve"> change; and markets for factors of production and agricultural products, especially with regard to price volatility. They will be implemented as part of the first post revolution agriculture and </t>
    </r>
    <r>
      <rPr>
        <sz val="9"/>
        <color indexed="10"/>
        <rFont val="Verdana"/>
        <family val="2"/>
      </rPr>
      <t>fish</t>
    </r>
    <r>
      <rPr>
        <sz val="9"/>
        <rFont val="Verdana"/>
        <family val="2"/>
      </rPr>
      <t xml:space="preserve">eries development plan 2016 2020, which will focus on the seven strategic priority areas set out below:
- </t>
    </r>
    <r>
      <rPr>
        <sz val="9"/>
        <color indexed="10"/>
        <rFont val="Verdana"/>
        <family val="2"/>
      </rPr>
      <t>conservation</t>
    </r>
    <r>
      <rPr>
        <sz val="9"/>
        <rFont val="Verdana"/>
        <family val="2"/>
      </rPr>
      <t xml:space="preserve"> and development of </t>
    </r>
    <r>
      <rPr>
        <sz val="9"/>
        <color indexed="10"/>
        <rFont val="Verdana"/>
        <family val="2"/>
      </rPr>
      <t>natural resources</t>
    </r>
    <r>
      <rPr>
        <sz val="9"/>
        <rFont val="Verdana"/>
        <family val="2"/>
      </rPr>
      <t xml:space="preserve">, and more rational exploitation thereof with a view to sustainability and mitigation of the effects of </t>
    </r>
    <r>
      <rPr>
        <sz val="9"/>
        <color indexed="10"/>
        <rFont val="Verdana"/>
        <family val="2"/>
      </rPr>
      <t>climate</t>
    </r>
    <r>
      <rPr>
        <sz val="9"/>
        <rFont val="Verdana"/>
        <family val="2"/>
      </rPr>
      <t xml:space="preserve"> change;
(...)
- promotion of the </t>
    </r>
    <r>
      <rPr>
        <sz val="9"/>
        <color indexed="10"/>
        <rFont val="Verdana"/>
        <family val="2"/>
      </rPr>
      <t>fish</t>
    </r>
    <r>
      <rPr>
        <sz val="9"/>
        <rFont val="Verdana"/>
        <family val="2"/>
      </rPr>
      <t>eries, crop and livestock production subsectors, and enhancement of their competitiveness and sustainability while prioritizing the promotion of high value agriculture and thus facilitating better development of agricultural products (</t>
    </r>
    <r>
      <rPr>
        <sz val="9"/>
        <color indexed="10"/>
        <rFont val="Verdana"/>
        <family val="2"/>
      </rPr>
      <t>organic</t>
    </r>
    <r>
      <rPr>
        <sz val="9"/>
        <rFont val="Verdana"/>
        <family val="2"/>
      </rPr>
      <t xml:space="preserve"> agriculture, geographical indications and precision agriculture);
(...)</t>
    </r>
  </si>
  <si>
    <t>Natural resources; Climate; Fish; Conserv(ation); Sustainable; Organic</t>
  </si>
  <si>
    <t>G-V§36</t>
  </si>
  <si>
    <r>
      <t xml:space="preserve">In order to meet these goals, Tunisia intends to roll out projects to increase phosphate production capacity from 8 million tonnes in 2010 to 13 million tonnes in 2020, equivalent to increasing its share in the global market from 4.5% to 5.3% while at the same time trying to implement the following key projects:
(...)
-implementation of an </t>
    </r>
    <r>
      <rPr>
        <sz val="9"/>
        <color indexed="10"/>
        <rFont val="Verdana"/>
        <family val="2"/>
      </rPr>
      <t>environment</t>
    </r>
    <r>
      <rPr>
        <sz val="9"/>
        <rFont val="Verdana"/>
        <family val="2"/>
      </rPr>
      <t xml:space="preserve">al upgrade programme that brings existing industrial units into conformity with the </t>
    </r>
    <r>
      <rPr>
        <sz val="9"/>
        <color indexed="10"/>
        <rFont val="Verdana"/>
        <family val="2"/>
      </rPr>
      <t>environment</t>
    </r>
    <r>
      <rPr>
        <sz val="9"/>
        <rFont val="Verdana"/>
        <family val="2"/>
      </rPr>
      <t xml:space="preserve">al standards in force;
- construction of seawater desalination plants in order to </t>
    </r>
    <r>
      <rPr>
        <sz val="9"/>
        <color indexed="10"/>
        <rFont val="Verdana"/>
        <family val="2"/>
      </rPr>
      <t>conserv</t>
    </r>
    <r>
      <rPr>
        <sz val="9"/>
        <rFont val="Verdana"/>
        <family val="2"/>
      </rPr>
      <t>e groundwater in the Gabès and (ultimately) Gafsa regions.</t>
    </r>
  </si>
  <si>
    <t>Environment; Natural resources; Conserv(ation)</t>
  </si>
  <si>
    <r>
      <t xml:space="preserve">At the same time, in order to minimize the effects on trade of measures to protect human and animal health and life, plants and the </t>
    </r>
    <r>
      <rPr>
        <sz val="9"/>
        <color indexed="10"/>
        <rFont val="Verdana"/>
        <family val="2"/>
      </rPr>
      <t>environment</t>
    </r>
    <r>
      <rPr>
        <sz val="9"/>
        <rFont val="Verdana"/>
        <family val="2"/>
      </rPr>
      <t>, two draft laws on the safety of food and industrial products provide for a risk management system of market supervision that emphasizes post clearance inspection of imported goods (at market) rather than at the border.</t>
    </r>
  </si>
  <si>
    <t>G-VII§6</t>
  </si>
  <si>
    <r>
      <t xml:space="preserve">In addition to the successful Tenth Ministerial Conference in Nairobi, good results were achieved multilaterally at the end of last year through the adoption at the United Nations of the 2030 </t>
    </r>
    <r>
      <rPr>
        <sz val="9"/>
        <color indexed="10"/>
        <rFont val="Verdana"/>
        <family val="2"/>
      </rPr>
      <t>sustainable</t>
    </r>
    <r>
      <rPr>
        <sz val="9"/>
        <rFont val="Verdana"/>
        <family val="2"/>
      </rPr>
      <t xml:space="preserve"> development agenda, and the agreement reached at the Paris Conference on </t>
    </r>
    <r>
      <rPr>
        <sz val="9"/>
        <color indexed="10"/>
        <rFont val="Verdana"/>
        <family val="2"/>
      </rPr>
      <t>Climate</t>
    </r>
    <r>
      <rPr>
        <sz val="9"/>
        <rFont val="Verdana"/>
        <family val="2"/>
      </rPr>
      <t xml:space="preserve"> Change, demonstrating the international community's ability to negotiate and secure important multilateral outcomes.</t>
    </r>
  </si>
  <si>
    <t>Climate; Sustainable</t>
  </si>
  <si>
    <t>WT/TPR/S/341/Rev.1</t>
  </si>
  <si>
    <r>
      <t xml:space="preserve">(...) Phosphate products under public monopoly, which are also important to exports, are currently encountering significant </t>
    </r>
    <r>
      <rPr>
        <sz val="9"/>
        <color indexed="10"/>
        <rFont val="Verdana"/>
        <family val="2"/>
      </rPr>
      <t>environment</t>
    </r>
    <r>
      <rPr>
        <sz val="9"/>
        <rFont val="Verdana"/>
        <family val="2"/>
      </rPr>
      <t xml:space="preserve">al problems: </t>
    </r>
    <r>
      <rPr>
        <sz val="9"/>
        <color indexed="10"/>
        <rFont val="Verdana"/>
        <family val="2"/>
      </rPr>
      <t>waste</t>
    </r>
    <r>
      <rPr>
        <sz val="9"/>
        <rFont val="Verdana"/>
        <family val="2"/>
      </rPr>
      <t xml:space="preserve"> disposal at sea needs to be upgraded to comply with domestic and international standards. Meanwhile, in the </t>
    </r>
    <r>
      <rPr>
        <sz val="9"/>
        <color indexed="10"/>
        <rFont val="Verdana"/>
        <family val="2"/>
      </rPr>
      <t>fish</t>
    </r>
    <r>
      <rPr>
        <sz val="9"/>
        <rFont val="Verdana"/>
        <family val="2"/>
      </rPr>
      <t xml:space="preserve">eries sector, Tunisia has imposed </t>
    </r>
    <r>
      <rPr>
        <sz val="9"/>
        <color indexed="10"/>
        <rFont val="Verdana"/>
        <family val="2"/>
      </rPr>
      <t>bio</t>
    </r>
    <r>
      <rPr>
        <sz val="9"/>
        <rFont val="Verdana"/>
        <family val="2"/>
      </rPr>
      <t>logical recovery requirements.</t>
    </r>
  </si>
  <si>
    <t>Environment; Waste; Fish; Bio</t>
  </si>
  <si>
    <r>
      <t xml:space="preserve">Table 2.1 Trade related laws and regulations published since 2005
Area (Section of the report): Electricity (4.3.3)
Instrument/text: Law No. 12 2015 of 11 May 2015 on electricity generation using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
    </r>
  </si>
  <si>
    <r>
      <t xml:space="preserve">Many old laws are still in force despite numerous amendments or partial repeals. For example, Law No. 94 41 excludes from the free foreign trade regime all products which affect security, public order, hygiene, health, morality, protection of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and the country's cultural heritage (Section 3.1.4).</t>
    </r>
  </si>
  <si>
    <r>
      <t xml:space="preserve">Four new taxes have been introduced since 2005: the </t>
    </r>
    <r>
      <rPr>
        <sz val="9"/>
        <color indexed="10"/>
        <rFont val="Verdana"/>
        <family val="2"/>
      </rPr>
      <t>environment</t>
    </r>
    <r>
      <rPr>
        <sz val="9"/>
        <rFont val="Verdana"/>
        <family val="2"/>
      </rPr>
      <t>al protection tax, the tax to promote the creation of literature and the arts, the tax on second hand engines and spare parts, and the tax on lamps and tubes.</t>
    </r>
  </si>
  <si>
    <r>
      <t xml:space="preserve">The 2016 Finance Law broadens the scope of VAT, which now extends to purchases by some government bodies, private educational institutions, driving schools, the manufacture and sale of </t>
    </r>
    <r>
      <rPr>
        <sz val="9"/>
        <color indexed="10"/>
        <rFont val="Verdana"/>
        <family val="2"/>
      </rPr>
      <t>solar</t>
    </r>
    <r>
      <rPr>
        <sz val="9"/>
        <rFont val="Verdana"/>
        <family val="2"/>
      </rPr>
      <t xml:space="preserve"> water heaters, the import of absorbers for </t>
    </r>
    <r>
      <rPr>
        <sz val="9"/>
        <color indexed="10"/>
        <rFont val="Verdana"/>
        <family val="2"/>
      </rPr>
      <t>solar</t>
    </r>
    <r>
      <rPr>
        <sz val="9"/>
        <rFont val="Verdana"/>
        <family val="2"/>
      </rPr>
      <t xml:space="preserve"> collectors for household use, and wholesale and retail sale of medicines and pharmaceuticals. These and other categories will be defined in decrees. Agricultural and </t>
    </r>
    <r>
      <rPr>
        <sz val="9"/>
        <color indexed="10"/>
        <rFont val="Verdana"/>
        <family val="2"/>
      </rPr>
      <t>fish</t>
    </r>
    <r>
      <rPr>
        <sz val="9"/>
        <rFont val="Verdana"/>
        <family val="2"/>
      </rPr>
      <t>ery products are not included.</t>
    </r>
  </si>
  <si>
    <t>Internal taxes; Tax concessions</t>
  </si>
  <si>
    <r>
      <t xml:space="preserve">Table 3.5 Value added tax, 2016
- Selective description of activities: (...) </t>
    </r>
    <r>
      <rPr>
        <sz val="9"/>
        <color indexed="10"/>
        <rFont val="Verdana"/>
        <family val="2"/>
      </rPr>
      <t>waste</t>
    </r>
    <r>
      <rPr>
        <sz val="9"/>
        <rFont val="Verdana"/>
        <family val="2"/>
      </rPr>
      <t xml:space="preserve"> related services and equipment, (...) </t>
    </r>
    <r>
      <rPr>
        <sz val="9"/>
        <color indexed="10"/>
        <rFont val="Verdana"/>
        <family val="2"/>
      </rPr>
      <t>solar</t>
    </r>
    <r>
      <rPr>
        <sz val="9"/>
        <rFont val="Verdana"/>
        <family val="2"/>
      </rPr>
      <t xml:space="preserve"> water heaters, inputs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equipment, (...)
- Rate applicable (%): Exempt
- Selective description of activities: plastic </t>
    </r>
    <r>
      <rPr>
        <sz val="9"/>
        <color indexed="10"/>
        <rFont val="Verdana"/>
        <family val="2"/>
      </rPr>
      <t>waste</t>
    </r>
    <r>
      <rPr>
        <sz val="9"/>
        <rFont val="Verdana"/>
        <family val="2"/>
      </rPr>
      <t xml:space="preserve"> collection activities (...)
- Rate applicable (%): 12</t>
    </r>
  </si>
  <si>
    <t>Waste; Renewable; Energy</t>
  </si>
  <si>
    <t>Chemicals; Fisheries; Manufacturing</t>
  </si>
  <si>
    <r>
      <t xml:space="preserve">Table 3.6 Other internal duties and taxes, 2005 and 2016
(% of the c.i.f. customs value)
Description Range 2005 Range 2016 
</t>
    </r>
    <r>
      <rPr>
        <sz val="9"/>
        <color indexed="10"/>
        <rFont val="Verdana"/>
        <family val="2"/>
      </rPr>
      <t>Environment</t>
    </r>
    <r>
      <rPr>
        <sz val="9"/>
        <rFont val="Verdana"/>
        <family val="2"/>
      </rPr>
      <t xml:space="preserve">al protection tax (chemicals, cells, batteries) 5% 5%
Tax for the benefit of the financing fund for </t>
    </r>
    <r>
      <rPr>
        <sz val="9"/>
        <color indexed="10"/>
        <rFont val="Verdana"/>
        <family val="2"/>
      </rPr>
      <t>bio</t>
    </r>
    <r>
      <rPr>
        <sz val="9"/>
        <rFont val="Verdana"/>
        <family val="2"/>
      </rPr>
      <t xml:space="preserve">logical recovery periods in the </t>
    </r>
    <r>
      <rPr>
        <sz val="9"/>
        <color indexed="10"/>
        <rFont val="Verdana"/>
        <family val="2"/>
      </rPr>
      <t>fish</t>
    </r>
    <r>
      <rPr>
        <sz val="9"/>
        <rFont val="Verdana"/>
        <family val="2"/>
      </rPr>
      <t>eries sector 1%
(...)</t>
    </r>
  </si>
  <si>
    <t>Environment; Bio; Fish</t>
  </si>
  <si>
    <r>
      <t xml:space="preserve">(…) VAT on certain inputs needed for agriculture and </t>
    </r>
    <r>
      <rPr>
        <sz val="9"/>
        <color indexed="10"/>
        <rFont val="Verdana"/>
        <family val="2"/>
      </rPr>
      <t>fish</t>
    </r>
    <r>
      <rPr>
        <sz val="9"/>
        <rFont val="Verdana"/>
        <family val="2"/>
      </rPr>
      <t>ing fell to 12%.(…)</t>
    </r>
  </si>
  <si>
    <r>
      <t xml:space="preserve">According to the authorities, the goods currently excluded from the free import regime have been listed for reasons of security, public order, health, morality, or to protect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and the country's cultural heritage. There are more than 800 lines (at 9 digit HS level) in the list, corresponding to some 7.2% of all tariff lines (Table 3.10).</t>
    </r>
  </si>
  <si>
    <r>
      <t>Table 3.10 Products excluded from the free import regime, 2005 and 2016 
HS2 Description 2005 2016
 Lines affected (11-digit level) % of total number of lines Lines affected (9-digit level) % of total number of lines
39 Plastics and articles thereof (</t>
    </r>
    <r>
      <rPr>
        <sz val="9"/>
        <color indexed="10"/>
        <rFont val="Verdana"/>
        <family val="2"/>
      </rPr>
      <t>waste</t>
    </r>
    <r>
      <rPr>
        <sz val="9"/>
        <rFont val="Verdana"/>
        <family val="2"/>
      </rPr>
      <t>) 9 2.5 5 2.0
40 Retreaded tyres 10 5.7 6 4.5
41 Hides and leather (</t>
    </r>
    <r>
      <rPr>
        <sz val="9"/>
        <color indexed="10"/>
        <rFont val="Verdana"/>
        <family val="2"/>
      </rPr>
      <t>waste</t>
    </r>
    <r>
      <rPr>
        <sz val="9"/>
        <rFont val="Verdana"/>
        <family val="2"/>
      </rPr>
      <t>) 1 0.7 1 1.0
(...)
72 Iron and steel (</t>
    </r>
    <r>
      <rPr>
        <sz val="9"/>
        <color indexed="10"/>
        <rFont val="Verdana"/>
        <family val="2"/>
      </rPr>
      <t>waste</t>
    </r>
    <r>
      <rPr>
        <sz val="9"/>
        <rFont val="Verdana"/>
        <family val="2"/>
      </rPr>
      <t>) 14 2.6 12 2.8
73 Articles of iron and steel (</t>
    </r>
    <r>
      <rPr>
        <sz val="9"/>
        <color indexed="10"/>
        <rFont val="Verdana"/>
        <family val="2"/>
      </rPr>
      <t>waste</t>
    </r>
    <r>
      <rPr>
        <sz val="9"/>
        <rFont val="Verdana"/>
        <family val="2"/>
      </rPr>
      <t>) 1 0.2 1 0.3
74 Copper and articles thereof (</t>
    </r>
    <r>
      <rPr>
        <sz val="9"/>
        <color indexed="10"/>
        <rFont val="Verdana"/>
        <family val="2"/>
      </rPr>
      <t>waste</t>
    </r>
    <r>
      <rPr>
        <sz val="9"/>
        <rFont val="Verdana"/>
        <family val="2"/>
      </rPr>
      <t>) 3 3.1 3 3.8
75 Nickle and articles thereof (</t>
    </r>
    <r>
      <rPr>
        <sz val="9"/>
        <color indexed="10"/>
        <rFont val="Verdana"/>
        <family val="2"/>
      </rPr>
      <t>waste</t>
    </r>
    <r>
      <rPr>
        <sz val="9"/>
        <rFont val="Verdana"/>
        <family val="2"/>
      </rPr>
      <t>) 2 10.5 2 10.5
76 Aluminium and articles thereof (</t>
    </r>
    <r>
      <rPr>
        <sz val="9"/>
        <color indexed="10"/>
        <rFont val="Verdana"/>
        <family val="2"/>
      </rPr>
      <t>waste</t>
    </r>
    <r>
      <rPr>
        <sz val="9"/>
        <rFont val="Verdana"/>
        <family val="2"/>
      </rPr>
      <t>) 3 2.4 3 3.6
78 Lead and articles thereof (</t>
    </r>
    <r>
      <rPr>
        <sz val="9"/>
        <color indexed="10"/>
        <rFont val="Verdana"/>
        <family val="2"/>
      </rPr>
      <t>waste</t>
    </r>
    <r>
      <rPr>
        <sz val="9"/>
        <rFont val="Verdana"/>
        <family val="2"/>
      </rPr>
      <t>) 1 5.3 1 7.1
79 Zinc and articles thereof (</t>
    </r>
    <r>
      <rPr>
        <sz val="9"/>
        <color indexed="10"/>
        <rFont val="Verdana"/>
        <family val="2"/>
      </rPr>
      <t>waste</t>
    </r>
    <r>
      <rPr>
        <sz val="9"/>
        <rFont val="Verdana"/>
        <family val="2"/>
      </rPr>
      <t>) 1 6.7 1 7.7
80 Tin and articles thereof (</t>
    </r>
    <r>
      <rPr>
        <sz val="9"/>
        <color indexed="10"/>
        <rFont val="Verdana"/>
        <family val="2"/>
      </rPr>
      <t>waste</t>
    </r>
    <r>
      <rPr>
        <sz val="9"/>
        <rFont val="Verdana"/>
        <family val="2"/>
      </rPr>
      <t>) 1 8.3 1 10.0
81 Other base metals (</t>
    </r>
    <r>
      <rPr>
        <sz val="9"/>
        <color indexed="10"/>
        <rFont val="Verdana"/>
        <family val="2"/>
      </rPr>
      <t>waste</t>
    </r>
    <r>
      <rPr>
        <sz val="9"/>
        <rFont val="Verdana"/>
        <family val="2"/>
      </rPr>
      <t>) 24 28.6 19 27.1
82 Tools and implements, of ivory 7 4.3 7 6.4
(...)
96 Articles, miscellaneous (</t>
    </r>
    <r>
      <rPr>
        <sz val="9"/>
        <color indexed="10"/>
        <rFont val="Verdana"/>
        <family val="2"/>
      </rPr>
      <t>waste</t>
    </r>
    <r>
      <rPr>
        <sz val="9"/>
        <rFont val="Verdana"/>
        <family val="2"/>
      </rPr>
      <t>) 50 30.9 17 16.2
(...)</t>
    </r>
  </si>
  <si>
    <r>
      <t xml:space="preserve">Tunisia has signed the OECD Declaration on International Investment and Multinational Enterprises. It is also one of the seven pilot countries of the Marrakesh Process Task Force on </t>
    </r>
    <r>
      <rPr>
        <sz val="9"/>
        <color indexed="10"/>
        <rFont val="Verdana"/>
        <family val="2"/>
      </rPr>
      <t>sustainable</t>
    </r>
    <r>
      <rPr>
        <sz val="9"/>
        <rFont val="Verdana"/>
        <family val="2"/>
      </rPr>
      <t xml:space="preserve"> procurement, aimed at accelerating the transition to </t>
    </r>
    <r>
      <rPr>
        <sz val="9"/>
        <color indexed="10"/>
        <rFont val="Verdana"/>
        <family val="2"/>
      </rPr>
      <t>sustainable</t>
    </r>
    <r>
      <rPr>
        <sz val="9"/>
        <rFont val="Verdana"/>
        <family val="2"/>
      </rPr>
      <t xml:space="preserve"> forms of consumption and production.</t>
    </r>
  </si>
  <si>
    <r>
      <t xml:space="preserve">The strategy among enterprises is now to take as a basis standards on: (...) </t>
    </r>
    <r>
      <rPr>
        <sz val="9"/>
        <color indexed="10"/>
        <rFont val="Verdana"/>
        <family val="2"/>
      </rPr>
      <t>environment</t>
    </r>
    <r>
      <rPr>
        <sz val="9"/>
        <rFont val="Verdana"/>
        <family val="2"/>
      </rPr>
      <t>al management (ISO 14001 and the EU's Eco Management and Audit Scheme (EMAS)); (...) ecodesign (ISO/TR 14062), as well as the ISO 26000 standard, which is a tool for regulating social responsibility. Since 2004 "</t>
    </r>
    <r>
      <rPr>
        <sz val="9"/>
        <color indexed="10"/>
        <rFont val="Verdana"/>
        <family val="2"/>
      </rPr>
      <t>environment</t>
    </r>
    <r>
      <rPr>
        <sz val="9"/>
        <rFont val="Verdana"/>
        <family val="2"/>
      </rPr>
      <t xml:space="preserve">al assessment" has become mandatory and must be included when evaluating a business. The introduction of an </t>
    </r>
    <r>
      <rPr>
        <sz val="9"/>
        <color indexed="10"/>
        <rFont val="Verdana"/>
        <family val="2"/>
      </rPr>
      <t>environment</t>
    </r>
    <r>
      <rPr>
        <sz val="9"/>
        <rFont val="Verdana"/>
        <family val="2"/>
      </rPr>
      <t xml:space="preserve">al management system, quality certification or ISO 14001 certification is eligible for a subsidy of up to 70% of the cost of the intangible investment. An </t>
    </r>
    <r>
      <rPr>
        <sz val="9"/>
        <color indexed="10"/>
        <rFont val="Verdana"/>
        <family val="2"/>
      </rPr>
      <t>environment</t>
    </r>
    <r>
      <rPr>
        <sz val="9"/>
        <rFont val="Verdana"/>
        <family val="2"/>
      </rPr>
      <t>al upgrading programme targeted at firms in the private sector was also launched in 2001. The main beneficiaries are SMEs, and 100 of these joined the project between 2003 and 2006.</t>
    </r>
  </si>
  <si>
    <t>Ecology; Environment</t>
  </si>
  <si>
    <r>
      <t xml:space="preserve">TUNAC (National Accreditation Council) has signed mutual recognition agreements with European Accreditation (EA) and International Laboratory Accreditation Cooperation (ILAC) on the accreditation of laboratories, and with the International Accreditation Forum (IAF) on the accreditation of management system and </t>
    </r>
    <r>
      <rPr>
        <sz val="9"/>
        <color indexed="10"/>
        <rFont val="Verdana"/>
        <family val="2"/>
      </rPr>
      <t>environment</t>
    </r>
    <r>
      <rPr>
        <sz val="9"/>
        <rFont val="Verdana"/>
        <family val="2"/>
      </rPr>
      <t>al quality certification. These agreements have enabled TUNAC to extend its services to the international sphere. Indeed, 12 analytical laboratories have been accredited in line with ISO/IEC standard 17025 in five African countries and five testing laboratories in line with ISO/IEC standard 17025 have been accredited in Iraq and Saudi Arabia.</t>
    </r>
  </si>
  <si>
    <r>
      <t xml:space="preserve">(...) Import restrictions may be imposed pursuant to other conventions signed by Tunisia (for example, </t>
    </r>
    <r>
      <rPr>
        <sz val="9"/>
        <color indexed="10"/>
        <rFont val="Verdana"/>
        <family val="2"/>
      </rPr>
      <t>CITES</t>
    </r>
    <r>
      <rPr>
        <sz val="9"/>
        <rFont val="Verdana"/>
        <family val="2"/>
      </rPr>
      <t>).</t>
    </r>
  </si>
  <si>
    <r>
      <t xml:space="preserve">The main legislative texts relating to </t>
    </r>
    <r>
      <rPr>
        <sz val="9"/>
        <color indexed="10"/>
        <rFont val="Verdana"/>
        <family val="2"/>
      </rPr>
      <t>environment</t>
    </r>
    <r>
      <rPr>
        <sz val="9"/>
        <rFont val="Verdana"/>
        <family val="2"/>
      </rPr>
      <t xml:space="preserve">al protection and </t>
    </r>
    <r>
      <rPr>
        <sz val="9"/>
        <color indexed="10"/>
        <rFont val="Verdana"/>
        <family val="2"/>
      </rPr>
      <t>conservation</t>
    </r>
    <r>
      <rPr>
        <sz val="9"/>
        <rFont val="Verdana"/>
        <family val="2"/>
      </rPr>
      <t xml:space="preserve"> of </t>
    </r>
    <r>
      <rPr>
        <sz val="9"/>
        <color indexed="10"/>
        <rFont val="Verdana"/>
        <family val="2"/>
      </rPr>
      <t>natural resources</t>
    </r>
    <r>
      <rPr>
        <sz val="9"/>
        <rFont val="Verdana"/>
        <family val="2"/>
      </rPr>
      <t xml:space="preserve"> are: Decree No. 91 362 of 13 March 1991 on the prior preparation of </t>
    </r>
    <r>
      <rPr>
        <sz val="9"/>
        <color indexed="10"/>
        <rFont val="Verdana"/>
        <family val="2"/>
      </rPr>
      <t>environment</t>
    </r>
    <r>
      <rPr>
        <sz val="9"/>
        <rFont val="Verdana"/>
        <family val="2"/>
      </rPr>
      <t xml:space="preserve">al impact studies for new projects; Law No. 94 122 of 28 November 1994 enacting the Regional and Urban Development Code; Law No. 95 75 of 7 August 1995 authorizing the accession of the Tunisian Republic to the Berne Convention on the </t>
    </r>
    <r>
      <rPr>
        <sz val="9"/>
        <color indexed="10"/>
        <rFont val="Verdana"/>
        <family val="2"/>
      </rPr>
      <t>Conservation</t>
    </r>
    <r>
      <rPr>
        <sz val="9"/>
        <rFont val="Verdana"/>
        <family val="2"/>
      </rPr>
      <t xml:space="preserve"> of European </t>
    </r>
    <r>
      <rPr>
        <sz val="9"/>
        <color indexed="10"/>
        <rFont val="Verdana"/>
        <family val="2"/>
      </rPr>
      <t>Wildlife</t>
    </r>
    <r>
      <rPr>
        <sz val="9"/>
        <rFont val="Verdana"/>
        <family val="2"/>
      </rPr>
      <t xml:space="preserve"> and Natural Habitats; and Law No. 96 41 of 10 June 1996 on solid </t>
    </r>
    <r>
      <rPr>
        <sz val="9"/>
        <color indexed="10"/>
        <rFont val="Verdana"/>
        <family val="2"/>
      </rPr>
      <t>waste</t>
    </r>
    <r>
      <rPr>
        <sz val="9"/>
        <rFont val="Verdana"/>
        <family val="2"/>
      </rPr>
      <t xml:space="preserve">s. A draft </t>
    </r>
    <r>
      <rPr>
        <sz val="9"/>
        <color indexed="10"/>
        <rFont val="Verdana"/>
        <family val="2"/>
      </rPr>
      <t>environment</t>
    </r>
    <r>
      <rPr>
        <sz val="9"/>
        <rFont val="Verdana"/>
        <family val="2"/>
      </rPr>
      <t>al code is being prepared. In practice, Tunisia has only 30 inspectors on its entire territory.</t>
    </r>
  </si>
  <si>
    <t>Environment; Conserv(ation); Natural resources; Wildlife; Waste</t>
  </si>
  <si>
    <t>Ban/Prohibition; Import licences; Other measures</t>
  </si>
  <si>
    <r>
      <t xml:space="preserve">On 11 October 1995, Tunisia acceded to the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Their Disposal. In 1992, Tunisia ratified the Bamako Convention on the Ban of the Import into Africa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 Control of Transboundary Movement and Management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within Africa. The importation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within the meaning of the national legislation, is strictly prohibited. The Notice published in the Official Journal of 28 September 2010 sets out, in Annexes 1 and 2, the list of </t>
    </r>
    <r>
      <rPr>
        <sz val="9"/>
        <color indexed="10"/>
        <rFont val="Verdana"/>
        <family val="2"/>
      </rPr>
      <t>hazardous</t>
    </r>
    <r>
      <rPr>
        <sz val="9"/>
        <rFont val="Verdana"/>
        <family val="2"/>
      </rPr>
      <t xml:space="preserve"> chemicals and acids subject to prior import authorization. [90]
[90] Notice of the Ministers of the Interior and Local Development, Trade and Crafts, Industry and Technology, Agriculture, Water Resources and </t>
    </r>
    <r>
      <rPr>
        <sz val="9"/>
        <color indexed="10"/>
        <rFont val="Verdana"/>
        <family val="2"/>
      </rPr>
      <t>Fish</t>
    </r>
    <r>
      <rPr>
        <sz val="9"/>
        <rFont val="Verdana"/>
        <family val="2"/>
      </rPr>
      <t xml:space="preserve">eries, and Public Health, on optimization of the management of certain </t>
    </r>
    <r>
      <rPr>
        <sz val="9"/>
        <color indexed="10"/>
        <rFont val="Verdana"/>
        <family val="2"/>
      </rPr>
      <t>hazardous</t>
    </r>
    <r>
      <rPr>
        <sz val="9"/>
        <rFont val="Verdana"/>
        <family val="2"/>
      </rPr>
      <t xml:space="preserve"> chemicals and acids. Viewed at: http://www.cnudst.rnrt.tn/jortsrc/2010/2010f/jo0782010.pdf.</t>
    </r>
  </si>
  <si>
    <t>Ban/Prohibition; Other measures</t>
  </si>
  <si>
    <r>
      <t xml:space="preserve">Tunisia has also ratified the Stockholm Convention on Persistent </t>
    </r>
    <r>
      <rPr>
        <sz val="9"/>
        <color indexed="10"/>
        <rFont val="Verdana"/>
        <family val="2"/>
      </rPr>
      <t>Organic</t>
    </r>
    <r>
      <rPr>
        <sz val="9"/>
        <rFont val="Verdana"/>
        <family val="2"/>
      </rPr>
      <t xml:space="preserve"> Pollutants of 17 June 2004. Under the provisions of that Convention (Article 3), Parties prohibit the production, use, import and export of chemicals covered by the Convention. In October 2015, Tunisia ratified the Rotterdam Convention on the Prior Informed Consent Procedure for Certain </t>
    </r>
    <r>
      <rPr>
        <sz val="9"/>
        <color indexed="10"/>
        <rFont val="Verdana"/>
        <family val="2"/>
      </rPr>
      <t>Hazardous</t>
    </r>
    <r>
      <rPr>
        <sz val="9"/>
        <rFont val="Verdana"/>
        <family val="2"/>
      </rPr>
      <t xml:space="preserve"> Chemicals and Pesticides in International Trade. Tunisia has ratified the London Convention (1973) and Barcelona Convention (1976) to combat </t>
    </r>
    <r>
      <rPr>
        <sz val="9"/>
        <color indexed="10"/>
        <rFont val="Verdana"/>
        <family val="2"/>
      </rPr>
      <t>pollution</t>
    </r>
    <r>
      <rPr>
        <sz val="9"/>
        <rFont val="Verdana"/>
        <family val="2"/>
      </rPr>
      <t>. However, it appears that there continue to be problems in relation to phosphate mining (Section 4.2).</t>
    </r>
  </si>
  <si>
    <t>Pollution; Hazardous</t>
  </si>
  <si>
    <r>
      <t xml:space="preserve">Tunisia has ratified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The importation of </t>
    </r>
    <r>
      <rPr>
        <sz val="9"/>
        <color indexed="10"/>
        <rFont val="Verdana"/>
        <family val="2"/>
      </rPr>
      <t>species</t>
    </r>
    <r>
      <rPr>
        <sz val="9"/>
        <rFont val="Verdana"/>
        <family val="2"/>
      </rPr>
      <t xml:space="preserve"> of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listed in </t>
    </r>
    <r>
      <rPr>
        <sz val="9"/>
        <color indexed="10"/>
        <rFont val="Verdana"/>
        <family val="2"/>
      </rPr>
      <t>CITES</t>
    </r>
    <r>
      <rPr>
        <sz val="9"/>
        <rFont val="Verdana"/>
        <family val="2"/>
      </rPr>
      <t xml:space="preserve"> Appendix I requires an import permit issued by the Ministry responsible for agriculture. According to the </t>
    </r>
    <r>
      <rPr>
        <sz val="9"/>
        <color indexed="10"/>
        <rFont val="Verdana"/>
        <family val="2"/>
      </rPr>
      <t>Forest</t>
    </r>
    <r>
      <rPr>
        <sz val="9"/>
        <rFont val="Verdana"/>
        <family val="2"/>
      </rPr>
      <t xml:space="preserve">ry Code, all </t>
    </r>
    <r>
      <rPr>
        <sz val="9"/>
        <color indexed="10"/>
        <rFont val="Verdana"/>
        <family val="2"/>
      </rPr>
      <t>species</t>
    </r>
    <r>
      <rPr>
        <sz val="9"/>
        <rFont val="Verdana"/>
        <family val="2"/>
      </rPr>
      <t xml:space="preserve"> are subject to an import permit. The Ministry responsible for </t>
    </r>
    <r>
      <rPr>
        <sz val="9"/>
        <color indexed="10"/>
        <rFont val="Verdana"/>
        <family val="2"/>
      </rPr>
      <t>forest</t>
    </r>
    <r>
      <rPr>
        <sz val="9"/>
        <rFont val="Verdana"/>
        <family val="2"/>
      </rPr>
      <t xml:space="preserve">s (MARHP) examines applications to import animal or plant </t>
    </r>
    <r>
      <rPr>
        <sz val="9"/>
        <color indexed="10"/>
        <rFont val="Verdana"/>
        <family val="2"/>
      </rPr>
      <t>species</t>
    </r>
    <r>
      <rPr>
        <sz val="9"/>
        <rFont val="Verdana"/>
        <family val="2"/>
      </rPr>
      <t xml:space="preserve"> and may grant or deny authorization for their importation. Products covered by the </t>
    </r>
    <r>
      <rPr>
        <sz val="9"/>
        <color indexed="10"/>
        <rFont val="Verdana"/>
        <family val="2"/>
      </rPr>
      <t>Montreal Protocol</t>
    </r>
    <r>
      <rPr>
        <sz val="9"/>
        <rFont val="Verdana"/>
        <family val="2"/>
      </rPr>
      <t xml:space="preserve"> on </t>
    </r>
    <r>
      <rPr>
        <sz val="9"/>
        <color indexed="10"/>
        <rFont val="Verdana"/>
        <family val="2"/>
      </rPr>
      <t>CFCs</t>
    </r>
    <r>
      <rPr>
        <sz val="9"/>
        <rFont val="Verdana"/>
        <family val="2"/>
      </rPr>
      <t xml:space="preserve"> (chlorofluoro</t>
    </r>
    <r>
      <rPr>
        <sz val="9"/>
        <color indexed="10"/>
        <rFont val="Verdana"/>
        <family val="2"/>
      </rPr>
      <t>carbon</t>
    </r>
    <r>
      <rPr>
        <sz val="9"/>
        <rFont val="Verdana"/>
        <family val="2"/>
      </rPr>
      <t xml:space="preserve">s) are subject to an import licence issued by the National </t>
    </r>
    <r>
      <rPr>
        <sz val="9"/>
        <color indexed="10"/>
        <rFont val="Verdana"/>
        <family val="2"/>
      </rPr>
      <t>Environment</t>
    </r>
    <r>
      <rPr>
        <sz val="9"/>
        <rFont val="Verdana"/>
        <family val="2"/>
      </rPr>
      <t>al Protection Agency.</t>
    </r>
  </si>
  <si>
    <t>Endangered; Species; Fauna; Flora; CITES; Montreal Protocol; CFCs; Environment</t>
  </si>
  <si>
    <r>
      <t xml:space="preserve">In 2015, there were still no laws or regulations on the non human applications of </t>
    </r>
    <r>
      <rPr>
        <sz val="9"/>
        <color indexed="10"/>
        <rFont val="Verdana"/>
        <family val="2"/>
      </rPr>
      <t>genetic</t>
    </r>
    <r>
      <rPr>
        <sz val="9"/>
        <rFont val="Verdana"/>
        <family val="2"/>
      </rPr>
      <t xml:space="preserve"> engineering or on the use of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s (</t>
    </r>
    <r>
      <rPr>
        <sz val="9"/>
        <color indexed="10"/>
        <rFont val="Verdana"/>
        <family val="2"/>
      </rPr>
      <t>GMO</t>
    </r>
    <r>
      <rPr>
        <sz val="9"/>
        <rFont val="Verdana"/>
        <family val="2"/>
      </rPr>
      <t xml:space="preserve">s) in food production, although draft legislation is under study. The use of </t>
    </r>
    <r>
      <rPr>
        <sz val="9"/>
        <color indexed="10"/>
        <rFont val="Verdana"/>
        <family val="2"/>
      </rPr>
      <t>GMO</t>
    </r>
    <r>
      <rPr>
        <sz val="9"/>
        <rFont val="Verdana"/>
        <family val="2"/>
      </rPr>
      <t xml:space="preserve">s in food products is not subject to authorization and there are no special requirements concerning the labelling of food obtained from </t>
    </r>
    <r>
      <rPr>
        <sz val="9"/>
        <color indexed="10"/>
        <rFont val="Verdana"/>
        <family val="2"/>
      </rPr>
      <t>GMO</t>
    </r>
    <r>
      <rPr>
        <sz val="9"/>
        <rFont val="Verdana"/>
        <family val="2"/>
      </rPr>
      <t xml:space="preserve">s. However, Tunisia, as a contracting party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and the </t>
    </r>
    <r>
      <rPr>
        <sz val="9"/>
        <color indexed="10"/>
        <rFont val="Verdana"/>
        <family val="2"/>
      </rPr>
      <t>Cartagena</t>
    </r>
    <r>
      <rPr>
        <sz val="9"/>
        <rFont val="Verdana"/>
        <family val="2"/>
      </rPr>
      <t xml:space="preserve"> Protocol on the prevention of </t>
    </r>
    <r>
      <rPr>
        <sz val="9"/>
        <color indexed="10"/>
        <rFont val="Verdana"/>
        <family val="2"/>
      </rPr>
      <t>bio</t>
    </r>
    <r>
      <rPr>
        <sz val="9"/>
        <rFont val="Verdana"/>
        <family val="2"/>
      </rPr>
      <t xml:space="preserve">technological risks, is in the process of finalizing a national legal framework that will make it possible to regulate </t>
    </r>
    <r>
      <rPr>
        <sz val="9"/>
        <color indexed="10"/>
        <rFont val="Verdana"/>
        <family val="2"/>
      </rPr>
      <t>genetic</t>
    </r>
    <r>
      <rPr>
        <sz val="9"/>
        <rFont val="Verdana"/>
        <family val="2"/>
      </rPr>
      <t xml:space="preserve">ally modified </t>
    </r>
    <r>
      <rPr>
        <sz val="9"/>
        <color indexed="10"/>
        <rFont val="Verdana"/>
        <family val="2"/>
      </rPr>
      <t>species</t>
    </r>
    <r>
      <rPr>
        <sz val="9"/>
        <rFont val="Verdana"/>
        <family val="2"/>
      </rPr>
      <t>. A Commission has been set up and draft legislation is being prepared, including components such as thresholds and labelling that are close to those provided for by the relevant EU legislation.</t>
    </r>
  </si>
  <si>
    <t>Genetic; Modified organism; Bio; Diversity; Cartagena; Species</t>
  </si>
  <si>
    <r>
      <t xml:space="preserve">A 5% tax, established by the 2003 Finance Law, is levied on sales, including imports, of a range of generally imported products, namely, petroleum oils, polymers, centrifuges, and cells, batteries and accumulators, and chemicals. This tax goes towards two special treasury funds: 70% to the </t>
    </r>
    <r>
      <rPr>
        <sz val="9"/>
        <color indexed="10"/>
        <rFont val="Verdana"/>
        <family val="2"/>
      </rPr>
      <t>Pollution</t>
    </r>
    <r>
      <rPr>
        <sz val="9"/>
        <rFont val="Verdana"/>
        <family val="2"/>
      </rPr>
      <t xml:space="preserve"> </t>
    </r>
    <r>
      <rPr>
        <sz val="9"/>
        <color indexed="10"/>
        <rFont val="Verdana"/>
        <family val="2"/>
      </rPr>
      <t>Clean</t>
    </r>
    <r>
      <rPr>
        <sz val="9"/>
        <rFont val="Verdana"/>
        <family val="2"/>
      </rPr>
      <t xml:space="preserve">up Fund (FODEP) and 30% to the Fund for the Protection of </t>
    </r>
    <r>
      <rPr>
        <sz val="9"/>
        <color indexed="10"/>
        <rFont val="Verdana"/>
        <family val="2"/>
      </rPr>
      <t>Environment</t>
    </r>
    <r>
      <rPr>
        <sz val="9"/>
        <rFont val="Verdana"/>
        <family val="2"/>
      </rPr>
      <t xml:space="preserve">al Aesthetics (FPEE). [91]
[91] The role of FODEP is to encourage manufacturers to prevent </t>
    </r>
    <r>
      <rPr>
        <sz val="9"/>
        <color indexed="10"/>
        <rFont val="Verdana"/>
        <family val="2"/>
      </rPr>
      <t>pollution</t>
    </r>
    <r>
      <rPr>
        <sz val="9"/>
        <rFont val="Verdana"/>
        <family val="2"/>
      </rPr>
      <t xml:space="preserve"> by establishing </t>
    </r>
    <r>
      <rPr>
        <sz val="9"/>
        <color indexed="10"/>
        <rFont val="Verdana"/>
        <family val="2"/>
      </rPr>
      <t>waste</t>
    </r>
    <r>
      <rPr>
        <sz val="9"/>
        <rFont val="Verdana"/>
        <family val="2"/>
      </rPr>
      <t xml:space="preserve"> collection and </t>
    </r>
    <r>
      <rPr>
        <sz val="9"/>
        <color indexed="10"/>
        <rFont val="Verdana"/>
        <family val="2"/>
      </rPr>
      <t>recycling</t>
    </r>
    <r>
      <rPr>
        <sz val="9"/>
        <rFont val="Verdana"/>
        <family val="2"/>
      </rPr>
      <t xml:space="preserve"> units. In practice, FODEP also provides assistance for the prevention of </t>
    </r>
    <r>
      <rPr>
        <sz val="9"/>
        <color indexed="10"/>
        <rFont val="Verdana"/>
        <family val="2"/>
      </rPr>
      <t>waste</t>
    </r>
    <r>
      <rPr>
        <sz val="9"/>
        <rFont val="Verdana"/>
        <family val="2"/>
      </rPr>
      <t xml:space="preserve"> </t>
    </r>
    <r>
      <rPr>
        <sz val="9"/>
        <color indexed="10"/>
        <rFont val="Verdana"/>
        <family val="2"/>
      </rPr>
      <t>pollution</t>
    </r>
    <r>
      <rPr>
        <sz val="9"/>
        <rFont val="Verdana"/>
        <family val="2"/>
      </rPr>
      <t xml:space="preserve"> and the development of </t>
    </r>
    <r>
      <rPr>
        <sz val="9"/>
        <color indexed="10"/>
        <rFont val="Verdana"/>
        <family val="2"/>
      </rPr>
      <t>clean</t>
    </r>
    <r>
      <rPr>
        <sz val="9"/>
        <rFont val="Verdana"/>
        <family val="2"/>
      </rPr>
      <t xml:space="preserve"> technology. The FPEE is responsible for funding operations relating to </t>
    </r>
    <r>
      <rPr>
        <sz val="9"/>
        <color indexed="10"/>
        <rFont val="Verdana"/>
        <family val="2"/>
      </rPr>
      <t>environment</t>
    </r>
    <r>
      <rPr>
        <sz val="9"/>
        <rFont val="Verdana"/>
        <family val="2"/>
      </rPr>
      <t xml:space="preserve">al </t>
    </r>
    <r>
      <rPr>
        <sz val="9"/>
        <color indexed="10"/>
        <rFont val="Verdana"/>
        <family val="2"/>
      </rPr>
      <t>clean</t>
    </r>
    <r>
      <rPr>
        <sz val="9"/>
        <rFont val="Verdana"/>
        <family val="2"/>
      </rPr>
      <t xml:space="preserve">liness and aesthetics, the construction and maintenance of sidewalks, and action to combat urban plastic </t>
    </r>
    <r>
      <rPr>
        <sz val="9"/>
        <color indexed="10"/>
        <rFont val="Verdana"/>
        <family val="2"/>
      </rPr>
      <t>pollution</t>
    </r>
    <r>
      <rPr>
        <sz val="9"/>
        <rFont val="Verdana"/>
        <family val="2"/>
      </rPr>
      <t>.</t>
    </r>
  </si>
  <si>
    <t>Pollution; Clean; Environment; Waste; Recycle</t>
  </si>
  <si>
    <r>
      <t xml:space="preserve">(...) The 2009 Finance Law broadened the scope of FODEP to cover the cost of fixed and operating expenses for the treatment of industrial and special </t>
    </r>
    <r>
      <rPr>
        <sz val="9"/>
        <color indexed="10"/>
        <rFont val="Verdana"/>
        <family val="2"/>
      </rPr>
      <t>waste</t>
    </r>
    <r>
      <rPr>
        <sz val="9"/>
        <rFont val="Verdana"/>
        <family val="2"/>
      </rPr>
      <t>s. (...)</t>
    </r>
  </si>
  <si>
    <r>
      <t xml:space="preserve">(...) The Joint Order of 16 October 2009 establishes the procedures for the preparation, validation, dissemination and review of the criteria relating to eco labelling and the practical conditions for granting the Tunisian eco label and controlling its use. [97]
[97] Joint Order of the Ministers of the </t>
    </r>
    <r>
      <rPr>
        <sz val="9"/>
        <color indexed="10"/>
        <rFont val="Verdana"/>
        <family val="2"/>
      </rPr>
      <t>Environment</t>
    </r>
    <r>
      <rPr>
        <sz val="9"/>
        <rFont val="Verdana"/>
        <family val="2"/>
      </rPr>
      <t xml:space="preserve"> and </t>
    </r>
    <r>
      <rPr>
        <sz val="9"/>
        <color indexed="10"/>
        <rFont val="Verdana"/>
        <family val="2"/>
      </rPr>
      <t>Sustainable</t>
    </r>
    <r>
      <rPr>
        <sz val="9"/>
        <rFont val="Verdana"/>
        <family val="2"/>
      </rPr>
      <t xml:space="preserve"> Development, Industry, </t>
    </r>
    <r>
      <rPr>
        <sz val="9"/>
        <color indexed="10"/>
        <rFont val="Verdana"/>
        <family val="2"/>
      </rPr>
      <t>Energy</t>
    </r>
    <r>
      <rPr>
        <sz val="9"/>
        <rFont val="Verdana"/>
        <family val="2"/>
      </rPr>
      <t xml:space="preserve"> and Small and Medium Sized Enterprises, and Tourism of 16 October 2009. Viewed at: http://faolex.fao.
org/docs/pdf/tun92820.pdf.</t>
    </r>
  </si>
  <si>
    <t>S-III§135</t>
  </si>
  <si>
    <r>
      <t xml:space="preserve">A tax of 0.5% on olive oil in, bulk and a tax of 1% on dates are also levied on exports of such products. Two new taxes have also been introduced since 2009: one of TND 300/tonne on used radiators (subheading 870891) ; and another to finance </t>
    </r>
    <r>
      <rPr>
        <sz val="9"/>
        <color indexed="10"/>
        <rFont val="Verdana"/>
        <family val="2"/>
      </rPr>
      <t>bio</t>
    </r>
    <r>
      <rPr>
        <sz val="9"/>
        <rFont val="Verdana"/>
        <family val="2"/>
      </rPr>
      <t xml:space="preserve">logical recovery, of which the proceeds go to the financing fund for </t>
    </r>
    <r>
      <rPr>
        <sz val="9"/>
        <color indexed="10"/>
        <rFont val="Verdana"/>
        <family val="2"/>
      </rPr>
      <t>bio</t>
    </r>
    <r>
      <rPr>
        <sz val="9"/>
        <rFont val="Verdana"/>
        <family val="2"/>
      </rPr>
      <t xml:space="preserve">logical recovery periods in the </t>
    </r>
    <r>
      <rPr>
        <sz val="9"/>
        <color indexed="10"/>
        <rFont val="Verdana"/>
        <family val="2"/>
      </rPr>
      <t>fish</t>
    </r>
    <r>
      <rPr>
        <sz val="9"/>
        <rFont val="Verdana"/>
        <family val="2"/>
      </rPr>
      <t xml:space="preserve">eries sector. The </t>
    </r>
    <r>
      <rPr>
        <sz val="9"/>
        <color indexed="10"/>
        <rFont val="Verdana"/>
        <family val="2"/>
      </rPr>
      <t>bio</t>
    </r>
    <r>
      <rPr>
        <sz val="9"/>
        <rFont val="Verdana"/>
        <family val="2"/>
      </rPr>
      <t xml:space="preserve">logical rest system is financed by a tax on </t>
    </r>
    <r>
      <rPr>
        <sz val="9"/>
        <color indexed="10"/>
        <rFont val="Verdana"/>
        <family val="2"/>
      </rPr>
      <t>fish</t>
    </r>
    <r>
      <rPr>
        <sz val="9"/>
        <rFont val="Verdana"/>
        <family val="2"/>
      </rPr>
      <t>ery products, including aquaculture products for export or for sale on the domestic market by partially or wholly exporting enterprises, international trading companies or enterprises operating in economic activity parks. Consequently, imports are not subject to this tax. The tax is payable at a rate of 2% on the customs value of the exported goods.</t>
    </r>
  </si>
  <si>
    <t>S-III§136</t>
  </si>
  <si>
    <r>
      <t xml:space="preserve">Under the current legislation, which has not changed since 2005, exports of goods and services may be subject to restrictions in order to safeguard morality, security, public order and human health; to protect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and the country's cultural (historical, archaeological and artistic) heritage. Decree No. 94 1742 of 29 August 1994 sets out the list of products "excluded from the free export regime".</t>
    </r>
  </si>
  <si>
    <t>S-III§137</t>
  </si>
  <si>
    <r>
      <t xml:space="preserve">The Decree reflects the multilateral agreements to which Tunisia is party, such as </t>
    </r>
    <r>
      <rPr>
        <sz val="9"/>
        <color indexed="10"/>
        <rFont val="Verdana"/>
        <family val="2"/>
      </rPr>
      <t>CITES</t>
    </r>
    <r>
      <rPr>
        <sz val="9"/>
        <rFont val="Verdana"/>
        <family val="2"/>
      </rPr>
      <t xml:space="preserve"> or the </t>
    </r>
    <r>
      <rPr>
        <sz val="9"/>
        <color indexed="10"/>
        <rFont val="Verdana"/>
        <family val="2"/>
      </rPr>
      <t>Basel Convention</t>
    </r>
    <r>
      <rPr>
        <sz val="9"/>
        <rFont val="Verdana"/>
        <family val="2"/>
      </rPr>
      <t xml:space="preserve">. Thus, certain products, </t>
    </r>
    <r>
      <rPr>
        <sz val="9"/>
        <color indexed="10"/>
        <rFont val="Verdana"/>
        <family val="2"/>
      </rPr>
      <t>waste</t>
    </r>
    <r>
      <rPr>
        <sz val="9"/>
        <rFont val="Verdana"/>
        <family val="2"/>
      </rPr>
      <t xml:space="preserve">s and/or </t>
    </r>
    <r>
      <rPr>
        <sz val="9"/>
        <color indexed="10"/>
        <rFont val="Verdana"/>
        <family val="2"/>
      </rPr>
      <t>species</t>
    </r>
    <r>
      <rPr>
        <sz val="9"/>
        <rFont val="Verdana"/>
        <family val="2"/>
      </rPr>
      <t xml:space="preserve"> are subject to an export permit, certificate or prohibition.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threatened with </t>
    </r>
    <r>
      <rPr>
        <sz val="9"/>
        <color indexed="10"/>
        <rFont val="Verdana"/>
        <family val="2"/>
      </rPr>
      <t>extinct</t>
    </r>
    <r>
      <rPr>
        <sz val="9"/>
        <rFont val="Verdana"/>
        <family val="2"/>
      </rPr>
      <t xml:space="preserve">ion (see </t>
    </r>
    <r>
      <rPr>
        <sz val="9"/>
        <color indexed="10"/>
        <rFont val="Verdana"/>
        <family val="2"/>
      </rPr>
      <t>CITES</t>
    </r>
    <r>
      <rPr>
        <sz val="9"/>
        <rFont val="Verdana"/>
        <family val="2"/>
      </rPr>
      <t xml:space="preserve">, Appendices I, II and III) are subject to a prior authorization issued by the Directorate General of </t>
    </r>
    <r>
      <rPr>
        <sz val="9"/>
        <color indexed="10"/>
        <rFont val="Verdana"/>
        <family val="2"/>
      </rPr>
      <t>Forest</t>
    </r>
    <r>
      <rPr>
        <sz val="9"/>
        <rFont val="Verdana"/>
        <family val="2"/>
      </rPr>
      <t xml:space="preserve">s of the Ministry responsible for agriculture. [106]
[106] Online information from </t>
    </r>
    <r>
      <rPr>
        <sz val="9"/>
        <color indexed="10"/>
        <rFont val="Verdana"/>
        <family val="2"/>
      </rPr>
      <t>CITES</t>
    </r>
    <r>
      <rPr>
        <sz val="9"/>
        <rFont val="Verdana"/>
        <family val="2"/>
      </rPr>
      <t>. Viewed at: https://www.</t>
    </r>
    <r>
      <rPr>
        <sz val="9"/>
        <color indexed="10"/>
        <rFont val="Verdana"/>
        <family val="2"/>
      </rPr>
      <t>cites</t>
    </r>
    <r>
      <rPr>
        <sz val="9"/>
        <rFont val="Verdana"/>
        <family val="2"/>
      </rPr>
      <t>.org/sites/default/files/fra/app/2013/
F-Appendices-2013-06-12.pdf.</t>
    </r>
  </si>
  <si>
    <t>CITES; Basel Convention; Waste; Species; Fauna; Flora; Extinct</t>
  </si>
  <si>
    <r>
      <t xml:space="preserve">Export authorizations are issued by the Ministry of Trade. </t>
    </r>
    <r>
      <rPr>
        <sz val="9"/>
        <color indexed="10"/>
        <rFont val="Verdana"/>
        <family val="2"/>
      </rPr>
      <t>Hazardous</t>
    </r>
    <r>
      <rPr>
        <sz val="9"/>
        <rFont val="Verdana"/>
        <family val="2"/>
      </rPr>
      <t xml:space="preserve"> products may be exported after authorization by the Ministry responsible for the </t>
    </r>
    <r>
      <rPr>
        <sz val="9"/>
        <color indexed="10"/>
        <rFont val="Verdana"/>
        <family val="2"/>
      </rPr>
      <t>environment</t>
    </r>
    <r>
      <rPr>
        <sz val="9"/>
        <rFont val="Verdana"/>
        <family val="2"/>
      </rPr>
      <t xml:space="preserve">, in accordance with Decree No. 2000 2339 of 10 October 2000. Exportation of </t>
    </r>
    <r>
      <rPr>
        <sz val="9"/>
        <color indexed="10"/>
        <rFont val="Verdana"/>
        <family val="2"/>
      </rPr>
      <t>waste</t>
    </r>
    <r>
      <rPr>
        <sz val="9"/>
        <rFont val="Verdana"/>
        <family val="2"/>
      </rPr>
      <t xml:space="preserve">s included in list A of the </t>
    </r>
    <r>
      <rPr>
        <sz val="9"/>
        <color indexed="10"/>
        <rFont val="Verdana"/>
        <family val="2"/>
      </rPr>
      <t>Basel Convention</t>
    </r>
    <r>
      <rPr>
        <sz val="9"/>
        <rFont val="Verdana"/>
        <family val="2"/>
      </rPr>
      <t xml:space="preserve"> is also subject to prior authorization by the Ministry responsible for the </t>
    </r>
    <r>
      <rPr>
        <sz val="9"/>
        <color indexed="10"/>
        <rFont val="Verdana"/>
        <family val="2"/>
      </rPr>
      <t>environment</t>
    </r>
    <r>
      <rPr>
        <sz val="9"/>
        <rFont val="Verdana"/>
        <family val="2"/>
      </rPr>
      <t>.</t>
    </r>
  </si>
  <si>
    <t>Hazardous; Environment; Waste; Basel Convention</t>
  </si>
  <si>
    <t>S-III§191</t>
  </si>
  <si>
    <r>
      <t xml:space="preserve">The "specific benefits" provided by the CII (Investment Incentives Code) can be broken down according to a number of parameters. Those conditional upon export are described in Section 3.2.4. The other parameters include regional and agricultural development (Section 4.1), combating </t>
    </r>
    <r>
      <rPr>
        <sz val="9"/>
        <color indexed="10"/>
        <rFont val="Verdana"/>
        <family val="2"/>
      </rPr>
      <t>pollution</t>
    </r>
    <r>
      <rPr>
        <sz val="9"/>
        <rFont val="Verdana"/>
        <family val="2"/>
      </rPr>
      <t xml:space="preserve"> and protecting the </t>
    </r>
    <r>
      <rPr>
        <sz val="9"/>
        <color indexed="10"/>
        <rFont val="Verdana"/>
        <family val="2"/>
      </rPr>
      <t>environment</t>
    </r>
    <r>
      <rPr>
        <sz val="9"/>
        <rFont val="Verdana"/>
        <family val="2"/>
      </rPr>
      <t>, promotion of technology and business support, new promoters and small enterprises and small trades. The regional development related fiscal benefits include full exemption from income tax or corporation tax for the first ten years as of the effective start up date; and 50% exemption from income and profits tax for the subsequent ten years. For investments declared as of 1 January 2011, Law No. 2011 28 of 18 April 2011 provides that the State should assume the employer's contribution to the social security scheme with respect to wages paid to Tunisian employees for the first five or ten years (depending on the site of the project) as of the effective start up date.</t>
    </r>
  </si>
  <si>
    <t>S-III§197</t>
  </si>
  <si>
    <r>
      <t xml:space="preserve">The State also pays out subsidies to encourage protection of the </t>
    </r>
    <r>
      <rPr>
        <sz val="9"/>
        <color indexed="10"/>
        <rFont val="Verdana"/>
        <family val="2"/>
      </rPr>
      <t>environment</t>
    </r>
    <r>
      <rPr>
        <sz val="9"/>
        <rFont val="Verdana"/>
        <family val="2"/>
      </rPr>
      <t xml:space="preserve">. For example, </t>
    </r>
    <r>
      <rPr>
        <sz val="9"/>
        <color indexed="10"/>
        <rFont val="Verdana"/>
        <family val="2"/>
      </rPr>
      <t>pollution</t>
    </r>
    <r>
      <rPr>
        <sz val="9"/>
        <rFont val="Verdana"/>
        <family val="2"/>
      </rPr>
      <t xml:space="preserve"> </t>
    </r>
    <r>
      <rPr>
        <sz val="9"/>
        <color indexed="10"/>
        <rFont val="Verdana"/>
        <family val="2"/>
      </rPr>
      <t>clean</t>
    </r>
    <r>
      <rPr>
        <sz val="9"/>
        <rFont val="Verdana"/>
        <family val="2"/>
      </rPr>
      <t xml:space="preserve">up and damage repair facilities are eligible for a subsidy amounting to 20% of the costs incurred. At end 2015, this subsidy had been paid out to 510 companies by the National </t>
    </r>
    <r>
      <rPr>
        <sz val="9"/>
        <color indexed="10"/>
        <rFont val="Verdana"/>
        <family val="2"/>
      </rPr>
      <t>Environment</t>
    </r>
    <r>
      <rPr>
        <sz val="9"/>
        <rFont val="Verdana"/>
        <family val="2"/>
      </rPr>
      <t>al Protection Agency (ANPE) for a total of TND 33 million.</t>
    </r>
  </si>
  <si>
    <t>Environment; Pollution; Clean</t>
  </si>
  <si>
    <t>S-III§217</t>
  </si>
  <si>
    <r>
      <t xml:space="preserve">The new Decree establishes the principle according to which bids are evaluated on the basis of "the lowest bid that meets the specifications". Nevertheless, for the procurement of important goods and equipment with technical specifications, the bids may be evaluated by weighing quality against cost (Article 63). Likewise, design contracts are governed by special procedures which give priority to quality (Article 126). The new regulations take into account </t>
    </r>
    <r>
      <rPr>
        <sz val="9"/>
        <color indexed="10"/>
        <rFont val="Verdana"/>
        <family val="2"/>
      </rPr>
      <t>sustainable</t>
    </r>
    <r>
      <rPr>
        <sz val="9"/>
        <rFont val="Verdana"/>
        <family val="2"/>
      </rPr>
      <t xml:space="preserve"> development aspects, placing them at the level of fundamental principles (Article 6) and using them as criteria when evaluating bids (Article 64). With its 194 Articles, the new Decree aims to be as exhaustive as possible.</t>
    </r>
  </si>
  <si>
    <t>S-III§247</t>
  </si>
  <si>
    <r>
      <t xml:space="preserve">(...) Plants, animals and essentially </t>
    </r>
    <r>
      <rPr>
        <sz val="9"/>
        <color indexed="10"/>
        <rFont val="Verdana"/>
        <family val="2"/>
      </rPr>
      <t>bio</t>
    </r>
    <r>
      <rPr>
        <sz val="9"/>
        <rFont val="Verdana"/>
        <family val="2"/>
      </rPr>
      <t xml:space="preserve">logical processes for the production of plants or animals are excluded from patentability, however, this provision does not apply to medical </t>
    </r>
    <r>
      <rPr>
        <sz val="9"/>
        <color indexed="10"/>
        <rFont val="Verdana"/>
        <family val="2"/>
      </rPr>
      <t>bio</t>
    </r>
    <r>
      <rPr>
        <sz val="9"/>
        <rFont val="Verdana"/>
        <family val="2"/>
      </rPr>
      <t xml:space="preserve">logical processes or products obtained by these processes. Medical </t>
    </r>
    <r>
      <rPr>
        <sz val="9"/>
        <color indexed="10"/>
        <rFont val="Verdana"/>
        <family val="2"/>
      </rPr>
      <t>bio</t>
    </r>
    <r>
      <rPr>
        <sz val="9"/>
        <rFont val="Verdana"/>
        <family val="2"/>
      </rPr>
      <t>logical processes, including microorganisms and products obtained by these processes, are eligible for patent protection.</t>
    </r>
  </si>
  <si>
    <r>
      <t xml:space="preserve">Tunisia's latest notification to the WTO concerning domestic support pertains to the year 2014.  Since the 1990s, agriculture and </t>
    </r>
    <r>
      <rPr>
        <sz val="9"/>
        <color indexed="10"/>
        <rFont val="Verdana"/>
        <family val="2"/>
      </rPr>
      <t>fish</t>
    </r>
    <r>
      <rPr>
        <sz val="9"/>
        <rFont val="Verdana"/>
        <family val="2"/>
      </rPr>
      <t xml:space="preserve">ing, including the agri food processing industry and related services, have been among the priority activities of the Investment Incentives Code (CII , Article 1). To encourage enterprises (domestic only) to invest in the agricultural sector, the CII provides for an investor subscribing to the capital of an agricultural or </t>
    </r>
    <r>
      <rPr>
        <sz val="9"/>
        <color indexed="10"/>
        <rFont val="Verdana"/>
        <family val="2"/>
      </rPr>
      <t>fish</t>
    </r>
    <r>
      <rPr>
        <sz val="9"/>
        <rFont val="Verdana"/>
        <family val="2"/>
      </rPr>
      <t>ing enterprise to be allowed to deduct that investment from income or net profits subject to personal income tax or corporation tax. (...)</t>
    </r>
  </si>
  <si>
    <r>
      <t xml:space="preserve">According to the authorities, the need to improve </t>
    </r>
    <r>
      <rPr>
        <sz val="9"/>
        <color indexed="10"/>
        <rFont val="Verdana"/>
        <family val="2"/>
      </rPr>
      <t>soil</t>
    </r>
    <r>
      <rPr>
        <sz val="9"/>
        <rFont val="Verdana"/>
        <family val="2"/>
      </rPr>
      <t xml:space="preserve">s and </t>
    </r>
    <r>
      <rPr>
        <sz val="9"/>
        <color indexed="10"/>
        <rFont val="Verdana"/>
        <family val="2"/>
      </rPr>
      <t>preserve</t>
    </r>
    <r>
      <rPr>
        <sz val="9"/>
        <rFont val="Verdana"/>
        <family val="2"/>
      </rPr>
      <t xml:space="preserve"> their fertility is again a priority under the new Plan 2016 2020. However, a 1997 study by the FAO, cited in the previous TPR, had already stressed the severe </t>
    </r>
    <r>
      <rPr>
        <sz val="9"/>
        <color indexed="10"/>
        <rFont val="Verdana"/>
        <family val="2"/>
      </rPr>
      <t>erosion</t>
    </r>
    <r>
      <rPr>
        <sz val="9"/>
        <rFont val="Verdana"/>
        <family val="2"/>
      </rPr>
      <t xml:space="preserve"> and signs of declining </t>
    </r>
    <r>
      <rPr>
        <sz val="9"/>
        <color indexed="10"/>
        <rFont val="Verdana"/>
        <family val="2"/>
      </rPr>
      <t>soil</t>
    </r>
    <r>
      <rPr>
        <sz val="9"/>
        <rFont val="Verdana"/>
        <family val="2"/>
      </rPr>
      <t xml:space="preserve"> fertility, the </t>
    </r>
    <r>
      <rPr>
        <sz val="9"/>
        <color indexed="10"/>
        <rFont val="Verdana"/>
        <family val="2"/>
      </rPr>
      <t>desertification</t>
    </r>
    <r>
      <rPr>
        <sz val="9"/>
        <rFont val="Verdana"/>
        <family val="2"/>
      </rPr>
      <t xml:space="preserve"> in the centre and the south of the country, and the overexploitation of plant resources.</t>
    </r>
  </si>
  <si>
    <t>(Soil) erosion; Preserve; Desertification</t>
  </si>
  <si>
    <r>
      <t xml:space="preserve">(...) The Fund for the Development of Competitiveness in the Agricultural and </t>
    </r>
    <r>
      <rPr>
        <sz val="9"/>
        <color indexed="10"/>
        <rFont val="Verdana"/>
        <family val="2"/>
      </rPr>
      <t>Fish</t>
    </r>
    <r>
      <rPr>
        <sz val="9"/>
        <rFont val="Verdana"/>
        <family val="2"/>
      </rPr>
      <t xml:space="preserve">eries Sectors (FODECAP) is intended to finance operations relating to agricultural and </t>
    </r>
    <r>
      <rPr>
        <sz val="9"/>
        <color indexed="10"/>
        <rFont val="Verdana"/>
        <family val="2"/>
      </rPr>
      <t>fish</t>
    </r>
    <r>
      <rPr>
        <sz val="9"/>
        <rFont val="Verdana"/>
        <family val="2"/>
      </rPr>
      <t xml:space="preserve">ing activities, either directly or through interbranch groups or specialized bodies, with a view to developing competitiveness in these sectors. (...) The Fund intervenes directly to provide financial support for the management of </t>
    </r>
    <r>
      <rPr>
        <sz val="9"/>
        <color indexed="10"/>
        <rFont val="Verdana"/>
        <family val="2"/>
      </rPr>
      <t>bio</t>
    </r>
    <r>
      <rPr>
        <sz val="9"/>
        <rFont val="Verdana"/>
        <family val="2"/>
      </rPr>
      <t xml:space="preserve">logical recovery and within the context of the upgrading of the </t>
    </r>
    <r>
      <rPr>
        <sz val="9"/>
        <color indexed="10"/>
        <rFont val="Verdana"/>
        <family val="2"/>
      </rPr>
      <t>fish</t>
    </r>
    <r>
      <rPr>
        <sz val="9"/>
        <rFont val="Verdana"/>
        <family val="2"/>
      </rPr>
      <t>eries and aquaculture sector and agricultural holdings, including materials and equipment and diagnostic studies and training.</t>
    </r>
  </si>
  <si>
    <r>
      <t xml:space="preserve">To promote agri food sector exports and deal with production shortages associated with </t>
    </r>
    <r>
      <rPr>
        <sz val="9"/>
        <color indexed="10"/>
        <rFont val="Verdana"/>
        <family val="2"/>
      </rPr>
      <t>climate</t>
    </r>
    <r>
      <rPr>
        <sz val="9"/>
        <rFont val="Verdana"/>
        <family val="2"/>
      </rPr>
      <t xml:space="preserve"> change, whenever there is a decline in domestic production, industries may resort to importing goods under the temporary admission procedure (Table 3.16) in order to promote and satisfy export demand.</t>
    </r>
  </si>
  <si>
    <r>
      <t>(...) Domestic cereals production has not increased significantly during the last ten years, as the sector suffers from numerous measures that tend to discourage investment and trade in these products (see above): in addition to</t>
    </r>
    <r>
      <rPr>
        <sz val="9"/>
        <color rgb="FFFF0000"/>
        <rFont val="Verdana"/>
        <family val="2"/>
      </rPr>
      <t xml:space="preserve"> land fragmentation and the lack of water resources,</t>
    </r>
    <r>
      <rPr>
        <sz val="9"/>
        <rFont val="Verdana"/>
        <family val="2"/>
      </rPr>
      <t xml:space="preserve"> the Grain Board is responsible for purchasing durum and common wheat on the domestic market at prices fixed by the State. (...)</t>
    </r>
  </si>
  <si>
    <r>
      <t xml:space="preserve">Cereals exports are restricted by requiring authorizations (Section 3.2.3), so as to prevent subsidized products from being exported. Overall, this management of the cereals market and the resulting segmentation have proved very costly and do nothing to encourage innovation and the creation of new products, new markets, or new jobs, including for Tunisian specialty producers and exporters (for example, of the multi grain </t>
    </r>
    <r>
      <rPr>
        <sz val="9"/>
        <color indexed="10"/>
        <rFont val="Verdana"/>
        <family val="2"/>
      </rPr>
      <t>organic</t>
    </r>
    <r>
      <rPr>
        <sz val="9"/>
        <rFont val="Verdana"/>
        <family val="2"/>
      </rPr>
      <t xml:space="preserve"> semolinas much in demand on some export markets).</t>
    </r>
  </si>
  <si>
    <r>
      <t xml:space="preserve">Tunisia has imposed </t>
    </r>
    <r>
      <rPr>
        <sz val="9"/>
        <color indexed="10"/>
        <rFont val="Verdana"/>
        <family val="2"/>
      </rPr>
      <t>bio</t>
    </r>
    <r>
      <rPr>
        <sz val="9"/>
        <rFont val="Verdana"/>
        <family val="2"/>
      </rPr>
      <t xml:space="preserve">logical recovery requirements so as to ensure the </t>
    </r>
    <r>
      <rPr>
        <sz val="9"/>
        <color indexed="10"/>
        <rFont val="Verdana"/>
        <family val="2"/>
      </rPr>
      <t>sustainable</t>
    </r>
    <r>
      <rPr>
        <sz val="9"/>
        <rFont val="Verdana"/>
        <family val="2"/>
      </rPr>
      <t xml:space="preserve"> exploitation and maintenance of </t>
    </r>
    <r>
      <rPr>
        <sz val="9"/>
        <color indexed="10"/>
        <rFont val="Verdana"/>
        <family val="2"/>
      </rPr>
      <t>fish</t>
    </r>
    <r>
      <rPr>
        <sz val="9"/>
        <rFont val="Verdana"/>
        <family val="2"/>
      </rPr>
      <t xml:space="preserve"> stocks; these measures are financed by a tax on </t>
    </r>
    <r>
      <rPr>
        <sz val="9"/>
        <color indexed="10"/>
        <rFont val="Verdana"/>
        <family val="2"/>
      </rPr>
      <t>fish</t>
    </r>
    <r>
      <rPr>
        <sz val="9"/>
        <rFont val="Verdana"/>
        <family val="2"/>
      </rPr>
      <t xml:space="preserve"> exports (1% of the value exported). The measures taken since 1 January 2010 include the obligation for exporters to have a catch certificate to show that the </t>
    </r>
    <r>
      <rPr>
        <sz val="9"/>
        <color indexed="10"/>
        <rFont val="Verdana"/>
        <family val="2"/>
      </rPr>
      <t>fish</t>
    </r>
    <r>
      <rPr>
        <sz val="9"/>
        <rFont val="Verdana"/>
        <family val="2"/>
      </rPr>
      <t xml:space="preserve">ery products for export were not illegally caught, within the context of the cooperation between Tunisia and the EU in combating illegal, unreported and unregulated </t>
    </r>
    <r>
      <rPr>
        <sz val="9"/>
        <color indexed="10"/>
        <rFont val="Verdana"/>
        <family val="2"/>
      </rPr>
      <t>fish</t>
    </r>
    <r>
      <rPr>
        <sz val="9"/>
        <rFont val="Verdana"/>
        <family val="2"/>
      </rPr>
      <t xml:space="preserve">ing. Enterprises that export </t>
    </r>
    <r>
      <rPr>
        <sz val="9"/>
        <color indexed="10"/>
        <rFont val="Verdana"/>
        <family val="2"/>
      </rPr>
      <t>fish</t>
    </r>
    <r>
      <rPr>
        <sz val="9"/>
        <rFont val="Verdana"/>
        <family val="2"/>
      </rPr>
      <t>ery products (</t>
    </r>
    <r>
      <rPr>
        <sz val="9"/>
        <color indexed="10"/>
        <rFont val="Verdana"/>
        <family val="2"/>
      </rPr>
      <t>fish</t>
    </r>
    <r>
      <rPr>
        <sz val="9"/>
        <rFont val="Verdana"/>
        <family val="2"/>
      </rPr>
      <t xml:space="preserve">, crustaceans and molluscs) and live bivalve molluscs must possess a sanitary approval certificate issued by the relevant authority. Moreover, the Government encourages industrial </t>
    </r>
    <r>
      <rPr>
        <sz val="9"/>
        <color indexed="10"/>
        <rFont val="Verdana"/>
        <family val="2"/>
      </rPr>
      <t>fish</t>
    </r>
    <r>
      <rPr>
        <sz val="9"/>
        <rFont val="Verdana"/>
        <family val="2"/>
      </rPr>
      <t>ing units to adopt certified quality assurance systems (for example, HACCP, ISO 22000).</t>
    </r>
  </si>
  <si>
    <t>Fish; Bio; Sustainable</t>
  </si>
  <si>
    <r>
      <t xml:space="preserve">After 2011, labour disputes within the CPG (Gafsa Phosphate Company) resulted in a sharp fall in production. The CPG/GCT (Gafsa Phosphate Company/Tunisian Chemical Group) group is encountering serious </t>
    </r>
    <r>
      <rPr>
        <sz val="9"/>
        <color indexed="10"/>
        <rFont val="Verdana"/>
        <family val="2"/>
      </rPr>
      <t>environment</t>
    </r>
    <r>
      <rPr>
        <sz val="9"/>
        <rFont val="Verdana"/>
        <family val="2"/>
      </rPr>
      <t xml:space="preserve">al problems and its tailings do not meet the requirements of the Tunisian or international legislative framework on the protection of the </t>
    </r>
    <r>
      <rPr>
        <sz val="9"/>
        <color indexed="10"/>
        <rFont val="Verdana"/>
        <family val="2"/>
      </rPr>
      <t>environment</t>
    </r>
    <r>
      <rPr>
        <sz val="9"/>
        <rFont val="Verdana"/>
        <family val="2"/>
      </rPr>
      <t xml:space="preserve">, in particular of the marine </t>
    </r>
    <r>
      <rPr>
        <sz val="9"/>
        <color indexed="10"/>
        <rFont val="Verdana"/>
        <family val="2"/>
      </rPr>
      <t>ecosystem</t>
    </r>
    <r>
      <rPr>
        <sz val="9"/>
        <rFont val="Verdana"/>
        <family val="2"/>
      </rPr>
      <t xml:space="preserve">s into which the </t>
    </r>
    <r>
      <rPr>
        <sz val="9"/>
        <color indexed="10"/>
        <rFont val="Verdana"/>
        <family val="2"/>
      </rPr>
      <t>waste</t>
    </r>
    <r>
      <rPr>
        <sz val="9"/>
        <rFont val="Verdana"/>
        <family val="2"/>
      </rPr>
      <t xml:space="preserve"> is released; upgrading measures are apparently being taken to improve the situation.</t>
    </r>
  </si>
  <si>
    <t>Environment; Ecology; Waste</t>
  </si>
  <si>
    <r>
      <t xml:space="preserve">(...) The authorities have introduced various </t>
    </r>
    <r>
      <rPr>
        <sz val="9"/>
        <color indexed="10"/>
        <rFont val="Verdana"/>
        <family val="2"/>
      </rPr>
      <t>energy efficiency</t>
    </r>
    <r>
      <rPr>
        <sz val="9"/>
        <rFont val="Verdana"/>
        <family val="2"/>
      </rPr>
      <t xml:space="preserve"> programmes, which have helped to reduce the rate of increase in the demand.</t>
    </r>
  </si>
  <si>
    <r>
      <t xml:space="preserve">(...) The National </t>
    </r>
    <r>
      <rPr>
        <sz val="9"/>
        <color indexed="10"/>
        <rFont val="Verdana"/>
        <family val="2"/>
      </rPr>
      <t>Energy</t>
    </r>
    <r>
      <rPr>
        <sz val="9"/>
        <rFont val="Verdana"/>
        <family val="2"/>
      </rPr>
      <t xml:space="preserve"> Management Fund, a source of extra budgetary public support, is administered by the National </t>
    </r>
    <r>
      <rPr>
        <sz val="9"/>
        <color indexed="10"/>
        <rFont val="Verdana"/>
        <family val="2"/>
      </rPr>
      <t>Energy</t>
    </r>
    <r>
      <rPr>
        <sz val="9"/>
        <rFont val="Verdana"/>
        <family val="2"/>
      </rPr>
      <t xml:space="preserve"> Management Agency (ANME) with a view to making rational use of </t>
    </r>
    <r>
      <rPr>
        <sz val="9"/>
        <color indexed="10"/>
        <rFont val="Verdana"/>
        <family val="2"/>
      </rPr>
      <t>energy</t>
    </r>
    <r>
      <rPr>
        <sz val="9"/>
        <rFont val="Verdana"/>
        <family val="2"/>
      </rPr>
      <t xml:space="preserve"> and promoting </t>
    </r>
    <r>
      <rPr>
        <sz val="9"/>
        <color indexed="10"/>
        <rFont val="Verdana"/>
        <family val="2"/>
      </rPr>
      <t>renewable</t>
    </r>
    <r>
      <rPr>
        <sz val="9"/>
        <rFont val="Verdana"/>
        <family val="2"/>
      </rPr>
      <t>s and alternative sources.</t>
    </r>
  </si>
  <si>
    <t>S-IV§90</t>
  </si>
  <si>
    <r>
      <t xml:space="preserve">Electricity production (see below) consumes more than 73% of the national demand for natural gas. In March 2015, nearly 92% of Tunisian electricity was generated from natural gas (90% in 2005), the rest coming from other fuels: fuel oil and diesel (5% of total production), hydraulic turbines (0.4%) or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(2.5%). Annual electricity production is shown in Table 4.8. The installed capacity is 5,200 MW, of which about 9% (471 MW) is owned by private producers (IPPs, see below). Demand is growing by 3.4% per year (average for 2010 2015).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capacity is currently 295 MW (generated by STEG).</t>
    </r>
  </si>
  <si>
    <t>S-IV§91</t>
  </si>
  <si>
    <r>
      <t xml:space="preserve">(...) Among recent developments, all investors, without distinction as to nationality, can now generate electricity for export provided they can satisfy the technical conditions for operating in the sector, such as those laid down by Law No. 12 2015 of 11 May 2015 on electricity generation using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</si>
  <si>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r>
      <t xml:space="preserve">The Tunisian </t>
    </r>
    <r>
      <rPr>
        <sz val="9"/>
        <color indexed="10"/>
        <rFont val="Verdana"/>
        <family val="2"/>
      </rPr>
      <t>Solar</t>
    </r>
    <r>
      <rPr>
        <sz val="9"/>
        <rFont val="Verdana"/>
        <family val="2"/>
      </rPr>
      <t xml:space="preserve"> Plan (PST) is an expression of the ambition to turn Tunisia into an export hub for </t>
    </r>
    <r>
      <rPr>
        <sz val="9"/>
        <color indexed="10"/>
        <rFont val="Verdana"/>
        <family val="2"/>
      </rPr>
      <t>clean</t>
    </r>
    <r>
      <rPr>
        <sz val="9"/>
        <rFont val="Verdana"/>
        <family val="2"/>
      </rPr>
      <t xml:space="preserve"> electricity. Since October 2009, it has covered all the areas of </t>
    </r>
    <r>
      <rPr>
        <sz val="9"/>
        <color indexed="10"/>
        <rFont val="Verdana"/>
        <family val="2"/>
      </rPr>
      <t>energy efficiency</t>
    </r>
    <r>
      <rPr>
        <sz val="9"/>
        <rFont val="Verdana"/>
        <family val="2"/>
      </rPr>
      <t xml:space="preserve"> in transport, building and </t>
    </r>
    <r>
      <rPr>
        <sz val="9"/>
        <color indexed="10"/>
        <rFont val="Verdana"/>
        <family val="2"/>
      </rPr>
      <t>energy</t>
    </r>
    <r>
      <rPr>
        <sz val="9"/>
        <rFont val="Verdana"/>
        <family val="2"/>
      </rPr>
      <t xml:space="preserve"> intensive industries, as well as </t>
    </r>
    <r>
      <rPr>
        <sz val="9"/>
        <color indexed="10"/>
        <rFont val="Verdana"/>
        <family val="2"/>
      </rPr>
      <t>renewable</t>
    </r>
    <r>
      <rPr>
        <sz val="9"/>
        <rFont val="Verdana"/>
        <family val="2"/>
      </rPr>
      <t>s (</t>
    </r>
    <r>
      <rPr>
        <sz val="9"/>
        <color indexed="10"/>
        <rFont val="Verdana"/>
        <family val="2"/>
      </rPr>
      <t>solar</t>
    </r>
    <r>
      <rPr>
        <sz val="9"/>
        <rFont val="Verdana"/>
        <family val="2"/>
      </rPr>
      <t xml:space="preserve">, </t>
    </r>
    <r>
      <rPr>
        <sz val="9"/>
        <color indexed="10"/>
        <rFont val="Verdana"/>
        <family val="2"/>
      </rPr>
      <t>wind</t>
    </r>
    <r>
      <rPr>
        <sz val="9"/>
        <rFont val="Verdana"/>
        <family val="2"/>
      </rPr>
      <t xml:space="preserve">, </t>
    </r>
    <r>
      <rPr>
        <sz val="9"/>
        <color indexed="10"/>
        <rFont val="Verdana"/>
        <family val="2"/>
      </rPr>
      <t>bio</t>
    </r>
    <r>
      <rPr>
        <sz val="9"/>
        <rFont val="Verdana"/>
        <family val="2"/>
      </rPr>
      <t xml:space="preserve">mass). The plan envisages a generating capacity of 3.8 GW from </t>
    </r>
    <r>
      <rPr>
        <sz val="9"/>
        <color indexed="10"/>
        <rFont val="Verdana"/>
        <family val="2"/>
      </rPr>
      <t>renewable</t>
    </r>
    <r>
      <rPr>
        <sz val="9"/>
        <rFont val="Verdana"/>
        <family val="2"/>
      </rPr>
      <t xml:space="preserve">s by 2030. In practical terms, the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s made during the period 2005 2010 reached 1.4 Mtoe in 2010, or 20% of the primary </t>
    </r>
    <r>
      <rPr>
        <sz val="9"/>
        <color indexed="10"/>
        <rFont val="Verdana"/>
        <family val="2"/>
      </rPr>
      <t>energy</t>
    </r>
    <r>
      <rPr>
        <sz val="9"/>
        <rFont val="Verdana"/>
        <family val="2"/>
      </rPr>
      <t xml:space="preserve"> demand for 2004. [46]
[46] UNDP/ANME project: Private Sector Led Development of On-grid </t>
    </r>
    <r>
      <rPr>
        <sz val="9"/>
        <color indexed="10"/>
        <rFont val="Verdana"/>
        <family val="2"/>
      </rPr>
      <t>Wind</t>
    </r>
    <r>
      <rPr>
        <sz val="9"/>
        <rFont val="Verdana"/>
        <family val="2"/>
      </rPr>
      <t xml:space="preserve"> Power in Tunisia.</t>
    </r>
  </si>
  <si>
    <t>Clean; Renewable; Energy; Saving; Bio</t>
  </si>
  <si>
    <r>
      <t xml:space="preserve">(...) Electricity production has been open to self generators since 2002 for co generation and since 2009 for electricity generation from </t>
    </r>
    <r>
      <rPr>
        <sz val="9"/>
        <color indexed="10"/>
        <rFont val="Verdana"/>
        <family val="2"/>
      </rPr>
      <t>renewable</t>
    </r>
    <r>
      <rPr>
        <sz val="9"/>
        <rFont val="Verdana"/>
        <family val="2"/>
      </rPr>
      <t>s. The relevant new legislation comprises Law No. 2009 7 of 9 February 2009 (PROSOL ELEC); Decree No. 2002 3232, supplemented by Decree No. 2009 3377 (co generation); Decree No. 2009 67 73 of 28 September 2009 (maximum power); and Decree No. 2009 2773 (</t>
    </r>
    <r>
      <rPr>
        <sz val="9"/>
        <color indexed="10"/>
        <rFont val="Verdana"/>
        <family val="2"/>
      </rPr>
      <t>renewable</t>
    </r>
    <r>
      <rPr>
        <sz val="9"/>
        <rFont val="Verdana"/>
        <family val="2"/>
      </rPr>
      <t xml:space="preserve"> </t>
    </r>
    <r>
      <rPr>
        <sz val="9"/>
        <color indexed="10"/>
        <rFont val="Verdana"/>
        <family val="2"/>
      </rPr>
      <t>energy</t>
    </r>
    <r>
      <rPr>
        <sz val="9"/>
        <rFont val="Verdana"/>
        <family val="2"/>
      </rPr>
      <t>).</t>
    </r>
  </si>
  <si>
    <r>
      <t xml:space="preserve">Moreover, the system for the prior authorization of investment by the CSI (Higher Investment Commission) (Section 2.5.2) constitutes an additional barrier to investment in industry, but appears to have been on the reform programme for 2016. The "strategic" industries subject to specific legislation "taking into consideration </t>
    </r>
    <r>
      <rPr>
        <sz val="9"/>
        <color indexed="10"/>
        <rFont val="Verdana"/>
        <family val="2"/>
      </rPr>
      <t>energy</t>
    </r>
    <r>
      <rPr>
        <sz val="9"/>
        <rFont val="Verdana"/>
        <family val="2"/>
      </rPr>
      <t xml:space="preserve"> consumption, subsidies and </t>
    </r>
    <r>
      <rPr>
        <sz val="9"/>
        <color indexed="10"/>
        <rFont val="Verdana"/>
        <family val="2"/>
      </rPr>
      <t>pollution</t>
    </r>
    <r>
      <rPr>
        <sz val="9"/>
        <rFont val="Verdana"/>
        <family val="2"/>
      </rPr>
      <t>"1.1. include the following:
• mechanical carpet weaving;
• fabrication of bars, angles, shapes and sections, and concrete reinforcing bars;
• manufacture of lime and cement; and
• flat glass.</t>
    </r>
  </si>
  <si>
    <t>WT/TPR/G/342</t>
  </si>
  <si>
    <r>
      <t xml:space="preserve">Fiscal expenditure has continued to favour weakly funded areas that would help promote people's livelihood,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emission</t>
    </r>
    <r>
      <rPr>
        <sz val="9"/>
        <rFont val="Verdana"/>
        <family val="2"/>
      </rPr>
      <t xml:space="preserve"> reduction, and ecological </t>
    </r>
    <r>
      <rPr>
        <sz val="9"/>
        <color indexed="10"/>
        <rFont val="Verdana"/>
        <family val="2"/>
      </rPr>
      <t>environment</t>
    </r>
    <r>
      <rPr>
        <sz val="9"/>
        <rFont val="Verdana"/>
        <family val="2"/>
      </rPr>
      <t xml:space="preserve"> and so forth. (...)</t>
    </r>
  </si>
  <si>
    <t>Energy; Conserv(ation); Emissions; Ecology; Environment</t>
  </si>
  <si>
    <r>
      <t xml:space="preserve">(...) Financial reform was broadened along new horizons and structural adjustment, economic transformation and upgrading were provided with a neutral and moderate monetary and financial </t>
    </r>
    <r>
      <rPr>
        <sz val="9"/>
        <color indexed="10"/>
        <rFont val="Verdana"/>
        <family val="2"/>
      </rPr>
      <t>environment</t>
    </r>
    <r>
      <rPr>
        <sz val="9"/>
        <rFont val="Verdana"/>
        <family val="2"/>
      </rPr>
      <t xml:space="preserve">, to promote the scientific and </t>
    </r>
    <r>
      <rPr>
        <sz val="9"/>
        <color indexed="10"/>
        <rFont val="Verdana"/>
        <family val="2"/>
      </rPr>
      <t>sustainable</t>
    </r>
    <r>
      <rPr>
        <sz val="9"/>
        <rFont val="Verdana"/>
        <family val="2"/>
      </rPr>
      <t xml:space="preserve"> development of economy.</t>
    </r>
  </si>
  <si>
    <r>
      <t xml:space="preserve">Adhering to the concepts of innovative, coordinated, </t>
    </r>
    <r>
      <rPr>
        <sz val="9"/>
        <color indexed="10"/>
        <rFont val="Verdana"/>
        <family val="2"/>
      </rPr>
      <t>green</t>
    </r>
    <r>
      <rPr>
        <sz val="9"/>
        <rFont val="Verdana"/>
        <family val="2"/>
      </rPr>
      <t>, open and sharing development, the Chinese government has continued to focus on improving the quality and benefits of economic development and further intensified its efforts in stabilizing growth and adjusting structure. (...)</t>
    </r>
  </si>
  <si>
    <r>
      <t xml:space="preserve">(...) In 2014, 6 consumption projects were conducted in information consumption, </t>
    </r>
    <r>
      <rPr>
        <sz val="9"/>
        <color indexed="10"/>
        <rFont val="Verdana"/>
        <family val="2"/>
      </rPr>
      <t>green</t>
    </r>
    <r>
      <rPr>
        <sz val="9"/>
        <rFont val="Verdana"/>
        <family val="2"/>
      </rPr>
      <t xml:space="preserve"> consumption, stabilization of housing consumption, improvement of cultural, educational and sports consumption, upgrading of tourism and leisure consumption, and elderly care, housekeeping and health consumption. 2.8 trillion yuan of relevant consumptions were driven by 3 trillion yuan of investment in the above areas.</t>
    </r>
  </si>
  <si>
    <r>
      <t xml:space="preserve">The Chinese government has continued to pay attention to playing the crucial role of investment and has increased effective investment to bolster areas of weakness and adjust structure. Investment arranged in the central budget mainly went to low-income housing, infrastructure in the areas of agriculture, water </t>
    </r>
    <r>
      <rPr>
        <sz val="9"/>
        <color indexed="10"/>
        <rFont val="Verdana"/>
        <family val="2"/>
      </rPr>
      <t>conserv</t>
    </r>
    <r>
      <rPr>
        <sz val="9"/>
        <rFont val="Verdana"/>
        <family val="2"/>
      </rPr>
      <t xml:space="preserve">ancy, and railway, people's livelihood projects such as those in social services, as well as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emission</t>
    </r>
    <r>
      <rPr>
        <sz val="9"/>
        <rFont val="Verdana"/>
        <family val="2"/>
      </rPr>
      <t xml:space="preserve"> reduction, and ecological </t>
    </r>
    <r>
      <rPr>
        <sz val="9"/>
        <color indexed="10"/>
        <rFont val="Verdana"/>
        <family val="2"/>
      </rPr>
      <t>environment</t>
    </r>
    <r>
      <rPr>
        <sz val="9"/>
        <rFont val="Verdana"/>
        <family val="2"/>
      </rPr>
      <t>. (...)</t>
    </r>
  </si>
  <si>
    <t>Natural resources; Energy; Conserv(ation); Emissions; Ecology; Environment</t>
  </si>
  <si>
    <r>
      <t xml:space="preserve">(...) The Chinese government has focused on promoting the development of emerging industries such as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 xml:space="preserve"> protection, and endeavoured to cultivate a sound policy and institutional </t>
    </r>
    <r>
      <rPr>
        <sz val="9"/>
        <color indexed="10"/>
        <rFont val="Verdana"/>
        <family val="2"/>
      </rPr>
      <t>environment</t>
    </r>
    <r>
      <rPr>
        <sz val="9"/>
        <rFont val="Verdana"/>
        <family val="2"/>
      </rPr>
      <t xml:space="preserve"> for the development of the service sector.</t>
    </r>
  </si>
  <si>
    <r>
      <t xml:space="preserve">The Chinese government has promoted the reform of scientific and technological systems in an all-round way, pressed ahead with improvements in innovation capacity in an orderly fashion, and built a group of new technological centres, research centres and laboratories of enterprises recognized by the State. It has actively implemented the guiding opinions on the Internet Plus action and identified 11 priorities, i.e. Internet Plus entrepreneurship and innovation, collaborative manufacturing, modern agriculture, smart </t>
    </r>
    <r>
      <rPr>
        <sz val="9"/>
        <color indexed="10"/>
        <rFont val="Verdana"/>
        <family val="2"/>
      </rPr>
      <t>energy</t>
    </r>
    <r>
      <rPr>
        <sz val="9"/>
        <rFont val="Verdana"/>
        <family val="2"/>
      </rPr>
      <t xml:space="preserve">, inclusive finance, people-benefiting services, efficient logistics, electronic commerce, convenient transportation, </t>
    </r>
    <r>
      <rPr>
        <sz val="9"/>
        <color indexed="10"/>
        <rFont val="Verdana"/>
        <family val="2"/>
      </rPr>
      <t>green</t>
    </r>
    <r>
      <rPr>
        <sz val="9"/>
        <rFont val="Verdana"/>
        <family val="2"/>
      </rPr>
      <t xml:space="preserve"> </t>
    </r>
    <r>
      <rPr>
        <sz val="9"/>
        <color indexed="10"/>
        <rFont val="Verdana"/>
        <family val="2"/>
      </rPr>
      <t>ecology</t>
    </r>
    <r>
      <rPr>
        <sz val="9"/>
        <rFont val="Verdana"/>
        <family val="2"/>
      </rPr>
      <t xml:space="preserve"> and artificial intelligence.</t>
    </r>
  </si>
  <si>
    <t>Energy; Green (house); Ecology</t>
  </si>
  <si>
    <r>
      <t xml:space="preserve">The Chinese government attaches great importance to </t>
    </r>
    <r>
      <rPr>
        <sz val="9"/>
        <color indexed="10"/>
        <rFont val="Verdana"/>
        <family val="2"/>
      </rPr>
      <t>conserv</t>
    </r>
    <r>
      <rPr>
        <sz val="9"/>
        <rFont val="Verdana"/>
        <family val="2"/>
      </rPr>
      <t xml:space="preserve">ing resources, protecting </t>
    </r>
    <r>
      <rPr>
        <sz val="9"/>
        <color indexed="10"/>
        <rFont val="Verdana"/>
        <family val="2"/>
      </rPr>
      <t>environment</t>
    </r>
    <r>
      <rPr>
        <sz val="9"/>
        <rFont val="Verdana"/>
        <family val="2"/>
      </rPr>
      <t xml:space="preserve"> and addressing </t>
    </r>
    <r>
      <rPr>
        <sz val="9"/>
        <color indexed="10"/>
        <rFont val="Verdana"/>
        <family val="2"/>
      </rPr>
      <t>climate</t>
    </r>
    <r>
      <rPr>
        <sz val="9"/>
        <rFont val="Verdana"/>
        <family val="2"/>
      </rPr>
      <t xml:space="preserve"> change and has been vigorously promoting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emission</t>
    </r>
    <r>
      <rPr>
        <sz val="9"/>
        <rFont val="Verdana"/>
        <family val="2"/>
      </rPr>
      <t xml:space="preserve"> reduction, and </t>
    </r>
    <r>
      <rPr>
        <sz val="9"/>
        <color indexed="10"/>
        <rFont val="Verdana"/>
        <family val="2"/>
      </rPr>
      <t>pollution</t>
    </r>
    <r>
      <rPr>
        <sz val="9"/>
        <rFont val="Verdana"/>
        <family val="2"/>
      </rPr>
      <t xml:space="preserve"> prevention and control, proactively dissolving excess and outdated production capacity in steel, cement, electrolytic aluminum and other industries of high </t>
    </r>
    <r>
      <rPr>
        <sz val="9"/>
        <color indexed="10"/>
        <rFont val="Verdana"/>
        <family val="2"/>
      </rPr>
      <t>energy</t>
    </r>
    <r>
      <rPr>
        <sz val="9"/>
        <rFont val="Verdana"/>
        <family val="2"/>
      </rPr>
      <t xml:space="preserve"> consumption and high </t>
    </r>
    <r>
      <rPr>
        <sz val="9"/>
        <color indexed="10"/>
        <rFont val="Verdana"/>
        <family val="2"/>
      </rPr>
      <t>emission</t>
    </r>
    <r>
      <rPr>
        <sz val="9"/>
        <rFont val="Verdana"/>
        <family val="2"/>
      </rPr>
      <t xml:space="preserve">, treating these tasks as important component of China's efforts in the adjustment of industrial structure and transformation of its economic development pattern. Control over total coal consumption is adopted in key cities for air </t>
    </r>
    <r>
      <rPr>
        <sz val="9"/>
        <color indexed="10"/>
        <rFont val="Verdana"/>
        <family val="2"/>
      </rPr>
      <t>pollution</t>
    </r>
    <r>
      <rPr>
        <sz val="9"/>
        <rFont val="Verdana"/>
        <family val="2"/>
      </rPr>
      <t xml:space="preserve"> treatment, and the action plan for the </t>
    </r>
    <r>
      <rPr>
        <sz val="9"/>
        <color indexed="10"/>
        <rFont val="Verdana"/>
        <family val="2"/>
      </rPr>
      <t>energy</t>
    </r>
    <r>
      <rPr>
        <sz val="9"/>
        <rFont val="Verdana"/>
        <family val="2"/>
      </rPr>
      <t>-</t>
    </r>
    <r>
      <rPr>
        <sz val="9"/>
        <color indexed="10"/>
        <rFont val="Verdana"/>
        <family val="2"/>
      </rPr>
      <t>conserv</t>
    </r>
    <r>
      <rPr>
        <sz val="9"/>
        <rFont val="Verdana"/>
        <family val="2"/>
      </rPr>
      <t xml:space="preserve">ing and </t>
    </r>
    <r>
      <rPr>
        <sz val="9"/>
        <color indexed="10"/>
        <rFont val="Verdana"/>
        <family val="2"/>
      </rPr>
      <t>emission</t>
    </r>
    <r>
      <rPr>
        <sz val="9"/>
        <rFont val="Verdana"/>
        <family val="2"/>
      </rPr>
      <t xml:space="preserve">-reducing upgrading and transformation of coal-fired power plants has been thoroughly implemented. Pilots of </t>
    </r>
    <r>
      <rPr>
        <sz val="9"/>
        <color indexed="10"/>
        <rFont val="Verdana"/>
        <family val="2"/>
      </rPr>
      <t>carbon</t>
    </r>
    <r>
      <rPr>
        <sz val="9"/>
        <rFont val="Verdana"/>
        <family val="2"/>
      </rPr>
      <t xml:space="preserve"> </t>
    </r>
    <r>
      <rPr>
        <sz val="9"/>
        <color indexed="10"/>
        <rFont val="Verdana"/>
        <family val="2"/>
      </rPr>
      <t>emissions</t>
    </r>
    <r>
      <rPr>
        <sz val="9"/>
        <rFont val="Verdana"/>
        <family val="2"/>
      </rPr>
      <t xml:space="preserve"> permit trading are run in seven localities including Beijing, Tianjin, Shanghai, Chongqing, Guangdong, Hubei and Shenzhen.</t>
    </r>
  </si>
  <si>
    <t>Natural resources; Conserv(ation); Climate; Environment; Energy; Emissions; Carbon; Pollution</t>
  </si>
  <si>
    <r>
      <t xml:space="preserve">Prominent effects have been made in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emission</t>
    </r>
    <r>
      <rPr>
        <sz val="9"/>
        <rFont val="Verdana"/>
        <family val="2"/>
      </rPr>
      <t xml:space="preserve"> reduction, and profound changes have taken place in the </t>
    </r>
    <r>
      <rPr>
        <sz val="9"/>
        <color indexed="10"/>
        <rFont val="Verdana"/>
        <family val="2"/>
      </rPr>
      <t>energy</t>
    </r>
    <r>
      <rPr>
        <sz val="9"/>
        <rFont val="Verdana"/>
        <family val="2"/>
      </rPr>
      <t xml:space="preserve"> consumption structure. In the past three years, China has accumulatively closed down backward production capacities of over 90 million tons in iron-making and steel production, 230 million tons in cement, more than 76 million weight cases in plate glasses and over 1 million tons in electrolytic aluminum. The </t>
    </r>
    <r>
      <rPr>
        <sz val="9"/>
        <color indexed="10"/>
        <rFont val="Verdana"/>
        <family val="2"/>
      </rPr>
      <t>energy</t>
    </r>
    <r>
      <rPr>
        <sz val="9"/>
        <rFont val="Verdana"/>
        <family val="2"/>
      </rPr>
      <t xml:space="preserve"> consumption per 10,000 yuan of GDP has dropped by 13.5% in cumulative terms. In 2015, the </t>
    </r>
    <r>
      <rPr>
        <sz val="9"/>
        <color indexed="10"/>
        <rFont val="Verdana"/>
        <family val="2"/>
      </rPr>
      <t>energy</t>
    </r>
    <r>
      <rPr>
        <sz val="9"/>
        <rFont val="Verdana"/>
        <family val="2"/>
      </rPr>
      <t xml:space="preserve"> consumption and </t>
    </r>
    <r>
      <rPr>
        <sz val="9"/>
        <color indexed="10"/>
        <rFont val="Verdana"/>
        <family val="2"/>
      </rPr>
      <t>carbon</t>
    </r>
    <r>
      <rPr>
        <sz val="9"/>
        <rFont val="Verdana"/>
        <family val="2"/>
      </rPr>
      <t xml:space="preserve"> dioxide </t>
    </r>
    <r>
      <rPr>
        <sz val="9"/>
        <color indexed="10"/>
        <rFont val="Verdana"/>
        <family val="2"/>
      </rPr>
      <t>emission</t>
    </r>
    <r>
      <rPr>
        <sz val="9"/>
        <rFont val="Verdana"/>
        <family val="2"/>
      </rPr>
      <t xml:space="preserve"> per unit GDP dropped by 5.6% and over 6.6% respectively. Sulfur dioxide </t>
    </r>
    <r>
      <rPr>
        <sz val="9"/>
        <color indexed="10"/>
        <rFont val="Verdana"/>
        <family val="2"/>
      </rPr>
      <t>emission</t>
    </r>
    <r>
      <rPr>
        <sz val="9"/>
        <rFont val="Verdana"/>
        <family val="2"/>
      </rPr>
      <t xml:space="preserve">, chemical oxygen demand and </t>
    </r>
    <r>
      <rPr>
        <sz val="9"/>
        <color indexed="10"/>
        <rFont val="Verdana"/>
        <family val="2"/>
      </rPr>
      <t>emissions</t>
    </r>
    <r>
      <rPr>
        <sz val="9"/>
        <rFont val="Verdana"/>
        <family val="2"/>
      </rPr>
      <t xml:space="preserve"> of ammonia nitrogen and nitrogen oxides dropped by 5.8%, 3.1%, 3.6% and 10.9% respectively. The proportion of coal consumption in total </t>
    </r>
    <r>
      <rPr>
        <sz val="9"/>
        <color indexed="10"/>
        <rFont val="Verdana"/>
        <family val="2"/>
      </rPr>
      <t>energy</t>
    </r>
    <r>
      <rPr>
        <sz val="9"/>
        <rFont val="Verdana"/>
        <family val="2"/>
      </rPr>
      <t xml:space="preserve"> consumption in 2015 dropped by 4.5 percentage points compared to that of 2012, while the share of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such as </t>
    </r>
    <r>
      <rPr>
        <sz val="9"/>
        <color indexed="10"/>
        <rFont val="Verdana"/>
        <family val="2"/>
      </rPr>
      <t>hydropower</t>
    </r>
    <r>
      <rPr>
        <sz val="9"/>
        <rFont val="Verdana"/>
        <family val="2"/>
      </rPr>
      <t xml:space="preserve">, </t>
    </r>
    <r>
      <rPr>
        <sz val="9"/>
        <color indexed="10"/>
        <rFont val="Verdana"/>
        <family val="2"/>
      </rPr>
      <t>wind</t>
    </r>
    <r>
      <rPr>
        <sz val="9"/>
        <rFont val="Verdana"/>
        <family val="2"/>
      </rPr>
      <t xml:space="preserve"> power, </t>
    </r>
    <r>
      <rPr>
        <sz val="9"/>
        <color indexed="10"/>
        <rFont val="Verdana"/>
        <family val="2"/>
      </rPr>
      <t>nuclear</t>
    </r>
    <r>
      <rPr>
        <sz val="9"/>
        <rFont val="Verdana"/>
        <family val="2"/>
      </rPr>
      <t xml:space="preserve"> power and natural gas rose by 3.4 percentage points.</t>
    </r>
  </si>
  <si>
    <t>Energy; Conserv(ation); Emissions; Carbon; Clean</t>
  </si>
  <si>
    <r>
      <t xml:space="preserve">Agriculture is a key industry in terms of expanding domestic demand and adjusting economic structure and is of great significance for the long-term stability and </t>
    </r>
    <r>
      <rPr>
        <sz val="9"/>
        <color indexed="10"/>
        <rFont val="Verdana"/>
        <family val="2"/>
      </rPr>
      <t>sustainable</t>
    </r>
    <r>
      <rPr>
        <sz val="9"/>
        <rFont val="Verdana"/>
        <family val="2"/>
      </rPr>
      <t xml:space="preserve"> development of China's economy and society. (...)</t>
    </r>
  </si>
  <si>
    <t>G-II§48</t>
  </si>
  <si>
    <r>
      <t xml:space="preserve">(...) The Chinese government has also pressed ahead with reform of consumption tax and legislation on </t>
    </r>
    <r>
      <rPr>
        <sz val="9"/>
        <color indexed="10"/>
        <rFont val="Verdana"/>
        <family val="2"/>
      </rPr>
      <t>environment</t>
    </r>
    <r>
      <rPr>
        <sz val="9"/>
        <rFont val="Verdana"/>
        <family val="2"/>
      </rPr>
      <t>al protection tax, and gradually promoted the reform of personal income tax that combines comprehensive and classified measures.</t>
    </r>
  </si>
  <si>
    <r>
      <t xml:space="preserve">The Chinese government has continued to intensify its efforts in price reform, successively relaxed control over or delegated the authority of prices for nearly 80 commodities and services and revised the government pricing catalogue. The items subject to central government pricing were cut by around 80%, and the items subject to local governments pricing were reduced by over 50%. Besides, the pricing policy for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al protection has been further improved and the work of sorting out and standardizing import and export charges has continued.</t>
    </r>
  </si>
  <si>
    <r>
      <t xml:space="preserve">On 10 April 2015, the Catalogue for the Guidance of Foreign Investment Industries (2015 Revision) began to be implemented. Compared to the 2011 version, the number of items listed in the restrictive category decreased from 79 to 38, that of items limited to Chinese-foreign equity or contractual joint ventures dropped from 43 to 15, and that of items to be controlled by the Chinese party went down from 44 to 35. This revision of the Catalogue represents the biggest degree of opening up in the six revisions, which reflects the government's further efforts to encourage foreign investment in modern agriculture, high and new technology, advanced manufacturing,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 xml:space="preserve">al protection, new </t>
    </r>
    <r>
      <rPr>
        <sz val="9"/>
        <color indexed="10"/>
        <rFont val="Verdana"/>
        <family val="2"/>
      </rPr>
      <t>energy</t>
    </r>
    <r>
      <rPr>
        <sz val="9"/>
        <rFont val="Verdana"/>
        <family val="2"/>
      </rPr>
      <t>, modern service industries and etc., as well as in research and development.</t>
    </r>
  </si>
  <si>
    <r>
      <t xml:space="preserve">China holds that to fully conclude the Doha Round of negotiations, all members need to adhere to the development orientation, respect the mandate and the progress already made, and adopt practical, balanced and feasible methods to benefit all. The conclusion should help create opportunities for developing, especially the least developed country members, and help achieve the goals in the United Nations 2030 Agenda for </t>
    </r>
    <r>
      <rPr>
        <sz val="9"/>
        <color indexed="10"/>
        <rFont val="Verdana"/>
        <family val="2"/>
      </rPr>
      <t>Sustainable</t>
    </r>
    <r>
      <rPr>
        <sz val="9"/>
        <rFont val="Verdana"/>
        <family val="2"/>
      </rPr>
      <t xml:space="preserve"> Development. (...)</t>
    </r>
  </si>
  <si>
    <t>G-III§53</t>
  </si>
  <si>
    <r>
      <t xml:space="preserve">China has been dedicated to promoting trade liberalization of </t>
    </r>
    <r>
      <rPr>
        <sz val="9"/>
        <color indexed="10"/>
        <rFont val="Verdana"/>
        <family val="2"/>
      </rPr>
      <t>environment</t>
    </r>
    <r>
      <rPr>
        <sz val="9"/>
        <rFont val="Verdana"/>
        <family val="2"/>
      </rPr>
      <t xml:space="preserve">al goods. In early 2014, it launched the negotiations of </t>
    </r>
    <r>
      <rPr>
        <sz val="9"/>
        <color indexed="10"/>
        <rFont val="Verdana"/>
        <family val="2"/>
      </rPr>
      <t>Environment</t>
    </r>
    <r>
      <rPr>
        <sz val="9"/>
        <rFont val="Verdana"/>
        <family val="2"/>
      </rPr>
      <t xml:space="preserve">al Goods Agreement (EGA) with some WTO members to explore various opportunities for trade liberalization of </t>
    </r>
    <r>
      <rPr>
        <sz val="9"/>
        <color indexed="10"/>
        <rFont val="Verdana"/>
        <family val="2"/>
      </rPr>
      <t>environment</t>
    </r>
    <r>
      <rPr>
        <sz val="9"/>
        <rFont val="Verdana"/>
        <family val="2"/>
      </rPr>
      <t xml:space="preserve">al goods within the WTO framework. China hopes that the negotiations could reach significant outcomes with balanced benefit so as to achieve triple-win for trade, </t>
    </r>
    <r>
      <rPr>
        <sz val="9"/>
        <color indexed="10"/>
        <rFont val="Verdana"/>
        <family val="2"/>
      </rPr>
      <t>environment</t>
    </r>
    <r>
      <rPr>
        <sz val="9"/>
        <rFont val="Verdana"/>
        <family val="2"/>
      </rPr>
      <t xml:space="preserve"> and development.</t>
    </r>
  </si>
  <si>
    <r>
      <t xml:space="preserve">China has adhered to the win-win, multi-win and win-for-all development concept. It is one of the most open markets to the LDCs and has continued offering unilateral preferential treatment to the LDCs. At the Asian-African Summit held in April 2015, President Xi Jinping announced that China would be firmly committed to closer Asian-Africa cooperation, and would provide zero-tariff treatment to 97% of tariff lines from the LDCs having diplomatic ties with China by the end 2015. In December 2015, the Johannesburg Summit of the Forum on China-Africa Cooperation (FOCAC) was held in South Africa. President Xi Jinping proposed that the new type strategic partnership between China and Africa be upgraded to a comprehensive strategic and cooperative partnership. By focusing on industrial capacity cooperation as well as the three networks and industrialization, China-Africa cooperation in all areas would be deepened to enable both people to share the benefits of cooperative development. China also expressed its willingness to conduct pragmatic cooperation with Africa in ten major areas including industrialization, agricultural modernization, infrastructure, finance, </t>
    </r>
    <r>
      <rPr>
        <sz val="9"/>
        <color indexed="10"/>
        <rFont val="Verdana"/>
        <family val="2"/>
      </rPr>
      <t>green</t>
    </r>
    <r>
      <rPr>
        <sz val="9"/>
        <rFont val="Verdana"/>
        <family val="2"/>
      </rPr>
      <t xml:space="preserve"> development, trade and investment facilitation, poverty reduction, public health, culture and people-to-people exchange, as well as peace and security.</t>
    </r>
  </si>
  <si>
    <r>
      <t xml:space="preserve">(...) The Chinese government will stick to and carry out the innovative, coordinated, </t>
    </r>
    <r>
      <rPr>
        <sz val="9"/>
        <color indexed="10"/>
        <rFont val="Verdana"/>
        <family val="2"/>
      </rPr>
      <t>green</t>
    </r>
    <r>
      <rPr>
        <sz val="9"/>
        <rFont val="Verdana"/>
        <family val="2"/>
      </rPr>
      <t xml:space="preserve">, open and sharing concepts of development, be committed to maintaining economic growth at a medium to high rate and promote the upgrading of industry towards the middle and high end. Innovation will play a leading role to inject tremendous vigour into development, new-type urbanization and agricultural modernization will be promoted and coordinated development of urban and rural areas facilitated, the </t>
    </r>
    <r>
      <rPr>
        <sz val="9"/>
        <color indexed="10"/>
        <rFont val="Verdana"/>
        <family val="2"/>
      </rPr>
      <t>green</t>
    </r>
    <r>
      <rPr>
        <sz val="9"/>
        <rFont val="Verdana"/>
        <family val="2"/>
      </rPr>
      <t xml:space="preserve"> production and low-</t>
    </r>
    <r>
      <rPr>
        <sz val="9"/>
        <color indexed="10"/>
        <rFont val="Verdana"/>
        <family val="2"/>
      </rPr>
      <t>carbon</t>
    </r>
    <r>
      <rPr>
        <sz val="9"/>
        <rFont val="Verdana"/>
        <family val="2"/>
      </rPr>
      <t xml:space="preserve"> lifestyle will be nurtured, reform will be deepened, and a new system of open economy will be built.</t>
    </r>
  </si>
  <si>
    <t>WT/TPR/S/342/Rev.1</t>
  </si>
  <si>
    <r>
      <t xml:space="preserve">The Investment Catalogue, which is revised periodically, remains the main instrument used to guide FDI in China. (...) The 2015 revision of the Catalogue encourages FDI in technology, advanced manufacturing,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al protection, new power sources, and service industries. (...)</t>
    </r>
  </si>
  <si>
    <r>
      <t xml:space="preserve">During the period under review, China has continued encouraging FDI as well as joint ventures between Chinese and foreign companies, particularly in areas in which it has a strategic interest. FDI has been encouraged in areas such as high-end manufacturing, high-tech industries, service industries, new </t>
    </r>
    <r>
      <rPr>
        <sz val="9"/>
        <color indexed="10"/>
        <rFont val="Verdana"/>
        <family val="2"/>
      </rPr>
      <t>energy</t>
    </r>
    <r>
      <rPr>
        <sz val="9"/>
        <rFont val="Verdana"/>
        <family val="2"/>
      </rPr>
      <t xml:space="preserve">, and </t>
    </r>
    <r>
      <rPr>
        <sz val="9"/>
        <color indexed="10"/>
        <rFont val="Verdana"/>
        <family val="2"/>
      </rPr>
      <t>energy</t>
    </r>
    <r>
      <rPr>
        <sz val="9"/>
        <rFont val="Verdana"/>
        <family val="2"/>
      </rPr>
      <t>-</t>
    </r>
    <r>
      <rPr>
        <sz val="9"/>
        <color indexed="10"/>
        <rFont val="Verdana"/>
        <family val="2"/>
      </rPr>
      <t>saving</t>
    </r>
    <r>
      <rPr>
        <sz val="9"/>
        <rFont val="Verdana"/>
        <family val="2"/>
      </rPr>
      <t xml:space="preserve"> </t>
    </r>
    <r>
      <rPr>
        <sz val="9"/>
        <color indexed="10"/>
        <rFont val="Verdana"/>
        <family val="2"/>
      </rPr>
      <t>environment</t>
    </r>
    <r>
      <rPr>
        <sz val="9"/>
        <rFont val="Verdana"/>
        <family val="2"/>
      </rPr>
      <t xml:space="preserve">al protection industries. (...) FDI involving investments in Chinese domestic enterprises might be subject to national security reviews if the project is related to defence, or is deemed to have an influence on national security. Foreign-invested projects (FIPs) in China are subject to verification (approval) or to record-filing. Projects subject to verification are listed in a specific Catalogue, while most projects not included in it are subject to record-filing. Verification requires the examination of the investment project, and a number of conditions need to be met. Record-filing is a simplified process and is generally used in FIP applications not deemed to have a negative impact on national security, the </t>
    </r>
    <r>
      <rPr>
        <sz val="9"/>
        <color indexed="10"/>
        <rFont val="Verdana"/>
        <family val="2"/>
      </rPr>
      <t>environment</t>
    </r>
    <r>
      <rPr>
        <sz val="9"/>
        <rFont val="Verdana"/>
        <family val="2"/>
      </rPr>
      <t xml:space="preserve"> or public interest.</t>
    </r>
  </si>
  <si>
    <r>
      <t xml:space="preserve">Imports continue to be classified into three categories: not restricted, restricted and prohibited. Automatic import licensing is in place for statistical purposes to monitor trade volumes of imports that are not restricted. These goods are listed in the Catalogue of Goods subject to Automatic Licensing, which is issued annually, and in the Catalogue of Automatic Licensing for Solid </t>
    </r>
    <r>
      <rPr>
        <sz val="9"/>
        <color indexed="10"/>
        <rFont val="Verdana"/>
        <family val="2"/>
      </rPr>
      <t>Waste</t>
    </r>
    <r>
      <rPr>
        <sz val="9"/>
        <rFont val="Verdana"/>
        <family val="2"/>
      </rPr>
      <t xml:space="preserve">. In 2015, 396 products at the HS 8-digit level were included in the former (46 less than in 2013); however, eight tariff lines were added to it later in the year. There were 17 products listed in the Catalogue of Automatic Licensing for Solid </t>
    </r>
    <r>
      <rPr>
        <sz val="9"/>
        <color indexed="10"/>
        <rFont val="Verdana"/>
        <family val="2"/>
      </rPr>
      <t>Waste</t>
    </r>
    <r>
      <rPr>
        <sz val="9"/>
        <rFont val="Verdana"/>
        <family val="2"/>
      </rPr>
      <t xml:space="preserve">. Since the last Review, automatic import licensing requirements were removed for certain machinery and equipment, and vehicles. Restricted goods are administered through non-automatic licences and/or quotas. Non-automatic licences apply to imports regardless of the origin. Products subject to non-automatic licensing are listed in the Catalogue of Goods Subject to Licensing and in the Catalogue of Restricted Imports for Solid </t>
    </r>
    <r>
      <rPr>
        <sz val="9"/>
        <color indexed="10"/>
        <rFont val="Verdana"/>
        <family val="2"/>
      </rPr>
      <t>Waste</t>
    </r>
    <r>
      <rPr>
        <sz val="9"/>
        <rFont val="Verdana"/>
        <family val="2"/>
      </rPr>
      <t>. In 2015, 134 tariff lines at the HS 8-digit level were subject to non-automatic import licensing. In 2015, as in 2013, these imports were mainly second-hand machinery and electronic equipment. The terms and procedures to obtain such a licence remain unchanged since the previous Review.</t>
    </r>
  </si>
  <si>
    <r>
      <t xml:space="preserve">(...) In 2015, the authorities continued to implement the same policies to promote consumption. To this end, the authorities identified six major areas in which they wish to promote consumption: online shopping; </t>
    </r>
    <r>
      <rPr>
        <sz val="9"/>
        <color indexed="10"/>
        <rFont val="Verdana"/>
        <family val="2"/>
      </rPr>
      <t>green</t>
    </r>
    <r>
      <rPr>
        <sz val="9"/>
        <rFont val="Verdana"/>
        <family val="2"/>
      </rPr>
      <t xml:space="preserve"> consumption (</t>
    </r>
    <r>
      <rPr>
        <sz val="9"/>
        <color indexed="10"/>
        <rFont val="Verdana"/>
        <family val="2"/>
      </rPr>
      <t>energy</t>
    </r>
    <r>
      <rPr>
        <sz val="9"/>
        <rFont val="Verdana"/>
        <family val="2"/>
      </rPr>
      <t>-</t>
    </r>
    <r>
      <rPr>
        <sz val="9"/>
        <color indexed="10"/>
        <rFont val="Verdana"/>
        <family val="2"/>
      </rPr>
      <t>saving</t>
    </r>
    <r>
      <rPr>
        <sz val="9"/>
        <rFont val="Verdana"/>
        <family val="2"/>
      </rPr>
      <t xml:space="preserve"> products); housing; tourism and leisure consumption; educational, cultural and sports consumption; and elderly care and healthcare services. </t>
    </r>
  </si>
  <si>
    <t>Green (house); Energy; Saving</t>
  </si>
  <si>
    <r>
      <t xml:space="preserve">(...) The authorities have stated that, while continuing to engage in a VAT reform process, they intend to focus reform on improving the personal income tax system to lower the tax burden on low- and middle-income households, as well as on strengthening resource taxation to help protect the </t>
    </r>
    <r>
      <rPr>
        <sz val="9"/>
        <color indexed="10"/>
        <rFont val="Verdana"/>
        <family val="2"/>
      </rPr>
      <t>environment</t>
    </r>
    <r>
      <rPr>
        <sz val="9"/>
        <rFont val="Verdana"/>
        <family val="2"/>
      </rPr>
      <t>, and on introducing a nationwide property tax.</t>
    </r>
  </si>
  <si>
    <r>
      <t xml:space="preserve">(...) In November 2014, the State Council put forward measures to further liberalize market access, facilitate investment and financing, promote investor diversification, and improve the price formation mechanism in areas such as public services, </t>
    </r>
    <r>
      <rPr>
        <sz val="9"/>
        <color indexed="10"/>
        <rFont val="Verdana"/>
        <family val="2"/>
      </rPr>
      <t>natural resources</t>
    </r>
    <r>
      <rPr>
        <sz val="9"/>
        <rFont val="Verdana"/>
        <family val="2"/>
      </rPr>
      <t xml:space="preserve"> and the </t>
    </r>
    <r>
      <rPr>
        <sz val="9"/>
        <color indexed="10"/>
        <rFont val="Verdana"/>
        <family val="2"/>
      </rPr>
      <t>environment</t>
    </r>
    <r>
      <rPr>
        <sz val="9"/>
        <rFont val="Verdana"/>
        <family val="2"/>
      </rPr>
      <t>, and ecological construction and infrastructure. (...)</t>
    </r>
  </si>
  <si>
    <t>Natural resources; Ecology; Environment</t>
  </si>
  <si>
    <t>S-Table-I.6</t>
  </si>
  <si>
    <r>
      <t xml:space="preserve">Table 1.6 Inward foreign direct investment by sector, 2012-14
Water </t>
    </r>
    <r>
      <rPr>
        <sz val="9"/>
        <color indexed="10"/>
        <rFont val="Verdana"/>
        <family val="2"/>
      </rPr>
      <t>conserv</t>
    </r>
    <r>
      <rPr>
        <sz val="9"/>
        <rFont val="Verdana"/>
        <family val="2"/>
      </rPr>
      <t xml:space="preserve">ancy, </t>
    </r>
    <r>
      <rPr>
        <sz val="9"/>
        <color indexed="10"/>
        <rFont val="Verdana"/>
        <family val="2"/>
      </rPr>
      <t>environment</t>
    </r>
    <r>
      <rPr>
        <sz val="9"/>
        <rFont val="Verdana"/>
        <family val="2"/>
      </rPr>
      <t xml:space="preserve">, public facilities 
- 2012: Foreign capital actually used (US$ million): 850.3 
- 2013: Foreign capital actually used (US$ million): 1,035.9 
- 2014: Foreign capital actually used (US$ million): 573.5; % of total FDI: 0.5
(...) </t>
    </r>
  </si>
  <si>
    <r>
      <t xml:space="preserve">Box 2.1 Procedures to approve legislation in China
(...)
Local Regulations, Autonomous Regulations, Separate Regulations
Local regulations are formulated by the people's congresses or their standing committees in the provinces, autonomous regions and municipalities directly under the Central Government. The people's congresses of cities with districts and their standing committees may only formulate local regulations related to, inter alia, urban and rural construction projects, </t>
    </r>
    <r>
      <rPr>
        <sz val="9"/>
        <color indexed="10"/>
        <rFont val="Verdana"/>
        <family val="2"/>
      </rPr>
      <t>environment</t>
    </r>
    <r>
      <rPr>
        <sz val="9"/>
        <rFont val="Verdana"/>
        <family val="2"/>
      </rPr>
      <t>al protection, and the protection of historic and cultural sights. (...)</t>
    </r>
  </si>
  <si>
    <r>
      <t xml:space="preserve">(...) The Ministries of: Agriculture, </t>
    </r>
    <r>
      <rPr>
        <sz val="9"/>
        <color indexed="10"/>
        <rFont val="Verdana"/>
        <family val="2"/>
      </rPr>
      <t>Environment</t>
    </r>
    <r>
      <rPr>
        <sz val="9"/>
        <rFont val="Verdana"/>
        <family val="2"/>
      </rPr>
      <t>al Protection, Finance, Industry and Information Technology, and Transportation are also involved in the formulation and implementation of trade policy.</t>
    </r>
  </si>
  <si>
    <r>
      <t xml:space="preserve">A major institutional reform in 2013 was the establishment of the National Leading Group for Comprehensive Deepening Reform, which is in charge of outlining a roadmap for reforms and coordinating their implementation. Six subgroups were established under the Group to undertake this task. [14] MOFCOM (Ministry of Commerce) is involved in the subgroup dealing with economic reform and </t>
    </r>
    <r>
      <rPr>
        <sz val="9"/>
        <color indexed="10"/>
        <rFont val="Verdana"/>
        <family val="2"/>
      </rPr>
      <t>environment</t>
    </r>
    <r>
      <rPr>
        <sz val="9"/>
        <rFont val="Verdana"/>
        <family val="2"/>
      </rPr>
      <t xml:space="preserve">al protection.
[14] The six subgroups are: (i) economic reform and </t>
    </r>
    <r>
      <rPr>
        <sz val="9"/>
        <color indexed="10"/>
        <rFont val="Verdana"/>
        <family val="2"/>
      </rPr>
      <t>environment</t>
    </r>
    <r>
      <rPr>
        <sz val="9"/>
        <rFont val="Verdana"/>
        <family val="2"/>
      </rPr>
      <t>al protection; (ii) democracy and rule of law; (iii) cultural issues; (iv) social issues; (v) reform of the Party's building system; and (vi) disciplinary inspection (anti-corruption).</t>
    </r>
  </si>
  <si>
    <r>
      <t xml:space="preserve">The authorities indicated that China will continue its policy of "opening up", focusing on: the modernization of existing industries; the development of </t>
    </r>
    <r>
      <rPr>
        <sz val="9"/>
        <color indexed="10"/>
        <rFont val="Verdana"/>
        <family val="2"/>
      </rPr>
      <t>clean</t>
    </r>
    <r>
      <rPr>
        <sz val="9"/>
        <rFont val="Verdana"/>
        <family val="2"/>
      </rPr>
      <t xml:space="preserve"> and knowledge-based industries; and the services sector. They also noted that China remains concerned about: overcapacity in certain industries,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the protection of the </t>
    </r>
    <r>
      <rPr>
        <sz val="9"/>
        <color indexed="10"/>
        <rFont val="Verdana"/>
        <family val="2"/>
      </rPr>
      <t>environment</t>
    </r>
    <r>
      <rPr>
        <sz val="9"/>
        <rFont val="Verdana"/>
        <family val="2"/>
      </rPr>
      <t xml:space="preserve">. In this respect, the authorities stated that they are guiding FDI into emerging industries, high-tech industries,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al protection industries. These goals have been reflected in the latest 2015 Investment Catalogue – which encourages investment in those sectors where capital is needed, and discourages and prohibits investment in areas where there is overcapacity – and in the expansion of the China (Shanghai) Pilot Free Trade Zone (CSPFTZ), launched in 2013, and the establishment of other pilot free trade zones (in Guangdong, Tianjin and Fujian). Through these pilot projects China is exploring, inter alia, the establishment of a new foreign investment regulatory framework, based on granting pre-establishment national treatment (i.e. no approval required at the time of establishment) to foreign investment in activities not included in a negative list.</t>
    </r>
  </si>
  <si>
    <t>Clean; Energy; Conserv(ation); Environment</t>
  </si>
  <si>
    <r>
      <t xml:space="preserve">The Catalogue for the Guidance of Foreign Investment Industries (Investment Catalogue), which is revised periodically, is the main instrument used to guide FDI in China. The Catalogue lists the industries where FDI is encouraged, restricted or prohibited. Projects that do not fall into one of these three groups are "permitted". In general, projects in the "encouraged" category (those that the authorities are interested in promoting) are those that use improved technology and are less polluting, while "restricted" industries are those deemed to employ outdated technologies, over-exploit scarce </t>
    </r>
    <r>
      <rPr>
        <sz val="9"/>
        <color indexed="10"/>
        <rFont val="Verdana"/>
        <family val="2"/>
      </rPr>
      <t>natural resources</t>
    </r>
    <r>
      <rPr>
        <sz val="9"/>
        <rFont val="Verdana"/>
        <family val="2"/>
      </rPr>
      <t xml:space="preserve"> or harm the </t>
    </r>
    <r>
      <rPr>
        <sz val="9"/>
        <color indexed="10"/>
        <rFont val="Verdana"/>
        <family val="2"/>
      </rPr>
      <t>environment</t>
    </r>
    <r>
      <rPr>
        <sz val="9"/>
        <rFont val="Verdana"/>
        <family val="2"/>
      </rPr>
      <t xml:space="preserve">. The "prohibited" category includes projects that pollute the </t>
    </r>
    <r>
      <rPr>
        <sz val="9"/>
        <color indexed="10"/>
        <rFont val="Verdana"/>
        <family val="2"/>
      </rPr>
      <t>environment</t>
    </r>
    <r>
      <rPr>
        <sz val="9"/>
        <rFont val="Verdana"/>
        <family val="2"/>
      </rPr>
      <t xml:space="preserve">, destroy </t>
    </r>
    <r>
      <rPr>
        <sz val="9"/>
        <color indexed="10"/>
        <rFont val="Verdana"/>
        <family val="2"/>
      </rPr>
      <t>natural resources</t>
    </r>
    <r>
      <rPr>
        <sz val="9"/>
        <rFont val="Verdana"/>
        <family val="2"/>
      </rPr>
      <t xml:space="preserve"> or go against social and public interests. (...)</t>
    </r>
  </si>
  <si>
    <t>Pollution; Natural resources; Environment</t>
  </si>
  <si>
    <r>
      <t xml:space="preserve">The authorities consider that the revision of the Investment Catalogue denotes an important effort to comprehensively open up the Chinese economy to foreign investment. According to the information supplied by the authorities, the 2015 Catalogue includes a total of 423 entries, 48 less than the 2011 Catalogue. The authorities also noted that the number of restricted sectors was reduced from 79 in 2011 to 39 in 2015; while the number of encouraged sectors remained mainly unchanged (Box 2.2; Table A2.3; and Table A2.4). The revised Catalogue aims at channelling FDI towards industries that require restructuring through the use of new equipment and new and </t>
    </r>
    <r>
      <rPr>
        <sz val="9"/>
        <color indexed="10"/>
        <rFont val="Verdana"/>
        <family val="2"/>
      </rPr>
      <t>green</t>
    </r>
    <r>
      <rPr>
        <sz val="9"/>
        <rFont val="Verdana"/>
        <family val="2"/>
      </rPr>
      <t>er technologies. According to the authorities, the 2015 Catalogue was revised to open the economy mainly in the services sector but also in manufacturing; the revision is intended to promote the use of foreign investment in a more efficient manner.</t>
    </r>
  </si>
  <si>
    <t>S-Box-II.2</t>
  </si>
  <si>
    <r>
      <t xml:space="preserve">Box 2.2 Summary of the major changes in the 2015 Investment Catalogue
Encouraged Category 
Industries that are no longer restricted to Sino-foreign equity/cooperative joint venture operations or equity shareholding requirements (i.e. Chinese parties as the controlling shareholders) or for which these restrictions have been somewhat relaxed:
Services: leasing and commercial services industries (e.g. accounting and auditing); water </t>
    </r>
    <r>
      <rPr>
        <sz val="9"/>
        <color indexed="10"/>
        <rFont val="Verdana"/>
        <family val="2"/>
      </rPr>
      <t>conserv</t>
    </r>
    <r>
      <rPr>
        <sz val="9"/>
        <rFont val="Verdana"/>
        <family val="2"/>
      </rPr>
      <t xml:space="preserve">ancy, </t>
    </r>
    <r>
      <rPr>
        <sz val="9"/>
        <color indexed="10"/>
        <rFont val="Verdana"/>
        <family val="2"/>
      </rPr>
      <t>environment</t>
    </r>
    <r>
      <rPr>
        <sz val="9"/>
        <rFont val="Verdana"/>
        <family val="2"/>
      </rPr>
      <t xml:space="preserve">al and public facilities management industries; transport (e.g. construction and operation of urban subway, light railway and other modes of track transport); entertainment (operation of performance sites).
(...)
Prohibited Category
Activities removed from the prohibited category
Agriculture: research and development of </t>
    </r>
    <r>
      <rPr>
        <sz val="9"/>
        <color indexed="10"/>
        <rFont val="Verdana"/>
        <family val="2"/>
      </rPr>
      <t>genetic</t>
    </r>
    <r>
      <rPr>
        <sz val="9"/>
        <rFont val="Verdana"/>
        <family val="2"/>
      </rPr>
      <t xml:space="preserve">ally modified varieties; (...)
Manufacturing: manufacturing of open-lead-acid cells, mercury buttontype silver oxide cells, paste dioxide-zinc battery and nickel cadmium cells; bodiless lacquerware and of enamel products; production of carcinogenic, teratogenic, and other </t>
    </r>
    <r>
      <rPr>
        <sz val="9"/>
        <color indexed="10"/>
        <rFont val="Verdana"/>
        <family val="2"/>
      </rPr>
      <t>organic</t>
    </r>
    <r>
      <rPr>
        <sz val="9"/>
        <rFont val="Verdana"/>
        <family val="2"/>
      </rPr>
      <t xml:space="preserve"> pollutant products.
(...)
Activities included in the prohibited category
Agriculture: seed selection of </t>
    </r>
    <r>
      <rPr>
        <sz val="9"/>
        <color indexed="10"/>
        <rFont val="Verdana"/>
        <family val="2"/>
      </rPr>
      <t>genetic</t>
    </r>
    <r>
      <rPr>
        <sz val="9"/>
        <rFont val="Verdana"/>
        <family val="2"/>
      </rPr>
      <t xml:space="preserve">ally modified varieties.
Mining and </t>
    </r>
    <r>
      <rPr>
        <sz val="9"/>
        <color indexed="10"/>
        <rFont val="Verdana"/>
        <family val="2"/>
      </rPr>
      <t>energy</t>
    </r>
    <r>
      <rPr>
        <sz val="9"/>
        <rFont val="Verdana"/>
        <family val="2"/>
      </rPr>
      <t xml:space="preserve">: Production of </t>
    </r>
    <r>
      <rPr>
        <sz val="9"/>
        <color indexed="10"/>
        <rFont val="Verdana"/>
        <family val="2"/>
      </rPr>
      <t>nuclear</t>
    </r>
    <r>
      <rPr>
        <sz val="9"/>
        <rFont val="Verdana"/>
        <family val="2"/>
      </rPr>
      <t xml:space="preserve"> </t>
    </r>
    <r>
      <rPr>
        <sz val="9"/>
        <color indexed="10"/>
        <rFont val="Verdana"/>
        <family val="2"/>
      </rPr>
      <t>energy</t>
    </r>
    <r>
      <rPr>
        <sz val="9"/>
        <rFont val="Verdana"/>
        <family val="2"/>
      </rPr>
      <t>. 
(...)</t>
    </r>
  </si>
  <si>
    <t>Conserv(ation); Environment; Genetic; Modified organism; Organic; Pollution; Energy</t>
  </si>
  <si>
    <r>
      <t xml:space="preserve">The revision of the Investment Catalogue appears to be consistent with the goals of the 12th Five Year Plan, which calls for a more efficient use of foreign investment in sectors such as modern agriculture, high and new technology, advanced manufacturing,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al protection, new power sources, and modern service industries, areas in which foreigners should be encouraged to invest.</t>
    </r>
  </si>
  <si>
    <r>
      <t xml:space="preserve">Projects subject to verification (approval) are those listed in the Catalogue of Investment Projects Subject to Government Verification , while most of the other projects not included in it are subject to record-filing. Verification (i.e. approval), requires the examination of the investment project, and a number of conditions need to be met, including those related to the </t>
    </r>
    <r>
      <rPr>
        <sz val="9"/>
        <color indexed="10"/>
        <rFont val="Verdana"/>
        <family val="2"/>
      </rPr>
      <t>environment</t>
    </r>
    <r>
      <rPr>
        <sz val="9"/>
        <rFont val="Verdana"/>
        <family val="2"/>
      </rPr>
      <t>al impact of the project and to land use. (...)</t>
    </r>
  </si>
  <si>
    <r>
      <t xml:space="preserve">According to the authorities, FIP (foreign-invested project) applications are in general approved as long as they have no negative impact on national security, the </t>
    </r>
    <r>
      <rPr>
        <sz val="9"/>
        <color indexed="10"/>
        <rFont val="Verdana"/>
        <family val="2"/>
      </rPr>
      <t>environment</t>
    </r>
    <r>
      <rPr>
        <sz val="9"/>
        <rFont val="Verdana"/>
        <family val="2"/>
      </rPr>
      <t xml:space="preserve"> or public interest, and they comply with the relevant laws and regulations; the Catalogue for the Guidance of Foreign Investment Industries; the Catalogue of Priority Industries for Foreign Investment in the Central-Western Regions of China; and the national development plans and industrial policies.</t>
    </r>
  </si>
  <si>
    <r>
      <t>Projects in sectors listed in the Catalogue of Priority Industries for Foreign Investment in the Central-Western Regions of China are entitled to the same preferential treatment as those classified as "encouraged" in the Investment Catalogue. These projects benefit from customs duty exemptions on the importation of capital goods and continue to enjoy a reduced enterprise income tax (EIT) rate of 15%; this benefit will be in place until 2020. The Central and Western Regions Catalogue was last revised in 2013 to enlarge its sectoral and geographical scope: it now has 500 sectors, 173 more than the previous Catalogue, and its geographical coverage was extended. At present the Hainan province is also covered by the Catalogue. Newly included sectors were related to emerging industries and services (</t>
    </r>
    <r>
      <rPr>
        <sz val="9"/>
        <color indexed="10"/>
        <rFont val="Verdana"/>
        <family val="2"/>
      </rPr>
      <t>solar</t>
    </r>
    <r>
      <rPr>
        <sz val="9"/>
        <rFont val="Verdana"/>
        <family val="2"/>
      </rPr>
      <t xml:space="preserve"> power generation and its equipment, spare parts manufacturing, cloud computing, the "Internet of Things", and mobile Internet).</t>
    </r>
  </si>
  <si>
    <r>
      <t xml:space="preserve">Table 2.2 Incentives in the form of preferential tax treatment under the Enterprise Income Tax Law
Type of enterprise Conditions for eligibility Form of the incentive
All enterprises Income derived from one of the following:
• Projects in agriculture, </t>
    </r>
    <r>
      <rPr>
        <sz val="9"/>
        <color indexed="10"/>
        <rFont val="Verdana"/>
        <family val="2"/>
      </rPr>
      <t>forest</t>
    </r>
    <r>
      <rPr>
        <sz val="9"/>
        <rFont val="Verdana"/>
        <family val="2"/>
      </rPr>
      <t xml:space="preserve">ry, animal husbandry and </t>
    </r>
    <r>
      <rPr>
        <sz val="9"/>
        <color indexed="10"/>
        <rFont val="Verdana"/>
        <family val="2"/>
      </rPr>
      <t>fish</t>
    </r>
    <r>
      <rPr>
        <sz val="9"/>
        <rFont val="Verdana"/>
        <family val="2"/>
      </rPr>
      <t xml:space="preserve">eries;
• Public infrastructure investment projects supported by the State
• Qualified projects related to </t>
    </r>
    <r>
      <rPr>
        <sz val="9"/>
        <color indexed="10"/>
        <rFont val="Verdana"/>
        <family val="2"/>
      </rPr>
      <t>environment</t>
    </r>
    <r>
      <rPr>
        <sz val="9"/>
        <rFont val="Verdana"/>
        <family val="2"/>
      </rPr>
      <t xml:space="preserve">al protection, and </t>
    </r>
    <r>
      <rPr>
        <sz val="9"/>
        <color indexed="10"/>
        <rFont val="Verdana"/>
        <family val="2"/>
      </rPr>
      <t>energy</t>
    </r>
    <r>
      <rPr>
        <sz val="9"/>
        <rFont val="Verdana"/>
        <family val="2"/>
      </rPr>
      <t xml:space="preserve"> and water </t>
    </r>
    <r>
      <rPr>
        <sz val="9"/>
        <color indexed="10"/>
        <rFont val="Verdana"/>
        <family val="2"/>
      </rPr>
      <t>conservation</t>
    </r>
    <r>
      <rPr>
        <sz val="9"/>
        <rFont val="Verdana"/>
        <family val="2"/>
      </rPr>
      <t xml:space="preserve">
• Qualified transfer of technology Deduction/exemption from income tax
(...)
All enterprises Investment made in specialized equipment for </t>
    </r>
    <r>
      <rPr>
        <sz val="9"/>
        <color indexed="10"/>
        <rFont val="Verdana"/>
        <family val="2"/>
      </rPr>
      <t>environment</t>
    </r>
    <r>
      <rPr>
        <sz val="9"/>
        <rFont val="Verdana"/>
        <family val="2"/>
      </rPr>
      <t xml:space="preserve">al protection, </t>
    </r>
    <r>
      <rPr>
        <sz val="9"/>
        <color indexed="10"/>
        <rFont val="Verdana"/>
        <family val="2"/>
      </rPr>
      <t>energy</t>
    </r>
    <r>
      <rPr>
        <sz val="9"/>
        <rFont val="Verdana"/>
        <family val="2"/>
      </rPr>
      <t xml:space="preserve"> and water </t>
    </r>
    <r>
      <rPr>
        <sz val="9"/>
        <color indexed="10"/>
        <rFont val="Verdana"/>
        <family val="2"/>
      </rPr>
      <t>conservation</t>
    </r>
    <r>
      <rPr>
        <sz val="9"/>
        <rFont val="Verdana"/>
        <family val="2"/>
      </rPr>
      <t>, or production safety Partial deduction of the invested amount from income tax</t>
    </r>
  </si>
  <si>
    <r>
      <t xml:space="preserve">Importers (and exporters) need to comply with the inspection and quarantine requirements of Customs and the General Administration of Quality Supervision, Inspection and Quarantine (AQSIQ), as stipulated by law and by the Catalogue of Import and Export Commodities Subject to Compulsory Inspection. The Catalogue is amended every year to add or remove commodities as required to protect human, animal or plant health and the </t>
    </r>
    <r>
      <rPr>
        <sz val="9"/>
        <color indexed="10"/>
        <rFont val="Verdana"/>
        <family val="2"/>
      </rPr>
      <t>environment</t>
    </r>
    <r>
      <rPr>
        <sz val="9"/>
        <rFont val="Verdana"/>
        <family val="2"/>
      </rPr>
      <t>, and to prevent fraud and safeguard national security.</t>
    </r>
  </si>
  <si>
    <r>
      <t xml:space="preserve">A number of imported and domestically-produced goods are also subject to the consumption (excise) tax. The consumption tax is levied on: products that are harmful to human health, social order and the </t>
    </r>
    <r>
      <rPr>
        <sz val="9"/>
        <color indexed="10"/>
        <rFont val="Verdana"/>
        <family val="2"/>
      </rPr>
      <t>environment</t>
    </r>
    <r>
      <rPr>
        <sz val="9"/>
        <rFont val="Verdana"/>
        <family val="2"/>
      </rPr>
      <t>; luxury goods; high-</t>
    </r>
    <r>
      <rPr>
        <sz val="9"/>
        <color indexed="10"/>
        <rFont val="Verdana"/>
        <family val="2"/>
      </rPr>
      <t>energy</t>
    </r>
    <r>
      <rPr>
        <sz val="9"/>
        <rFont val="Verdana"/>
        <family val="2"/>
      </rPr>
      <t xml:space="preserve"> consumption and high-end products; and non-</t>
    </r>
    <r>
      <rPr>
        <sz val="9"/>
        <color indexed="10"/>
        <rFont val="Verdana"/>
        <family val="2"/>
      </rPr>
      <t>renewable</t>
    </r>
    <r>
      <rPr>
        <sz val="9"/>
        <rFont val="Verdana"/>
        <family val="2"/>
      </rPr>
      <t xml:space="preserve"> and non-replaceable petroleum products. Tax rates continue to vary considerably depending upon the product; they can be ad valorem, specific or compound. Tax rates and the list of products subject to this tax may be modified as required (Table 3.4).</t>
    </r>
  </si>
  <si>
    <r>
      <t xml:space="preserve">Import prohibitions, restrictions and non-automatic licensing are maintained in China to safeguard national security; public morality; human, animal and plant health; the </t>
    </r>
    <r>
      <rPr>
        <sz val="9"/>
        <color indexed="10"/>
        <rFont val="Verdana"/>
        <family val="2"/>
      </rPr>
      <t>environment</t>
    </r>
    <r>
      <rPr>
        <sz val="9"/>
        <rFont val="Verdana"/>
        <family val="2"/>
      </rPr>
      <t xml:space="preserve"> and exhaustible </t>
    </r>
    <r>
      <rPr>
        <sz val="9"/>
        <color indexed="10"/>
        <rFont val="Verdana"/>
        <family val="2"/>
      </rPr>
      <t>natural resources</t>
    </r>
    <r>
      <rPr>
        <sz val="9"/>
        <rFont val="Verdana"/>
        <family val="2"/>
      </rPr>
      <t>; to comply with China's obligations under international agreements; and for balance-of-payments reasons. (...)</t>
    </r>
  </si>
  <si>
    <r>
      <t xml:space="preserve">Goods subject to automatic import licensing are listed in the Catalogue of Goods subject to Automatic Import Licensing , which is issued annually by MOFCOM (Ministry of Commerce) and the GACC (General Administration of Customs of the People's Republic of China), and in the Catalogue of Automatic Licensing for Solid </t>
    </r>
    <r>
      <rPr>
        <sz val="9"/>
        <color indexed="10"/>
        <rFont val="Verdana"/>
        <family val="2"/>
      </rPr>
      <t>Waste</t>
    </r>
    <r>
      <rPr>
        <sz val="9"/>
        <rFont val="Verdana"/>
        <family val="2"/>
      </rPr>
      <t xml:space="preserve"> that lists the solid </t>
    </r>
    <r>
      <rPr>
        <sz val="9"/>
        <color indexed="10"/>
        <rFont val="Verdana"/>
        <family val="2"/>
      </rPr>
      <t>waste</t>
    </r>
    <r>
      <rPr>
        <sz val="9"/>
        <rFont val="Verdana"/>
        <family val="2"/>
      </rPr>
      <t xml:space="preserve"> that can be used as raw material in China. There were 396 products at the HS 8-digit level included in the Catalogue of Goods subject to Automatic Licensing in 2015 (46 products less than in 2013); and 17 products listed in the Catalogue of Solid </t>
    </r>
    <r>
      <rPr>
        <sz val="9"/>
        <color indexed="10"/>
        <rFont val="Verdana"/>
        <family val="2"/>
      </rPr>
      <t>Waste</t>
    </r>
    <r>
      <rPr>
        <sz val="9"/>
        <rFont val="Verdana"/>
        <family val="2"/>
      </rPr>
      <t>. (...)</t>
    </r>
  </si>
  <si>
    <r>
      <t xml:space="preserve">Restricted goods are administered through non-automatic licences and/or quotas. Non automatic licences apply to imports regardless of the origin, unless otherwise stipulated in the free trade agreements negotiated by China. Products subject to non-automatic licensing are listed in the Catalogue of Import Goods Subject to Licensing, issued by MOFCOM  (Ministry of Commerce), the GACC (General Administration of Customs of the People's Republic of China) and the General Administration of Quality Supervision, Inspection and Quarantine (AQSIQ), revised on an annual basis. They are also listed in the Catalogue of Restricted Imports for Solid </t>
    </r>
    <r>
      <rPr>
        <sz val="9"/>
        <color indexed="10"/>
        <rFont val="Verdana"/>
        <family val="2"/>
      </rPr>
      <t>Waste</t>
    </r>
    <r>
      <rPr>
        <sz val="9"/>
        <rFont val="Verdana"/>
        <family val="2"/>
      </rPr>
      <t xml:space="preserve">. In 2015, the Catalogue of Import Goods Subject to Licensing listed 89 tariff lines (87 in 2013) at the HS 8-digit level that were subject to non automatic import licensing; and the Catalogue related to solid </t>
    </r>
    <r>
      <rPr>
        <sz val="9"/>
        <color indexed="10"/>
        <rFont val="Verdana"/>
        <family val="2"/>
      </rPr>
      <t>waste</t>
    </r>
    <r>
      <rPr>
        <sz val="9"/>
        <rFont val="Verdana"/>
        <family val="2"/>
      </rPr>
      <t xml:space="preserve"> listed 45 lines (Chart 3.2). In 2015 as in 2013, imports subject to non-automatic licensing were mainly used machinery and electronic equipment. The terms and procedures to obtain a non-automatic import licence remain unchanged since the previous Review.</t>
    </r>
  </si>
  <si>
    <r>
      <t xml:space="preserve">(...) Prohibited items related to solid </t>
    </r>
    <r>
      <rPr>
        <sz val="9"/>
        <color indexed="10"/>
        <rFont val="Verdana"/>
        <family val="2"/>
      </rPr>
      <t>waste</t>
    </r>
    <r>
      <rPr>
        <sz val="9"/>
        <rFont val="Verdana"/>
        <family val="2"/>
      </rPr>
      <t xml:space="preserve"> are listed in the Catalogue of Prohibited Imports for Solid </t>
    </r>
    <r>
      <rPr>
        <sz val="9"/>
        <color indexed="10"/>
        <rFont val="Verdana"/>
        <family val="2"/>
      </rPr>
      <t>Waste</t>
    </r>
    <r>
      <rPr>
        <sz val="9"/>
        <rFont val="Verdana"/>
        <family val="2"/>
      </rPr>
      <t>, last amended in 2015.</t>
    </r>
  </si>
  <si>
    <r>
      <t xml:space="preserve">(...) In addition, since 1 October 2012, in order to improve </t>
    </r>
    <r>
      <rPr>
        <sz val="9"/>
        <color indexed="10"/>
        <rFont val="Verdana"/>
        <family val="2"/>
      </rPr>
      <t>energy efficiency</t>
    </r>
    <r>
      <rPr>
        <sz val="9"/>
        <rFont val="Verdana"/>
        <family val="2"/>
      </rPr>
      <t xml:space="preserve"> and to protect the </t>
    </r>
    <r>
      <rPr>
        <sz val="9"/>
        <color indexed="10"/>
        <rFont val="Verdana"/>
        <family val="2"/>
      </rPr>
      <t>environment</t>
    </r>
    <r>
      <rPr>
        <sz val="9"/>
        <rFont val="Verdana"/>
        <family val="2"/>
      </rPr>
      <t>, China has banned imports of incandescent lighting. [57] As of 2012, imports of charcoal (HS 4402) from Somalia have been banned in order to comply with international obligations.
[57] NDRC Announcement [2011] No. 28. Viewed at: http://www.gov.cn/zwgk/2011-11/14/content_1992476.htm (in Chinese only).</t>
    </r>
  </si>
  <si>
    <r>
      <t xml:space="preserve">After the three CV investigations initiated in 2012 concerning saloon and cross-country cars (new shipper review) originating in the United States, and </t>
    </r>
    <r>
      <rPr>
        <sz val="9"/>
        <color indexed="10"/>
        <rFont val="Verdana"/>
        <family val="2"/>
      </rPr>
      <t>solar</t>
    </r>
    <r>
      <rPr>
        <sz val="9"/>
        <rFont val="Verdana"/>
        <family val="2"/>
      </rPr>
      <t xml:space="preserve">-grade polysilicon (HS 2804.61.90) originating in the EU and the United States, only one investigation was initiated in 2013 (EU, wines), which was terminated due to the withdrawal of the petition. No investigations were initiated in 2014 or 2015. In the investigation regarding </t>
    </r>
    <r>
      <rPr>
        <sz val="9"/>
        <color indexed="10"/>
        <rFont val="Verdana"/>
        <family val="2"/>
      </rPr>
      <t>solar</t>
    </r>
    <r>
      <rPr>
        <sz val="9"/>
        <rFont val="Verdana"/>
        <family val="2"/>
      </rPr>
      <t>-grade polysilicon initiated in 2012, the existence of a subsidy, injury and a causal link between the subsidy and the injury were found, thus leading to the imposition of CV duties in one case (the United States) and a duty undertaking in the other (EU). (...)</t>
    </r>
  </si>
  <si>
    <r>
      <t xml:space="preserve">Table 3.6 Countervailing investigations and measures, 31 December 2015
Country Product Initiation Provisional measures Final measures Import volume as % of total imports
United States </t>
    </r>
    <r>
      <rPr>
        <sz val="9"/>
        <color indexed="10"/>
        <rFont val="Verdana"/>
        <family val="2"/>
      </rPr>
      <t>Solar</t>
    </r>
    <r>
      <rPr>
        <sz val="9"/>
        <rFont val="Verdana"/>
        <family val="2"/>
      </rPr>
      <t xml:space="preserve">-grade polysilicon 20.07.2012 16.09.2013
0%-6.5%
All others: 6.5% 20.01.2014
0%-2.1%
All others: 2.1% 34.53
(...)
EU </t>
    </r>
    <r>
      <rPr>
        <sz val="9"/>
        <color indexed="10"/>
        <rFont val="Verdana"/>
        <family val="2"/>
      </rPr>
      <t>Solar</t>
    </r>
    <r>
      <rPr>
        <sz val="9"/>
        <rFont val="Verdana"/>
        <family val="2"/>
      </rPr>
      <t>-grade polysilicon 20.07.2012 24.01.2014
10.7%
All others: 10.7%
(MOFCOM provisionally determined not to levy) 30.04.2014
1.2%
All others: 1.2%
Undertaking 14.03.2014 22.56</t>
    </r>
  </si>
  <si>
    <r>
      <t xml:space="preserve">Chinese standards are divided into mandatory and voluntary standards. Mandatory standards are technical regulations. They are mainly related to the protection of human health, personal property and safety, and are applied usually to: (...) </t>
    </r>
    <r>
      <rPr>
        <sz val="9"/>
        <color indexed="10"/>
        <rFont val="Verdana"/>
        <family val="2"/>
      </rPr>
      <t>environment</t>
    </r>
    <r>
      <rPr>
        <sz val="9"/>
        <rFont val="Verdana"/>
        <family val="2"/>
      </rPr>
      <t xml:space="preserve">al </t>
    </r>
    <r>
      <rPr>
        <sz val="9"/>
        <color indexed="10"/>
        <rFont val="Verdana"/>
        <family val="2"/>
      </rPr>
      <t>emissions</t>
    </r>
    <r>
      <rPr>
        <sz val="9"/>
        <rFont val="Verdana"/>
        <family val="2"/>
      </rPr>
      <t>; (...)</t>
    </r>
  </si>
  <si>
    <r>
      <t xml:space="preserve">(...) The majority of the technical regulations notified were applied to regulate the market and to protect human health, safety and the </t>
    </r>
    <r>
      <rPr>
        <sz val="9"/>
        <color indexed="10"/>
        <rFont val="Verdana"/>
        <family val="2"/>
      </rPr>
      <t>environment</t>
    </r>
    <r>
      <rPr>
        <sz val="9"/>
        <rFont val="Verdana"/>
        <family val="2"/>
      </rPr>
      <t>, and were related to chemical products, machinery, electronic equipment, and transport equipment. (...)</t>
    </r>
  </si>
  <si>
    <r>
      <t xml:space="preserve">China administers both a voluntary certification system and a compulsory product certification system. The China National Certification and Accreditation Administration (CNCA), under AQSIQ (General Administration of Quality Supervision, Inspection and Quarantine), manages both systems. Certification and accreditation are regulated by: (...) the Measures for the Administration of </t>
    </r>
    <r>
      <rPr>
        <sz val="9"/>
        <color indexed="10"/>
        <rFont val="Verdana"/>
        <family val="2"/>
      </rPr>
      <t>Organic</t>
    </r>
    <r>
      <rPr>
        <sz val="9"/>
        <rFont val="Verdana"/>
        <family val="2"/>
      </rPr>
      <t xml:space="preserve"> Product Certification; and the Measures for the Administration of </t>
    </r>
    <r>
      <rPr>
        <sz val="9"/>
        <color indexed="10"/>
        <rFont val="Verdana"/>
        <family val="2"/>
      </rPr>
      <t>Energy</t>
    </r>
    <r>
      <rPr>
        <sz val="9"/>
        <rFont val="Verdana"/>
        <family val="2"/>
      </rPr>
      <t>-</t>
    </r>
    <r>
      <rPr>
        <sz val="9"/>
        <color indexed="10"/>
        <rFont val="Verdana"/>
        <family val="2"/>
      </rPr>
      <t>saving</t>
    </r>
    <r>
      <rPr>
        <sz val="9"/>
        <rFont val="Verdana"/>
        <family val="2"/>
      </rPr>
      <t xml:space="preserve"> and Low-</t>
    </r>
    <r>
      <rPr>
        <sz val="9"/>
        <color indexed="10"/>
        <rFont val="Verdana"/>
        <family val="2"/>
      </rPr>
      <t>carbon</t>
    </r>
    <r>
      <rPr>
        <sz val="9"/>
        <rFont val="Verdana"/>
        <family val="2"/>
      </rPr>
      <t>-</t>
    </r>
    <r>
      <rPr>
        <sz val="9"/>
        <color indexed="10"/>
        <rFont val="Verdana"/>
        <family val="2"/>
      </rPr>
      <t>emission</t>
    </r>
    <r>
      <rPr>
        <sz val="9"/>
        <rFont val="Verdana"/>
        <family val="2"/>
      </rPr>
      <t xml:space="preserve"> Product Certification.</t>
    </r>
  </si>
  <si>
    <t>Organic; Energy; Saving; Carbon; Emissions</t>
  </si>
  <si>
    <t>Not specified; Other</t>
  </si>
  <si>
    <r>
      <t xml:space="preserve">At the time of the last review there was an additional catalogue in place, the Catalogue of Import Commodities Subject to Safety and Quality Permits, which stipulated the general standards for goods that are highly sensitive in terms of safety, sanitation and </t>
    </r>
    <r>
      <rPr>
        <sz val="9"/>
        <color indexed="10"/>
        <rFont val="Verdana"/>
        <family val="2"/>
      </rPr>
      <t>environment</t>
    </r>
    <r>
      <rPr>
        <sz val="9"/>
        <rFont val="Verdana"/>
        <family val="2"/>
      </rPr>
      <t xml:space="preserve">al protection. In addition, imports of </t>
    </r>
    <r>
      <rPr>
        <sz val="9"/>
        <color indexed="10"/>
        <rFont val="Verdana"/>
        <family val="2"/>
      </rPr>
      <t>waste</t>
    </r>
    <r>
      <rPr>
        <sz val="9"/>
        <rFont val="Verdana"/>
        <family val="2"/>
      </rPr>
      <t xml:space="preserve">, which can be used as raw materials, must be inspected before loading and prior to entering the Chinese territory to prevent harmful </t>
    </r>
    <r>
      <rPr>
        <sz val="9"/>
        <color indexed="10"/>
        <rFont val="Verdana"/>
        <family val="2"/>
      </rPr>
      <t>waste</t>
    </r>
    <r>
      <rPr>
        <sz val="9"/>
        <rFont val="Verdana"/>
        <family val="2"/>
      </rPr>
      <t xml:space="preserve"> from entering China. </t>
    </r>
  </si>
  <si>
    <r>
      <t xml:space="preserve">(…) During 2014-2015, Members raised several specific concerns regarding measures imposed by China on sanitary grounds. These measures included: China's measures on bovine meat ; the Chinese import regime, including quarantine and testing procedures for </t>
    </r>
    <r>
      <rPr>
        <sz val="9"/>
        <color indexed="10"/>
        <rFont val="Verdana"/>
        <family val="2"/>
      </rPr>
      <t>fish</t>
    </r>
    <r>
      <rPr>
        <sz val="9"/>
        <rFont val="Verdana"/>
        <family val="2"/>
      </rPr>
      <t xml:space="preserve">; China's import restrictions due to African swine fever; and China's proposed amendments to the implementation regulations on the safety assessment of agricultural </t>
    </r>
    <r>
      <rPr>
        <sz val="9"/>
        <color indexed="10"/>
        <rFont val="Verdana"/>
        <family val="2"/>
      </rPr>
      <t>GMO</t>
    </r>
    <r>
      <rPr>
        <sz val="9"/>
        <rFont val="Verdana"/>
        <family val="2"/>
      </rPr>
      <t>s.</t>
    </r>
  </si>
  <si>
    <r>
      <t xml:space="preserve">Exporters must comply with the requirements stipulated in the Catalogue of Import and Export Commodities Subject to Compulsory Inspection , which is amended every year to add or subtract commodities as required for the protection of human and animal health, the </t>
    </r>
    <r>
      <rPr>
        <sz val="9"/>
        <color indexed="10"/>
        <rFont val="Verdana"/>
        <family val="2"/>
      </rPr>
      <t>environment</t>
    </r>
    <r>
      <rPr>
        <sz val="9"/>
        <rFont val="Verdana"/>
        <family val="2"/>
      </rPr>
      <t>, and national security, and to promote steady export growth and adjust the export structure. (...)</t>
    </r>
  </si>
  <si>
    <r>
      <t xml:space="preserve">As in the case of imports, the State may restrict or forbid exports to: maintain national security and public morality; protect human, animal and plant health; protect the </t>
    </r>
    <r>
      <rPr>
        <sz val="9"/>
        <color indexed="10"/>
        <rFont val="Verdana"/>
        <family val="2"/>
      </rPr>
      <t>environment</t>
    </r>
    <r>
      <rPr>
        <sz val="9"/>
        <rFont val="Verdana"/>
        <family val="2"/>
      </rPr>
      <t xml:space="preserve">; protect exhaustible </t>
    </r>
    <r>
      <rPr>
        <sz val="9"/>
        <color indexed="10"/>
        <rFont val="Verdana"/>
        <family val="2"/>
      </rPr>
      <t>natural resources</t>
    </r>
    <r>
      <rPr>
        <sz val="9"/>
        <rFont val="Verdana"/>
        <family val="2"/>
      </rPr>
      <t xml:space="preserve"> that are in short supply or require "effective protection"; organize "export business management"; comply with China's international commitments; or under any other circumstance as provided for in any law or administrative regulation.</t>
    </r>
  </si>
  <si>
    <r>
      <t xml:space="preserve">MOFCOM (Ministry of Commerce), in collaboration with other relevant departments, formulates and issues a Catalogue of Goods Restricted or Forbidden for Export; this Catalogue was last updated in 2008. Reflecting this, the products subject to export prohibitions remained unchanged since 2013. Export prohibitions apply to products such as: bezoar, musk, black moss, certain plants, bones, ivory, natural sands (HS Chapter 25) asbestos, halogenated derivatives of </t>
    </r>
    <r>
      <rPr>
        <sz val="9"/>
        <color indexed="10"/>
        <rFont val="Verdana"/>
        <family val="2"/>
      </rPr>
      <t>hydrocarbon</t>
    </r>
    <r>
      <rPr>
        <sz val="9"/>
        <rFont val="Verdana"/>
        <family val="2"/>
      </rPr>
      <t xml:space="preserve">s, </t>
    </r>
    <r>
      <rPr>
        <sz val="9"/>
        <color indexed="10"/>
        <rFont val="Verdana"/>
        <family val="2"/>
      </rPr>
      <t>organic</t>
    </r>
    <r>
      <rPr>
        <sz val="9"/>
        <rFont val="Verdana"/>
        <family val="2"/>
      </rPr>
      <t xml:space="preserve"> chemicals (HS Chapter 29), fertilizers (not chemically treated); unprocessed </t>
    </r>
    <r>
      <rPr>
        <sz val="9"/>
        <color indexed="10"/>
        <rFont val="Verdana"/>
        <family val="2"/>
      </rPr>
      <t>wood</t>
    </r>
    <r>
      <rPr>
        <sz val="9"/>
        <rFont val="Verdana"/>
        <family val="2"/>
      </rPr>
      <t xml:space="preserve"> and some platinum products.</t>
    </r>
  </si>
  <si>
    <r>
      <t xml:space="preserve">Table 3.11 Products subject to export quotas and licensing, 2015-16
Goods subject to licensing
- Products: (...); rare earth ; (...) natural sand; (...) 
- Type of management: Export licence
- Comment: A licence is granted to the exporter who has signed the relevant export contract
- Products: Substances depleting the </t>
    </r>
    <r>
      <rPr>
        <sz val="9"/>
        <color indexed="10"/>
        <rFont val="Verdana"/>
        <family val="2"/>
      </rPr>
      <t>ozone</t>
    </r>
    <r>
      <rPr>
        <sz val="9"/>
        <rFont val="Verdana"/>
        <family val="2"/>
      </rPr>
      <t xml:space="preserve"> layer, and alumina, coke, tungsten products, silicon carbide, manganese, and fluorite
- Type of management: Export licence
- Comment: An export permit is required before applying for a licence</t>
    </r>
  </si>
  <si>
    <t>Natural resources; Ozone</t>
  </si>
  <si>
    <r>
      <t xml:space="preserve">Exporters are entitled to VAT rebates on all exported goods. Certain goods are not eligible for a rebate. [133] (...) </t>
    </r>
    <r>
      <rPr>
        <sz val="9"/>
        <color indexed="10"/>
        <rFont val="Verdana"/>
        <family val="2"/>
      </rPr>
      <t>endangered</t>
    </r>
    <r>
      <rPr>
        <sz val="9"/>
        <rFont val="Verdana"/>
        <family val="2"/>
      </rPr>
      <t xml:space="preserve"> animals and plants may not benefit from any rebate.
[133] Products not subject to VAT rebate include: high-</t>
    </r>
    <r>
      <rPr>
        <sz val="9"/>
        <color indexed="10"/>
        <rFont val="Verdana"/>
        <family val="2"/>
      </rPr>
      <t>energy</t>
    </r>
    <r>
      <rPr>
        <sz val="9"/>
        <rFont val="Verdana"/>
        <family val="2"/>
      </rPr>
      <t xml:space="preserve">-consuming products, high-polluting products, and those related to the use of resources; and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(information provided by the Chinese authorities).</t>
    </r>
  </si>
  <si>
    <t>Endangered; Species; Fauna; Flora; Energy; Pollution</t>
  </si>
  <si>
    <r>
      <t xml:space="preserve">The management of the VAT rebate is used to meet certain goals. The authorities have noted that it accommodates the request for </t>
    </r>
    <r>
      <rPr>
        <sz val="9"/>
        <color indexed="10"/>
        <rFont val="Verdana"/>
        <family val="2"/>
      </rPr>
      <t>environment</t>
    </r>
    <r>
      <rPr>
        <sz val="9"/>
        <rFont val="Verdana"/>
        <family val="2"/>
      </rPr>
      <t xml:space="preserve">al protection,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and </t>
    </r>
    <r>
      <rPr>
        <sz val="9"/>
        <color indexed="10"/>
        <rFont val="Verdana"/>
        <family val="2"/>
      </rPr>
      <t>emission</t>
    </r>
    <r>
      <rPr>
        <sz val="9"/>
        <rFont val="Verdana"/>
        <family val="2"/>
      </rPr>
      <t xml:space="preserve"> reduction. They noted that the rebate is used to discourage the production and export of </t>
    </r>
    <r>
      <rPr>
        <sz val="9"/>
        <color indexed="10"/>
        <rFont val="Verdana"/>
        <family val="2"/>
      </rPr>
      <t>environment</t>
    </r>
    <r>
      <rPr>
        <sz val="9"/>
        <rFont val="Verdana"/>
        <family val="2"/>
      </rPr>
      <t>al polluting products. (...)</t>
    </r>
  </si>
  <si>
    <t>Energy; Saving; Emissions; Environment; Pollution</t>
  </si>
  <si>
    <r>
      <t xml:space="preserve">During the period under review, China continued to provide a number of incentives to different sectors or industries. Some of these schemes are geared at, inter alia, upgrading production methods in industries that use obsolete technologies; promoting development in remote areas and narrowing the income gap between regions ; and attracting FDI (Section 2). Support also continues to be granted to, inter alia, specific strategic industries with the purpose of promoting innovation, upgrading industries, and protecting the </t>
    </r>
    <r>
      <rPr>
        <sz val="9"/>
        <color indexed="10"/>
        <rFont val="Verdana"/>
        <family val="2"/>
      </rPr>
      <t>environment</t>
    </r>
    <r>
      <rPr>
        <sz val="9"/>
        <rFont val="Verdana"/>
        <family val="2"/>
      </rPr>
      <t xml:space="preserve"> and promoting </t>
    </r>
    <r>
      <rPr>
        <sz val="9"/>
        <color indexed="10"/>
        <rFont val="Verdana"/>
        <family val="2"/>
      </rPr>
      <t>green</t>
    </r>
    <r>
      <rPr>
        <sz val="9"/>
        <rFont val="Verdana"/>
        <family val="2"/>
      </rPr>
      <t xml:space="preserve"> development, as well as to agriculture (Section 4). In general, support is granted through tax preferences, direct transfers, and access to credit (Table A3.2).</t>
    </r>
  </si>
  <si>
    <r>
      <t xml:space="preserve">The new notification does not include one programme, previously notified to the WTO, which appears to be in force. [142] (...)
[142] The programme is called the Preferential tax policies for the relief of grain producers and disaster relief for grain producers, compensation to grain producers for returning cultivated land to </t>
    </r>
    <r>
      <rPr>
        <sz val="9"/>
        <color indexed="10"/>
        <rFont val="Verdana"/>
        <family val="2"/>
      </rPr>
      <t>forest</t>
    </r>
    <r>
      <rPr>
        <sz val="9"/>
        <rFont val="Verdana"/>
        <family val="2"/>
      </rPr>
      <t>s and to grassland, and grain rations for migrants from the reservoir areas.</t>
    </r>
  </si>
  <si>
    <r>
      <t xml:space="preserve">General policies, as well as industries and activities identified as priorities, are outlined in the Central Government Five Year Plans. For instance, the 12th Five-Year Plan (2011-2015) called for the transformation and upgrading of key existing industries to increase the competitiveness of China's industrial core, and for the development of strategic emerging industries (SEIs). [146] (...)
[146] (...) The strategic emerging industries mentioned in the Plan are: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environment</t>
    </r>
    <r>
      <rPr>
        <sz val="9"/>
        <rFont val="Verdana"/>
        <family val="2"/>
      </rPr>
      <t xml:space="preserve">al protection; new-generation IT; </t>
    </r>
    <r>
      <rPr>
        <sz val="9"/>
        <color indexed="10"/>
        <rFont val="Verdana"/>
        <family val="2"/>
      </rPr>
      <t>bio</t>
    </r>
    <r>
      <rPr>
        <sz val="9"/>
        <rFont val="Verdana"/>
        <family val="2"/>
      </rPr>
      <t xml:space="preserve">logical products; high-end equipment manufacturing; new </t>
    </r>
    <r>
      <rPr>
        <sz val="9"/>
        <color indexed="10"/>
        <rFont val="Verdana"/>
        <family val="2"/>
      </rPr>
      <t>energy</t>
    </r>
    <r>
      <rPr>
        <sz val="9"/>
        <rFont val="Verdana"/>
        <family val="2"/>
      </rPr>
      <t xml:space="preserve"> (development of new-generation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solar</t>
    </r>
    <r>
      <rPr>
        <sz val="9"/>
        <rFont val="Verdana"/>
        <family val="2"/>
      </rPr>
      <t xml:space="preserve"> utilization, photovoltaic and photo-thermal power generation, and intelligent power grids and </t>
    </r>
    <r>
      <rPr>
        <sz val="9"/>
        <color indexed="10"/>
        <rFont val="Verdana"/>
        <family val="2"/>
      </rPr>
      <t>bio</t>
    </r>
    <r>
      <rPr>
        <sz val="9"/>
        <rFont val="Verdana"/>
        <family val="2"/>
      </rPr>
      <t xml:space="preserve">mass </t>
    </r>
    <r>
      <rPr>
        <sz val="9"/>
        <color indexed="10"/>
        <rFont val="Verdana"/>
        <family val="2"/>
      </rPr>
      <t>energy</t>
    </r>
    <r>
      <rPr>
        <sz val="9"/>
        <rFont val="Verdana"/>
        <family val="2"/>
      </rPr>
      <t>); new materials; and new-</t>
    </r>
    <r>
      <rPr>
        <sz val="9"/>
        <color indexed="10"/>
        <rFont val="Verdana"/>
        <family val="2"/>
      </rPr>
      <t>energy</t>
    </r>
    <r>
      <rPr>
        <sz val="9"/>
        <rFont val="Verdana"/>
        <family val="2"/>
      </rPr>
      <t xml:space="preserve"> automobiles.</t>
    </r>
  </si>
  <si>
    <t>Energy; Conserv(ation); Environment; Bio</t>
  </si>
  <si>
    <t>S-Table-III.12</t>
  </si>
  <si>
    <r>
      <t xml:space="preserve">Table 3.12 New support programmes notified to the WTO in 2015
Programme Forms of subsidy Period/Validitya
Preferential VAT on electrical products produced by photovoltaic-generated power Preferential taxation 1.10.2013 to 31.12.2015
Preferential VAT on </t>
    </r>
    <r>
      <rPr>
        <sz val="9"/>
        <color indexed="10"/>
        <rFont val="Verdana"/>
        <family val="2"/>
      </rPr>
      <t>hydropower</t>
    </r>
    <r>
      <rPr>
        <sz val="9"/>
        <rFont val="Verdana"/>
        <family val="2"/>
      </rPr>
      <t xml:space="preserve"> products Preferential taxation 1.1.2013 to 31.12.2017
Preferential tax treatment for </t>
    </r>
    <r>
      <rPr>
        <sz val="9"/>
        <color indexed="10"/>
        <rFont val="Verdana"/>
        <family val="2"/>
      </rPr>
      <t>energy</t>
    </r>
    <r>
      <rPr>
        <sz val="9"/>
        <rFont val="Verdana"/>
        <family val="2"/>
      </rPr>
      <t>-</t>
    </r>
    <r>
      <rPr>
        <sz val="9"/>
        <color indexed="10"/>
        <rFont val="Verdana"/>
        <family val="2"/>
      </rPr>
      <t>saving</t>
    </r>
    <r>
      <rPr>
        <sz val="9"/>
        <rFont val="Verdana"/>
        <family val="2"/>
      </rPr>
      <t xml:space="preserve"> and new </t>
    </r>
    <r>
      <rPr>
        <sz val="9"/>
        <color indexed="10"/>
        <rFont val="Verdana"/>
        <family val="2"/>
      </rPr>
      <t>energy</t>
    </r>
    <r>
      <rPr>
        <sz val="9"/>
        <rFont val="Verdana"/>
        <family val="2"/>
      </rPr>
      <t xml:space="preserve"> vehicles and vessels Preferential taxation In effect
Preferential tax treatment for the public buses and trolleybuses purchased by urban public transportation enterprises Preferential taxation From 1.1.2012 to 31.12.2015
Preferential vehicle purchase tax on low-</t>
    </r>
    <r>
      <rPr>
        <sz val="9"/>
        <color indexed="10"/>
        <rFont val="Verdana"/>
        <family val="2"/>
      </rPr>
      <t>emission</t>
    </r>
    <r>
      <rPr>
        <sz val="9"/>
        <rFont val="Verdana"/>
        <family val="2"/>
      </rPr>
      <t xml:space="preserve"> cars Preferential taxation 20.1.2009 to 31.12.2009; 1.1.2010 to 31.12.2010
(...)
Subsidy fund for </t>
    </r>
    <r>
      <rPr>
        <sz val="9"/>
        <color indexed="10"/>
        <rFont val="Verdana"/>
        <family val="2"/>
      </rPr>
      <t>energy</t>
    </r>
    <r>
      <rPr>
        <sz val="9"/>
        <rFont val="Verdana"/>
        <family val="2"/>
      </rPr>
      <t xml:space="preserve">-oriented utilization of straw Financial appropriations November 2008 to 2013
Subsidy fund for </t>
    </r>
    <r>
      <rPr>
        <sz val="9"/>
        <color indexed="10"/>
        <rFont val="Verdana"/>
        <family val="2"/>
      </rPr>
      <t>bio</t>
    </r>
    <r>
      <rPr>
        <sz val="9"/>
        <rFont val="Verdana"/>
        <family val="2"/>
      </rPr>
      <t>-</t>
    </r>
    <r>
      <rPr>
        <sz val="9"/>
        <color indexed="10"/>
        <rFont val="Verdana"/>
        <family val="2"/>
      </rPr>
      <t>energy</t>
    </r>
    <r>
      <rPr>
        <sz val="9"/>
        <rFont val="Verdana"/>
        <family val="2"/>
      </rPr>
      <t xml:space="preserve"> and </t>
    </r>
    <r>
      <rPr>
        <sz val="9"/>
        <color indexed="10"/>
        <rFont val="Verdana"/>
        <family val="2"/>
      </rPr>
      <t>bio</t>
    </r>
    <r>
      <rPr>
        <sz val="9"/>
        <rFont val="Verdana"/>
        <family val="2"/>
      </rPr>
      <t xml:space="preserve">chemical raw materials bases Financial appropriations In effect
Incentive fund for non-grain produced </t>
    </r>
    <r>
      <rPr>
        <sz val="9"/>
        <color indexed="10"/>
        <rFont val="Verdana"/>
        <family val="2"/>
      </rPr>
      <t>bio</t>
    </r>
    <r>
      <rPr>
        <sz val="9"/>
        <rFont val="Verdana"/>
        <family val="2"/>
      </rPr>
      <t>-</t>
    </r>
    <r>
      <rPr>
        <sz val="9"/>
        <color indexed="10"/>
        <rFont val="Verdana"/>
        <family val="2"/>
      </rPr>
      <t>energy</t>
    </r>
    <r>
      <rPr>
        <sz val="9"/>
        <rFont val="Verdana"/>
        <family val="2"/>
      </rPr>
      <t xml:space="preserve"> and </t>
    </r>
    <r>
      <rPr>
        <sz val="9"/>
        <color indexed="10"/>
        <rFont val="Verdana"/>
        <family val="2"/>
      </rPr>
      <t>bio</t>
    </r>
    <r>
      <rPr>
        <sz val="9"/>
        <rFont val="Verdana"/>
        <family val="2"/>
      </rPr>
      <t xml:space="preserve">chemical industry Financial appropriations In effect
Incentive fund for transformation of </t>
    </r>
    <r>
      <rPr>
        <sz val="9"/>
        <color indexed="10"/>
        <rFont val="Verdana"/>
        <family val="2"/>
      </rPr>
      <t>energy</t>
    </r>
    <r>
      <rPr>
        <sz val="9"/>
        <rFont val="Verdana"/>
        <family val="2"/>
      </rPr>
      <t>-</t>
    </r>
    <r>
      <rPr>
        <sz val="9"/>
        <color indexed="10"/>
        <rFont val="Verdana"/>
        <family val="2"/>
      </rPr>
      <t>saving</t>
    </r>
    <r>
      <rPr>
        <sz val="9"/>
        <rFont val="Verdana"/>
        <family val="2"/>
      </rPr>
      <t xml:space="preserve"> technology Financial appropriations 2007-2013
Promotion fund for efficient lighting products Financial appropriations December 2007 to 2014
Subsidy fund for the promotion of </t>
    </r>
    <r>
      <rPr>
        <sz val="9"/>
        <color indexed="10"/>
        <rFont val="Verdana"/>
        <family val="2"/>
      </rPr>
      <t>energy</t>
    </r>
    <r>
      <rPr>
        <sz val="9"/>
        <rFont val="Verdana"/>
        <family val="2"/>
      </rPr>
      <t>-</t>
    </r>
    <r>
      <rPr>
        <sz val="9"/>
        <color indexed="10"/>
        <rFont val="Verdana"/>
        <family val="2"/>
      </rPr>
      <t>saving</t>
    </r>
    <r>
      <rPr>
        <sz val="9"/>
        <rFont val="Verdana"/>
        <family val="2"/>
      </rPr>
      <t xml:space="preserve"> products Financial appropriations In effect
Subsidy fund for </t>
    </r>
    <r>
      <rPr>
        <sz val="9"/>
        <color indexed="10"/>
        <rFont val="Verdana"/>
        <family val="2"/>
      </rPr>
      <t>renewable</t>
    </r>
    <r>
      <rPr>
        <sz val="9"/>
        <rFont val="Verdana"/>
        <family val="2"/>
      </rPr>
      <t xml:space="preserve"> </t>
    </r>
    <r>
      <rPr>
        <sz val="9"/>
        <color indexed="10"/>
        <rFont val="Verdana"/>
        <family val="2"/>
      </rPr>
      <t>energy</t>
    </r>
    <r>
      <rPr>
        <sz val="9"/>
        <rFont val="Verdana"/>
        <family val="2"/>
      </rPr>
      <t>-</t>
    </r>
    <r>
      <rPr>
        <sz val="9"/>
        <color indexed="10"/>
        <rFont val="Verdana"/>
        <family val="2"/>
      </rPr>
      <t>saving</t>
    </r>
    <r>
      <rPr>
        <sz val="9"/>
        <rFont val="Verdana"/>
        <family val="2"/>
      </rPr>
      <t xml:space="preserve"> building materials Financial appropriations In effect
Special fund for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t>
    </r>
    <r>
      <rPr>
        <sz val="9"/>
        <color indexed="10"/>
        <rFont val="Verdana"/>
        <family val="2"/>
      </rPr>
      <t>emission</t>
    </r>
    <r>
      <rPr>
        <sz val="9"/>
        <rFont val="Verdana"/>
        <family val="2"/>
      </rPr>
      <t xml:space="preserve"> reduction of communication and transportation Financial appropriations 2011 to 31 December 2018
(...)</t>
    </r>
  </si>
  <si>
    <t>Energy; Saving; Emissions; Bio; Renewable; Conserv(ation)</t>
  </si>
  <si>
    <t>Energy; Not specified</t>
  </si>
  <si>
    <r>
      <t xml:space="preserve">The People's Bank of China (PBC) continues to guide financial institutions to increase financial support to important areas of the economy and disadvantaged sectors, and to extend credit to key sectors and emerging industries, such as railways,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environment</t>
    </r>
    <r>
      <rPr>
        <sz val="9"/>
        <rFont val="Verdana"/>
        <family val="2"/>
      </rPr>
      <t>al protection. (...) In 2014-2015, financial institutions were guided to increase "</t>
    </r>
    <r>
      <rPr>
        <sz val="9"/>
        <color indexed="10"/>
        <rFont val="Verdana"/>
        <family val="2"/>
      </rPr>
      <t>green</t>
    </r>
    <r>
      <rPr>
        <sz val="9"/>
        <rFont val="Verdana"/>
        <family val="2"/>
      </rPr>
      <t>" credit. (...)</t>
    </r>
  </si>
  <si>
    <t>Green (house); Clean; Energy; Environment</t>
  </si>
  <si>
    <t>S-III§128</t>
  </si>
  <si>
    <t>Loans and financing; Other support measures</t>
  </si>
  <si>
    <r>
      <t xml:space="preserve">(...) the </t>
    </r>
    <r>
      <rPr>
        <sz val="9"/>
        <color indexed="10"/>
        <rFont val="Verdana"/>
        <family val="2"/>
      </rPr>
      <t>energy</t>
    </r>
    <r>
      <rPr>
        <sz val="9"/>
        <rFont val="Verdana"/>
        <family val="2"/>
      </rPr>
      <t xml:space="preserve"> sector receives support to develop particular alternative </t>
    </r>
    <r>
      <rPr>
        <sz val="9"/>
        <color indexed="10"/>
        <rFont val="Verdana"/>
        <family val="2"/>
      </rPr>
      <t>energy</t>
    </r>
    <r>
      <rPr>
        <sz val="9"/>
        <rFont val="Verdana"/>
        <family val="2"/>
      </rPr>
      <t xml:space="preserve"> sources (e.g. natural gas, </t>
    </r>
    <r>
      <rPr>
        <sz val="9"/>
        <color indexed="10"/>
        <rFont val="Verdana"/>
        <family val="2"/>
      </rPr>
      <t>wind</t>
    </r>
    <r>
      <rPr>
        <sz val="9"/>
        <rFont val="Verdana"/>
        <family val="2"/>
      </rPr>
      <t xml:space="preserve"> power, </t>
    </r>
    <r>
      <rPr>
        <sz val="9"/>
        <color indexed="10"/>
        <rFont val="Verdana"/>
        <family val="2"/>
      </rPr>
      <t>solar</t>
    </r>
    <r>
      <rPr>
        <sz val="9"/>
        <rFont val="Verdana"/>
        <family val="2"/>
      </rPr>
      <t xml:space="preserve"> power, </t>
    </r>
    <r>
      <rPr>
        <sz val="9"/>
        <color indexed="10"/>
        <rFont val="Verdana"/>
        <family val="2"/>
      </rPr>
      <t>geothermal</t>
    </r>
    <r>
      <rPr>
        <sz val="9"/>
        <rFont val="Verdana"/>
        <family val="2"/>
      </rPr>
      <t xml:space="preserve"> power and </t>
    </r>
    <r>
      <rPr>
        <sz val="9"/>
        <color indexed="10"/>
        <rFont val="Verdana"/>
        <family val="2"/>
      </rPr>
      <t>nuclear</t>
    </r>
    <r>
      <rPr>
        <sz val="9"/>
        <rFont val="Verdana"/>
        <family val="2"/>
      </rPr>
      <t xml:space="preserve"> power). To this end, in 2014, the State Council issued an Action Plan on the </t>
    </r>
    <r>
      <rPr>
        <sz val="9"/>
        <color indexed="10"/>
        <rFont val="Verdana"/>
        <family val="2"/>
      </rPr>
      <t>Energy</t>
    </r>
    <r>
      <rPr>
        <sz val="9"/>
        <rFont val="Verdana"/>
        <family val="2"/>
      </rPr>
      <t xml:space="preserve"> Development Strategy (2014-2020) to improve the policies regulating the </t>
    </r>
    <r>
      <rPr>
        <sz val="9"/>
        <color indexed="10"/>
        <rFont val="Verdana"/>
        <family val="2"/>
      </rPr>
      <t>energy</t>
    </r>
    <r>
      <rPr>
        <sz val="9"/>
        <rFont val="Verdana"/>
        <family val="2"/>
      </rPr>
      <t xml:space="preserve"> sector, support scientific research in the field, promote the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encourage financial institutions to support projects related to the production and use of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In addition, in 2015, the Ministry of Finance (MOF) circulated the Interim Measures on the Administration of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Development Special Fund, which aim at supporting the production and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"new" </t>
    </r>
    <r>
      <rPr>
        <sz val="9"/>
        <color indexed="10"/>
        <rFont val="Verdana"/>
        <family val="2"/>
      </rPr>
      <t>energy</t>
    </r>
    <r>
      <rPr>
        <sz val="9"/>
        <rFont val="Verdana"/>
        <family val="2"/>
      </rPr>
      <t xml:space="preserve">. There are no details with respect to the types of </t>
    </r>
    <r>
      <rPr>
        <sz val="9"/>
        <color indexed="10"/>
        <rFont val="Verdana"/>
        <family val="2"/>
      </rPr>
      <t>energy</t>
    </r>
    <r>
      <rPr>
        <sz val="9"/>
        <rFont val="Verdana"/>
        <family val="2"/>
      </rPr>
      <t xml:space="preserve"> to be supported or how the Fund will be managed. An additional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and </t>
    </r>
    <r>
      <rPr>
        <sz val="9"/>
        <color indexed="10"/>
        <rFont val="Verdana"/>
        <family val="2"/>
      </rPr>
      <t>Emission</t>
    </r>
    <r>
      <rPr>
        <sz val="9"/>
        <rFont val="Verdana"/>
        <family val="2"/>
      </rPr>
      <t xml:space="preserve"> Reduction Fund was established by the MOF in 2015 to provide incentives for the development of technologies that save </t>
    </r>
    <r>
      <rPr>
        <sz val="9"/>
        <color indexed="10"/>
        <rFont val="Verdana"/>
        <family val="2"/>
      </rPr>
      <t>energy</t>
    </r>
    <r>
      <rPr>
        <sz val="9"/>
        <rFont val="Verdana"/>
        <family val="2"/>
      </rPr>
      <t xml:space="preserve"> and reduce </t>
    </r>
    <r>
      <rPr>
        <sz val="9"/>
        <color indexed="10"/>
        <rFont val="Verdana"/>
        <family val="2"/>
      </rPr>
      <t>emissions</t>
    </r>
    <r>
      <rPr>
        <sz val="9"/>
        <rFont val="Verdana"/>
        <family val="2"/>
      </rPr>
      <t xml:space="preserve">. The CPC Recommendations on Developing the 13th Five Year Plan also mention "new" </t>
    </r>
    <r>
      <rPr>
        <sz val="9"/>
        <color indexed="10"/>
        <rFont val="Verdana"/>
        <family val="2"/>
      </rPr>
      <t>energy</t>
    </r>
    <r>
      <rPr>
        <sz val="9"/>
        <rFont val="Verdana"/>
        <family val="2"/>
      </rPr>
      <t xml:space="preserve">" as one of the areas that will get government support with the aim of replacing traditional </t>
    </r>
    <r>
      <rPr>
        <sz val="9"/>
        <color indexed="10"/>
        <rFont val="Verdana"/>
        <family val="2"/>
      </rPr>
      <t>energy</t>
    </r>
    <r>
      <rPr>
        <sz val="9"/>
        <rFont val="Verdana"/>
        <family val="2"/>
      </rPr>
      <t xml:space="preserve"> and improving the </t>
    </r>
    <r>
      <rPr>
        <sz val="9"/>
        <color indexed="10"/>
        <rFont val="Verdana"/>
        <family val="2"/>
      </rPr>
      <t>environment</t>
    </r>
    <r>
      <rPr>
        <sz val="9"/>
        <rFont val="Verdana"/>
        <family val="2"/>
      </rPr>
      <t>.</t>
    </r>
  </si>
  <si>
    <t>Energy; Renewable; Environment; Clean; Saving; Emissions</t>
  </si>
  <si>
    <t>Grants and direct payments; Income or price support; Tax concessions</t>
  </si>
  <si>
    <r>
      <t xml:space="preserve">Table 3.14 Various support measures, 2015
Support Type of support Legislation
National Feed-in Tariffs (FITs) Guarantee an above-the-market rate paid by the grid companies to companies which generate </t>
    </r>
    <r>
      <rPr>
        <sz val="9"/>
        <color indexed="10"/>
        <rFont val="Verdana"/>
        <family val="2"/>
      </rPr>
      <t>energy</t>
    </r>
    <r>
      <rPr>
        <sz val="9"/>
        <rFont val="Verdana"/>
        <family val="2"/>
      </rPr>
      <t xml:space="preserve"> from </t>
    </r>
    <r>
      <rPr>
        <sz val="9"/>
        <color indexed="10"/>
        <rFont val="Verdana"/>
        <family val="2"/>
      </rPr>
      <t>wind</t>
    </r>
    <r>
      <rPr>
        <sz val="9"/>
        <rFont val="Verdana"/>
        <family val="2"/>
      </rPr>
      <t xml:space="preserve">, </t>
    </r>
    <r>
      <rPr>
        <sz val="9"/>
        <color indexed="10"/>
        <rFont val="Verdana"/>
        <family val="2"/>
      </rPr>
      <t>bio</t>
    </r>
    <r>
      <rPr>
        <sz val="9"/>
        <rFont val="Verdana"/>
        <family val="2"/>
      </rPr>
      <t xml:space="preserve">mass, and </t>
    </r>
    <r>
      <rPr>
        <sz val="9"/>
        <color indexed="10"/>
        <rFont val="Verdana"/>
        <family val="2"/>
      </rPr>
      <t>solar</t>
    </r>
    <r>
      <rPr>
        <sz val="9"/>
        <rFont val="Verdana"/>
        <family val="2"/>
      </rPr>
      <t xml:space="preserve"> sources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Law
Promotion of high-</t>
    </r>
    <r>
      <rPr>
        <sz val="9"/>
        <color indexed="10"/>
        <rFont val="Verdana"/>
        <family val="2"/>
      </rPr>
      <t>efficiency</t>
    </r>
    <r>
      <rPr>
        <sz val="9"/>
        <rFont val="Verdana"/>
        <family val="2"/>
      </rPr>
      <t xml:space="preserve">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products .. Circular of the State Council on Printing and Distributing the 12th Five-Year Plan on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and </t>
    </r>
    <r>
      <rPr>
        <sz val="9"/>
        <color indexed="10"/>
        <rFont val="Verdana"/>
        <family val="2"/>
      </rPr>
      <t>Emission</t>
    </r>
    <r>
      <rPr>
        <sz val="9"/>
        <rFont val="Verdana"/>
        <family val="2"/>
      </rPr>
      <t xml:space="preserve"> Reduction (Guo Fa [2012] No. 40)
Exemption or reduction of corporate income tax and VAT refund and exemption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Preferential enterprise income tax.
VAT on sales of electricity generated with </t>
    </r>
    <r>
      <rPr>
        <sz val="9"/>
        <color indexed="10"/>
        <rFont val="Verdana"/>
        <family val="2"/>
      </rPr>
      <t>wind</t>
    </r>
    <r>
      <rPr>
        <sz val="9"/>
        <rFont val="Verdana"/>
        <family val="2"/>
      </rPr>
      <t xml:space="preserve"> power will be subject to an immediate 50% refund upon payment Article 27 of the EIT Law and Article 87 of Implementation Regulation. Circular of the Ministry of Finance and State Administration of Taxation on the Value-added Tax Policies for Integrated Resource Utilization Products and Other Products (Caishui [2008] No. 156)
</t>
    </r>
    <r>
      <rPr>
        <sz val="9"/>
        <color indexed="10"/>
        <rFont val="Verdana"/>
        <family val="2"/>
      </rPr>
      <t>Hydropower</t>
    </r>
    <r>
      <rPr>
        <sz val="9"/>
        <rFont val="Verdana"/>
        <family val="2"/>
      </rPr>
      <t xml:space="preserve"> products VAT refund Circular on VAT policy of large </t>
    </r>
    <r>
      <rPr>
        <sz val="9"/>
        <color indexed="10"/>
        <rFont val="Verdana"/>
        <family val="2"/>
      </rPr>
      <t>hydro</t>
    </r>
    <r>
      <rPr>
        <sz val="9"/>
        <rFont val="Verdana"/>
        <family val="2"/>
      </rPr>
      <t xml:space="preserve">electric power enterprises a
New </t>
    </r>
    <r>
      <rPr>
        <sz val="9"/>
        <color indexed="10"/>
        <rFont val="Verdana"/>
        <family val="2"/>
      </rPr>
      <t>energy</t>
    </r>
    <r>
      <rPr>
        <sz val="9"/>
        <rFont val="Verdana"/>
        <family val="2"/>
      </rPr>
      <t xml:space="preserve"> automobiles Financial appropriations to support enterprises manufacturing new </t>
    </r>
    <r>
      <rPr>
        <sz val="9"/>
        <color indexed="10"/>
        <rFont val="Verdana"/>
        <family val="2"/>
      </rPr>
      <t>energy</t>
    </r>
    <r>
      <rPr>
        <sz val="9"/>
        <rFont val="Verdana"/>
        <family val="2"/>
      </rPr>
      <t xml:space="preserve"> automobiles. The aim of this support measure is to reduce the purchase price for the final consumer Circular on Further Promoting New </t>
    </r>
    <r>
      <rPr>
        <sz val="9"/>
        <color indexed="10"/>
        <rFont val="Verdana"/>
        <family val="2"/>
      </rPr>
      <t>Energy</t>
    </r>
    <r>
      <rPr>
        <sz val="9"/>
        <rFont val="Verdana"/>
        <family val="2"/>
      </rPr>
      <t xml:space="preserve"> Automobilesb
 Exemption from the Vehicle Tax Announcement on Vehicle Purchase Tax Exemption for New </t>
    </r>
    <r>
      <rPr>
        <sz val="9"/>
        <color indexed="10"/>
        <rFont val="Verdana"/>
        <family val="2"/>
      </rPr>
      <t>Energy</t>
    </r>
    <r>
      <rPr>
        <sz val="9"/>
        <rFont val="Verdana"/>
        <family val="2"/>
      </rPr>
      <t xml:space="preserve"> Automobilesc
(...)</t>
    </r>
  </si>
  <si>
    <t>Bio; Renewable; Energy; Saving; Emissions</t>
  </si>
  <si>
    <r>
      <t xml:space="preserve">Table 3.15 Central government set or government-guided prices, 2015
Product Coverage/rationale
Government set prices
Water supplied by </t>
    </r>
    <r>
      <rPr>
        <sz val="9"/>
        <color indexed="10"/>
        <rFont val="Verdana"/>
        <family val="2"/>
      </rPr>
      <t>conserv</t>
    </r>
    <r>
      <rPr>
        <sz val="9"/>
        <rFont val="Verdana"/>
        <family val="2"/>
      </rPr>
      <t xml:space="preserve">ancy projects The price of water supplied by </t>
    </r>
    <r>
      <rPr>
        <sz val="9"/>
        <color indexed="10"/>
        <rFont val="Verdana"/>
        <family val="2"/>
      </rPr>
      <t>conserv</t>
    </r>
    <r>
      <rPr>
        <sz val="9"/>
        <rFont val="Verdana"/>
        <family val="2"/>
      </rPr>
      <t xml:space="preserve">ancy projects directly under the Central Government or cross-province (cross-district or cross-city) </t>
    </r>
    <r>
      <rPr>
        <sz val="9"/>
        <color indexed="10"/>
        <rFont val="Verdana"/>
        <family val="2"/>
      </rPr>
      <t>conserv</t>
    </r>
    <r>
      <rPr>
        <sz val="9"/>
        <rFont val="Verdana"/>
        <family val="2"/>
      </rPr>
      <t xml:space="preserve">ancy projects is set by the Government.
The rationale for maintaining a price control is that water supplied by </t>
    </r>
    <r>
      <rPr>
        <sz val="9"/>
        <color indexed="10"/>
        <rFont val="Verdana"/>
        <family val="2"/>
      </rPr>
      <t>conserv</t>
    </r>
    <r>
      <rPr>
        <sz val="9"/>
        <rFont val="Verdana"/>
        <family val="2"/>
      </rPr>
      <t>ancy projects is a scarce resource and a natural monopoly. 
(...)</t>
    </r>
  </si>
  <si>
    <r>
      <t xml:space="preserve">Table 3.16 Local government set or government-guided prices, 2015
Product Type of control/rationale Regulation
</t>
    </r>
    <r>
      <rPr>
        <sz val="9"/>
        <color indexed="10"/>
        <rFont val="Verdana"/>
        <family val="2"/>
      </rPr>
      <t>Environment</t>
    </r>
    <r>
      <rPr>
        <sz val="9"/>
        <rFont val="Verdana"/>
        <family val="2"/>
      </rPr>
      <t xml:space="preserve"> protection charges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disposal charges are subject to local government pricing regulation. 
The rationale for maintaining a price control is that they are important public utility prices. Measures for the Administration of Collection Standards for Pollutant Discharge Feesa
Urban household garbage disposal charges Urban household </t>
    </r>
    <r>
      <rPr>
        <sz val="9"/>
        <color indexed="10"/>
        <rFont val="Verdana"/>
        <family val="2"/>
      </rPr>
      <t>waste</t>
    </r>
    <r>
      <rPr>
        <sz val="9"/>
        <rFont val="Verdana"/>
        <family val="2"/>
      </rPr>
      <t xml:space="preserve"> charges are subject to local government pricing regulation. 
The rationale for maintaining a price control is that they are important public utility prices. Circular on Implementing Urban Household Garbage Disposal Charges and Promoting Garbage Disposal Industrializationb
Sewage disposal charges Sewage disposal charges are subject to local government pricing regulation. 
The rationale for maintaining price control is that they are important public utility prices. Measures for the Administration of Collection Standards for Pollutant Discharge Fees
(...)</t>
    </r>
  </si>
  <si>
    <t>Environment; Hazardous; Waste; Pollution</t>
  </si>
  <si>
    <r>
      <t xml:space="preserve">In 2015 China submitted a new and full notification regarding state trading enterprises to the WTO. The legislation regulating state trading has not changed since 2014, nor have the reasons for maintaining this practice or the products subject to it. State trading remains in place to: ensure a stable supply and price of the products concerned; safeguard food security; and protect exhaustible and non-recyclable </t>
    </r>
    <r>
      <rPr>
        <sz val="9"/>
        <color indexed="10"/>
        <rFont val="Verdana"/>
        <family val="2"/>
      </rPr>
      <t>natural resources</t>
    </r>
    <r>
      <rPr>
        <sz val="9"/>
        <rFont val="Verdana"/>
        <family val="2"/>
      </rPr>
      <t xml:space="preserve">, and the </t>
    </r>
    <r>
      <rPr>
        <sz val="9"/>
        <color indexed="10"/>
        <rFont val="Verdana"/>
        <family val="2"/>
      </rPr>
      <t>environment</t>
    </r>
    <r>
      <rPr>
        <sz val="9"/>
        <rFont val="Verdana"/>
        <family val="2"/>
      </rPr>
      <t>.</t>
    </r>
  </si>
  <si>
    <t>Recycle; Natural resources; Environment</t>
  </si>
  <si>
    <t>S-III§212</t>
  </si>
  <si>
    <r>
      <t xml:space="preserve">Foreign or international patent applications for an invention or utility model in which the substantial content of the technical solution was generated within the Chinese territory or resulted from R&amp;D activities of major national projects, are subject to a preliminary national-interest clearance. [200] (...)
[200] Major national projects have been identified in the National Medium- and Long-Term Programme for Science and Technology Development (2006) in the areas of information, manufacturing, </t>
    </r>
    <r>
      <rPr>
        <sz val="9"/>
        <color indexed="10"/>
        <rFont val="Verdana"/>
        <family val="2"/>
      </rPr>
      <t>bio</t>
    </r>
    <r>
      <rPr>
        <sz val="9"/>
        <rFont val="Verdana"/>
        <family val="2"/>
      </rPr>
      <t xml:space="preserve">-pharmaceuticals, </t>
    </r>
    <r>
      <rPr>
        <sz val="9"/>
        <color indexed="10"/>
        <rFont val="Verdana"/>
        <family val="2"/>
      </rPr>
      <t>energy</t>
    </r>
    <r>
      <rPr>
        <sz val="9"/>
        <rFont val="Verdana"/>
        <family val="2"/>
      </rPr>
      <t xml:space="preserve">, resources and </t>
    </r>
    <r>
      <rPr>
        <sz val="9"/>
        <color indexed="10"/>
        <rFont val="Verdana"/>
        <family val="2"/>
      </rPr>
      <t>environment</t>
    </r>
    <r>
      <rPr>
        <sz val="9"/>
        <rFont val="Verdana"/>
        <family val="2"/>
      </rPr>
      <t>, aimed at promoting social and economic development.</t>
    </r>
  </si>
  <si>
    <r>
      <t xml:space="preserve">In general, exports of agricultural goods are not subject to export taxes. There are only four tariff lines subject to an export tax of 40% (Table 3.10).  VAT rebates at rates ranging from 0% to 15% apply to agricultural exports. The most common rebate rate, based on a tariff line analysis at HS 8-digit level, is 5%, which applies to 42% of all tariff lines, followed by 0%, which applies to 27% of all tariff lines, and 15%, which applies to 24% of all tariff lines some of which are major exports (e.g. prepared fruits and nuts, and other prepared/preserved vegetables) (Table 4.1).  The rebate rate of 13% applies to chicken, duck and other meats; while products such as: cereals, oilseeds and vegetables have a rebate rate of 0%, and </t>
    </r>
    <r>
      <rPr>
        <sz val="9"/>
        <color indexed="10"/>
        <rFont val="Verdana"/>
        <family val="2"/>
      </rPr>
      <t>endangered</t>
    </r>
    <r>
      <rPr>
        <sz val="9"/>
        <rFont val="Verdana"/>
        <family val="2"/>
      </rPr>
      <t xml:space="preserve"> animals or plants, not an encouraged export, are exempt from the rebate.</t>
    </r>
  </si>
  <si>
    <r>
      <t xml:space="preserve">Table 4.4 Support to agriculture and </t>
    </r>
    <r>
      <rPr>
        <sz val="9"/>
        <color indexed="10"/>
        <rFont val="Verdana"/>
        <family val="2"/>
      </rPr>
      <t>forest</t>
    </r>
    <r>
      <rPr>
        <sz val="9"/>
        <rFont val="Verdana"/>
        <family val="2"/>
      </rPr>
      <t xml:space="preserve">ry, 2015
Description Starting year Form of subsidy Legal basis
Subsidy fund for small farmland water </t>
    </r>
    <r>
      <rPr>
        <sz val="9"/>
        <color indexed="10"/>
        <rFont val="Verdana"/>
        <family val="2"/>
      </rPr>
      <t>conserv</t>
    </r>
    <r>
      <rPr>
        <sz val="9"/>
        <rFont val="Verdana"/>
        <family val="2"/>
      </rPr>
      <t xml:space="preserve">ancy facilities and national key construction projects on water and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1983 Financial appropriations MOF Circular Cai Nong No. 335 of 2009
MOF Circular Cai Nong Zi No. 54 of 2012
(...)
Subsidy fund for agricultural resources and ecological protection 1984 Financial appropriations MOF Circular Cai Nong No. 139 of 2004
MOF Circular Cai Nong No. 32 of 2014
(...)</t>
    </r>
  </si>
  <si>
    <t>Natural resources; (Soil) erosion; Conserv(ation); Ecology</t>
  </si>
  <si>
    <r>
      <t xml:space="preserve">Table 4.5 Outlays for agricultural support programmes, 2011-15
(RMB million)
 2011 2012 2013 2014 2015
Subsidy Fund for Small Farmland Water </t>
    </r>
    <r>
      <rPr>
        <sz val="9"/>
        <color indexed="10"/>
        <rFont val="Verdana"/>
        <family val="2"/>
      </rPr>
      <t>Conserv</t>
    </r>
    <r>
      <rPr>
        <sz val="9"/>
        <rFont val="Verdana"/>
        <family val="2"/>
      </rPr>
      <t xml:space="preserve">ancy Facilities and National Key Construction Projects on Water and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13,000 22,308 19,308 23,108 44,806
(...)
Subsidy Fund for Agricultural Resources and Ecological Protection 13,728 15,428 16,375 18,315 20,325</t>
    </r>
  </si>
  <si>
    <t>S-Table-A1.1</t>
  </si>
  <si>
    <r>
      <t xml:space="preserve">Table A1.1 Status of Selected Reforms Announced in the Third Plenum of the 18th CCP Central Committee Communiqué (12 November 2013), and the Decisions on Major Issues Concerning Comprehensively Deepening Reform (15 November 2013), April 2016
Announced reform initiatives Progress
• Continue tax reforms by gradually raising the share of direct taxes; adjust the scope of consumption taxes; broaden </t>
    </r>
    <r>
      <rPr>
        <sz val="9"/>
        <color indexed="10"/>
        <rFont val="Verdana"/>
        <family val="2"/>
      </rPr>
      <t>environment</t>
    </r>
    <r>
      <rPr>
        <sz val="9"/>
        <rFont val="Verdana"/>
        <family val="2"/>
      </rPr>
      <t xml:space="preserve">al taxes; roll-out the VAT reform and simplify tax rates; speed up reform on real estate tax and resource taxes; gradually establish a personal income tax system that combines both the all-inclusive and type-specific taxes. In August 2013, a pilot programme to replace the business tax with the VAT in some services (i.e. transportation; the production, broadcasting and distribution of radio, film and television products), was implemented. The programme was extended to railway transport and postal services in January 2014 and to telecommunications in June 2014.
The consumption tax on motorcycles with cylinder capacities below 250 ml, tyres, alcohol, and leaded motor gasoline was eliminated, but it was increased for refined oil products and wholesale cigarettes.
(...)
• Reform resource prices. Local authorities were guided to adjust water resource, </t>
    </r>
    <r>
      <rPr>
        <sz val="9"/>
        <color indexed="10"/>
        <rFont val="Verdana"/>
        <family val="2"/>
      </rPr>
      <t>pollution</t>
    </r>
    <r>
      <rPr>
        <sz val="9"/>
        <rFont val="Verdana"/>
        <family val="2"/>
      </rPr>
      <t xml:space="preserve"> discharge, and sewage treatment fees and other </t>
    </r>
    <r>
      <rPr>
        <sz val="9"/>
        <color indexed="10"/>
        <rFont val="Verdana"/>
        <family val="2"/>
      </rPr>
      <t>environment</t>
    </r>
    <r>
      <rPr>
        <sz val="9"/>
        <rFont val="Verdana"/>
        <family val="2"/>
      </rPr>
      <t xml:space="preserve">al protection charging standards.
• Increase emphasis on </t>
    </r>
    <r>
      <rPr>
        <sz val="9"/>
        <color indexed="10"/>
        <rFont val="Verdana"/>
        <family val="2"/>
      </rPr>
      <t>environment</t>
    </r>
    <r>
      <rPr>
        <sz val="9"/>
        <rFont val="Verdana"/>
        <family val="2"/>
      </rPr>
      <t>al protection in assessing local officials' performance. Law amended in April 2014; targets of 15‒25% reduction in air pollutants announced.</t>
    </r>
  </si>
  <si>
    <t>Natural resources; Pollution; Environment</t>
  </si>
  <si>
    <t>S-Table-A1.2</t>
  </si>
  <si>
    <r>
      <t xml:space="preserve">Table A1.2 Summary of the Outline of the 13th Five-Year Plan for National Economic and Social Development (2016-2020), as endorsed by the NPC
Advice in 13th FYP Outline Reforms announced by the authorities
Main goals 
• Keep the economy growing a medium and high speed level
• Improve people's standard of living
• Improve the </t>
    </r>
    <r>
      <rPr>
        <sz val="9"/>
        <color indexed="10"/>
        <rFont val="Verdana"/>
        <family val="2"/>
      </rPr>
      <t>environment</t>
    </r>
    <r>
      <rPr>
        <sz val="9"/>
        <rFont val="Verdana"/>
        <family val="2"/>
      </rPr>
      <t xml:space="preserve">
Innovation 
New space: (...) • Industry development: upgrade traditional industries and facilitate the development of emerging industries in </t>
    </r>
    <r>
      <rPr>
        <sz val="9"/>
        <color indexed="10"/>
        <rFont val="Verdana"/>
        <family val="2"/>
      </rPr>
      <t>energy</t>
    </r>
    <r>
      <rPr>
        <sz val="9"/>
        <rFont val="Verdana"/>
        <family val="2"/>
      </rPr>
      <t>-</t>
    </r>
    <r>
      <rPr>
        <sz val="9"/>
        <color indexed="10"/>
        <rFont val="Verdana"/>
        <family val="2"/>
      </rPr>
      <t>saving</t>
    </r>
    <r>
      <rPr>
        <sz val="9"/>
        <rFont val="Verdana"/>
        <family val="2"/>
      </rPr>
      <t xml:space="preserve"> and </t>
    </r>
    <r>
      <rPr>
        <sz val="9"/>
        <color indexed="10"/>
        <rFont val="Verdana"/>
        <family val="2"/>
      </rPr>
      <t>environment</t>
    </r>
    <r>
      <rPr>
        <sz val="9"/>
        <rFont val="Verdana"/>
        <family val="2"/>
      </rPr>
      <t xml:space="preserve">al protection areas, </t>
    </r>
    <r>
      <rPr>
        <sz val="9"/>
        <color indexed="10"/>
        <rFont val="Verdana"/>
        <family val="2"/>
      </rPr>
      <t>bio</t>
    </r>
    <r>
      <rPr>
        <sz val="9"/>
        <rFont val="Verdana"/>
        <family val="2"/>
      </rPr>
      <t xml:space="preserve">-technology, and IT
(...)
New administrative system: (...) • Fiscal reform: separate central and local government power; set a comprehensive and transparent budget; deal with local government financing; prioritize the use of innovative and </t>
    </r>
    <r>
      <rPr>
        <sz val="9"/>
        <color indexed="10"/>
        <rFont val="Verdana"/>
        <family val="2"/>
      </rPr>
      <t>green</t>
    </r>
    <r>
      <rPr>
        <sz val="9"/>
        <rFont val="Verdana"/>
        <family val="2"/>
      </rPr>
      <t xml:space="preserve"> products in government procurement
(...)
Macro control: Expand employment, stabilize prices, structural adjustment, protection of the </t>
    </r>
    <r>
      <rPr>
        <sz val="9"/>
        <color indexed="10"/>
        <rFont val="Verdana"/>
        <family val="2"/>
      </rPr>
      <t>environment</t>
    </r>
    <r>
      <rPr>
        <sz val="9"/>
        <rFont val="Verdana"/>
        <family val="2"/>
      </rPr>
      <t xml:space="preserve">
(...)
</t>
    </r>
    <r>
      <rPr>
        <sz val="9"/>
        <color indexed="10"/>
        <rFont val="Verdana"/>
        <family val="2"/>
      </rPr>
      <t>Green</t>
    </r>
    <r>
      <rPr>
        <sz val="9"/>
        <rFont val="Verdana"/>
        <family val="2"/>
      </rPr>
      <t xml:space="preserve"> development
</t>
    </r>
    <r>
      <rPr>
        <sz val="9"/>
        <color indexed="10"/>
        <rFont val="Verdana"/>
        <family val="2"/>
      </rPr>
      <t>Clean</t>
    </r>
    <r>
      <rPr>
        <sz val="9"/>
        <rFont val="Verdana"/>
        <family val="2"/>
      </rPr>
      <t xml:space="preserve"> production • Support </t>
    </r>
    <r>
      <rPr>
        <sz val="9"/>
        <color indexed="10"/>
        <rFont val="Verdana"/>
        <family val="2"/>
      </rPr>
      <t>green</t>
    </r>
    <r>
      <rPr>
        <sz val="9"/>
        <rFont val="Verdana"/>
        <family val="2"/>
      </rPr>
      <t xml:space="preserve"> and </t>
    </r>
    <r>
      <rPr>
        <sz val="9"/>
        <color indexed="10"/>
        <rFont val="Verdana"/>
        <family val="2"/>
      </rPr>
      <t>clean</t>
    </r>
    <r>
      <rPr>
        <sz val="9"/>
        <rFont val="Verdana"/>
        <family val="2"/>
      </rPr>
      <t xml:space="preserve"> production, improve education
Low </t>
    </r>
    <r>
      <rPr>
        <sz val="9"/>
        <color indexed="10"/>
        <rFont val="Verdana"/>
        <family val="2"/>
      </rPr>
      <t>carbon</t>
    </r>
    <r>
      <rPr>
        <sz val="9"/>
        <rFont val="Verdana"/>
        <family val="2"/>
      </rPr>
      <t xml:space="preserve"> cycle development • </t>
    </r>
    <r>
      <rPr>
        <sz val="9"/>
        <color indexed="10"/>
        <rFont val="Verdana"/>
        <family val="2"/>
      </rPr>
      <t>Energy</t>
    </r>
    <r>
      <rPr>
        <sz val="9"/>
        <rFont val="Verdana"/>
        <family val="2"/>
      </rPr>
      <t xml:space="preserve"> reform: establish </t>
    </r>
    <r>
      <rPr>
        <sz val="9"/>
        <color indexed="10"/>
        <rFont val="Verdana"/>
        <family val="2"/>
      </rPr>
      <t>clean</t>
    </r>
    <r>
      <rPr>
        <sz val="9"/>
        <rFont val="Verdana"/>
        <family val="2"/>
      </rPr>
      <t xml:space="preserve">, low </t>
    </r>
    <r>
      <rPr>
        <sz val="9"/>
        <color indexed="10"/>
        <rFont val="Verdana"/>
        <family val="2"/>
      </rPr>
      <t>carbon</t>
    </r>
    <r>
      <rPr>
        <sz val="9"/>
        <rFont val="Verdana"/>
        <family val="2"/>
      </rPr>
      <t xml:space="preserve">, safe and efficient new </t>
    </r>
    <r>
      <rPr>
        <sz val="9"/>
        <color indexed="10"/>
        <rFont val="Verdana"/>
        <family val="2"/>
      </rPr>
      <t>energy</t>
    </r>
    <r>
      <rPr>
        <sz val="9"/>
        <rFont val="Verdana"/>
        <family val="2"/>
      </rPr>
      <t xml:space="preserve"> system, increase the use of non-fossil </t>
    </r>
    <r>
      <rPr>
        <sz val="9"/>
        <color indexed="10"/>
        <rFont val="Verdana"/>
        <family val="2"/>
      </rPr>
      <t>energy</t>
    </r>
    <r>
      <rPr>
        <sz val="9"/>
        <rFont val="Verdana"/>
        <family val="2"/>
      </rPr>
      <t xml:space="preserve"> and promote the </t>
    </r>
    <r>
      <rPr>
        <sz val="9"/>
        <color indexed="10"/>
        <rFont val="Verdana"/>
        <family val="2"/>
      </rPr>
      <t>clean</t>
    </r>
    <r>
      <rPr>
        <sz val="9"/>
        <rFont val="Verdana"/>
        <family val="2"/>
      </rPr>
      <t xml:space="preserve"> and efficient use of fossil </t>
    </r>
    <r>
      <rPr>
        <sz val="9"/>
        <color indexed="10"/>
        <rFont val="Verdana"/>
        <family val="2"/>
      </rPr>
      <t>energy</t>
    </r>
    <r>
      <rPr>
        <sz val="9"/>
        <rFont val="Verdana"/>
        <family val="2"/>
      </rPr>
      <t xml:space="preserve"> like coal
• Promote public transportation, encourage bicycle use and promote new </t>
    </r>
    <r>
      <rPr>
        <sz val="9"/>
        <color indexed="10"/>
        <rFont val="Verdana"/>
        <family val="2"/>
      </rPr>
      <t>energy</t>
    </r>
    <r>
      <rPr>
        <sz val="9"/>
        <rFont val="Verdana"/>
        <family val="2"/>
      </rPr>
      <t xml:space="preserve"> automobiles
• Control </t>
    </r>
    <r>
      <rPr>
        <sz val="9"/>
        <color indexed="10"/>
        <rFont val="Verdana"/>
        <family val="2"/>
      </rPr>
      <t>carbon</t>
    </r>
    <r>
      <rPr>
        <sz val="9"/>
        <rFont val="Verdana"/>
        <family val="2"/>
      </rPr>
      <t xml:space="preserve"> </t>
    </r>
    <r>
      <rPr>
        <sz val="9"/>
        <color indexed="10"/>
        <rFont val="Verdana"/>
        <family val="2"/>
      </rPr>
      <t>emission</t>
    </r>
    <r>
      <rPr>
        <sz val="9"/>
        <rFont val="Verdana"/>
        <family val="2"/>
      </rPr>
      <t xml:space="preserve">
Save and efficiently use resources • Management of use of </t>
    </r>
    <r>
      <rPr>
        <sz val="9"/>
        <color indexed="10"/>
        <rFont val="Verdana"/>
        <family val="2"/>
      </rPr>
      <t>energy</t>
    </r>
    <r>
      <rPr>
        <sz val="9"/>
        <rFont val="Verdana"/>
        <family val="2"/>
      </rPr>
      <t xml:space="preserve"> and other resources
• Water resource management and farmland protection
• Contract </t>
    </r>
    <r>
      <rPr>
        <sz val="9"/>
        <color indexed="10"/>
        <rFont val="Verdana"/>
        <family val="2"/>
      </rPr>
      <t>energy</t>
    </r>
    <r>
      <rPr>
        <sz val="9"/>
        <rFont val="Verdana"/>
        <family val="2"/>
      </rPr>
      <t xml:space="preserve"> management and contract water </t>
    </r>
    <r>
      <rPr>
        <sz val="9"/>
        <color indexed="10"/>
        <rFont val="Verdana"/>
        <family val="2"/>
      </rPr>
      <t>saving</t>
    </r>
    <r>
      <rPr>
        <sz val="9"/>
        <rFont val="Verdana"/>
        <family val="2"/>
      </rPr>
      <t xml:space="preserve"> management
• Promote reasonable consumption
</t>
    </r>
    <r>
      <rPr>
        <sz val="9"/>
        <color indexed="10"/>
        <rFont val="Verdana"/>
        <family val="2"/>
      </rPr>
      <t>Environment</t>
    </r>
    <r>
      <rPr>
        <sz val="9"/>
        <rFont val="Verdana"/>
        <family val="2"/>
      </rPr>
      <t xml:space="preserve"> protection • Air, water and </t>
    </r>
    <r>
      <rPr>
        <sz val="9"/>
        <color indexed="10"/>
        <rFont val="Verdana"/>
        <family val="2"/>
      </rPr>
      <t>soil</t>
    </r>
    <r>
      <rPr>
        <sz val="9"/>
        <rFont val="Verdana"/>
        <family val="2"/>
      </rPr>
      <t xml:space="preserve"> protection, control contamination and reform monitoring and regulation system
Open development
International obligations • Respond to </t>
    </r>
    <r>
      <rPr>
        <sz val="9"/>
        <color indexed="10"/>
        <rFont val="Verdana"/>
        <family val="2"/>
      </rPr>
      <t>climate</t>
    </r>
    <r>
      <rPr>
        <sz val="9"/>
        <rFont val="Verdana"/>
        <family val="2"/>
      </rPr>
      <t xml:space="preserve"> change, support developing countries, and protect international safety and security</t>
    </r>
  </si>
  <si>
    <t>Environment; Energy; Saving; Green (house); Clean; Carbon; Emissions; Natural resources; (Soil) erosion; Climate</t>
  </si>
  <si>
    <r>
      <t xml:space="preserve">Table A2.2 WTO dispute settlement cases involving China, 1 January 2014-1 March 2016
(In reverse chronological order)
Subject Respondent/
complainant/
appellant Request for consultation received Status (as at
31 Dec. 2015) WTO document series
Anti-Dumping Measures on </t>
    </r>
    <r>
      <rPr>
        <sz val="9"/>
        <color indexed="10"/>
        <rFont val="Verdana"/>
        <family val="2"/>
      </rPr>
      <t>Biodiesel</t>
    </r>
    <r>
      <rPr>
        <sz val="9"/>
        <rFont val="Verdana"/>
        <family val="2"/>
      </rPr>
      <t xml:space="preserve"> from Indonesia European Union/
Indonesia 10/06/2014 Panel established, 
but not yet composed WT/DS480
(...)</t>
    </r>
  </si>
  <si>
    <t>S-Table-A2.3</t>
  </si>
  <si>
    <r>
      <t xml:space="preserve">Table A2.3 Industries in which FDI was/is restricted, 2011 and/or 2015
(The shaded areas refer to activities that are different in either Catalogue. Each Catalogue assigns different numbering for the same activity)
2011 2015
2. Processing of the lumber of precious varieties of </t>
    </r>
    <r>
      <rPr>
        <sz val="9"/>
        <color indexed="10"/>
        <rFont val="Verdana"/>
        <family val="2"/>
      </rPr>
      <t>tree</t>
    </r>
    <r>
      <rPr>
        <sz val="9"/>
        <rFont val="Verdana"/>
        <family val="2"/>
      </rPr>
      <t xml:space="preserve">s (limited to Sino-foreign equity/cooperative joint venture operations) 
Not listed in the 2015 Catalogue
(...)
2. Production of </t>
    </r>
    <r>
      <rPr>
        <sz val="9"/>
        <color indexed="10"/>
        <rFont val="Verdana"/>
        <family val="2"/>
      </rPr>
      <t>bio</t>
    </r>
    <r>
      <rPr>
        <sz val="9"/>
        <rFont val="Verdana"/>
        <family val="2"/>
      </rPr>
      <t xml:space="preserve">logical liquid fuels (fuel ethanol and </t>
    </r>
    <r>
      <rPr>
        <sz val="9"/>
        <color indexed="10"/>
        <rFont val="Verdana"/>
        <family val="2"/>
      </rPr>
      <t>biodiesel</t>
    </r>
    <r>
      <rPr>
        <sz val="9"/>
        <rFont val="Verdana"/>
        <family val="2"/>
      </rPr>
      <t xml:space="preserve">) (with Chinese parties as the controlling shareholders) 
7. Production of </t>
    </r>
    <r>
      <rPr>
        <sz val="9"/>
        <color indexed="10"/>
        <rFont val="Verdana"/>
        <family val="2"/>
      </rPr>
      <t>bio</t>
    </r>
    <r>
      <rPr>
        <sz val="9"/>
        <rFont val="Verdana"/>
        <family val="2"/>
      </rPr>
      <t xml:space="preserve">logical liquid fuels (fuel ethanol and </t>
    </r>
    <r>
      <rPr>
        <sz val="9"/>
        <color indexed="10"/>
        <rFont val="Verdana"/>
        <family val="2"/>
      </rPr>
      <t>biodiesel</t>
    </r>
    <r>
      <rPr>
        <sz val="9"/>
        <rFont val="Verdana"/>
        <family val="2"/>
      </rPr>
      <t xml:space="preserve">) (with Chinese parties as the controlling shareholders)
(...)
5. Production of </t>
    </r>
    <r>
      <rPr>
        <sz val="9"/>
        <color indexed="10"/>
        <rFont val="Verdana"/>
        <family val="2"/>
      </rPr>
      <t>hydro</t>
    </r>
    <r>
      <rPr>
        <sz val="9"/>
        <rFont val="Verdana"/>
        <family val="2"/>
      </rPr>
      <t>gen fluoride and other low-end chlorofluoro</t>
    </r>
    <r>
      <rPr>
        <sz val="9"/>
        <color indexed="10"/>
        <rFont val="Verdana"/>
        <family val="2"/>
      </rPr>
      <t>carbon</t>
    </r>
    <r>
      <rPr>
        <sz val="9"/>
        <rFont val="Verdana"/>
        <family val="2"/>
      </rPr>
      <t xml:space="preserve">s or chlorofluoro-compounds 
Not listed in the 2015 Catalogue
(...)
8. Production of dyes and paints using an obsolete process, containing </t>
    </r>
    <r>
      <rPr>
        <sz val="9"/>
        <color indexed="10"/>
        <rFont val="Verdana"/>
        <family val="2"/>
      </rPr>
      <t>hazardous</t>
    </r>
    <r>
      <rPr>
        <sz val="9"/>
        <rFont val="Verdana"/>
        <family val="2"/>
      </rPr>
      <t xml:space="preserve"> substances, and of limited output 
Not listed in the 2015 Catalogue
(...)
10. Production of in</t>
    </r>
    <r>
      <rPr>
        <sz val="9"/>
        <color indexed="10"/>
        <rFont val="Verdana"/>
        <family val="2"/>
      </rPr>
      <t>organic</t>
    </r>
    <r>
      <rPr>
        <sz val="9"/>
        <rFont val="Verdana"/>
        <family val="2"/>
      </rPr>
      <t xml:space="preserve"> salt which uses large amounts of resources, causes serious </t>
    </r>
    <r>
      <rPr>
        <sz val="9"/>
        <color indexed="10"/>
        <rFont val="Verdana"/>
        <family val="2"/>
      </rPr>
      <t>environment</t>
    </r>
    <r>
      <rPr>
        <sz val="9"/>
        <rFont val="Verdana"/>
        <family val="2"/>
      </rPr>
      <t xml:space="preserve"> </t>
    </r>
    <r>
      <rPr>
        <sz val="9"/>
        <color indexed="10"/>
        <rFont val="Verdana"/>
        <family val="2"/>
      </rPr>
      <t>pollution</t>
    </r>
    <r>
      <rPr>
        <sz val="9"/>
        <rFont val="Verdana"/>
        <family val="2"/>
      </rPr>
      <t>, and uses obsolete processes 
Not listed in the 2015 Catalogue
(...)</t>
    </r>
  </si>
  <si>
    <t>Bio; CFCs; Hazardous; Environment; Pollution; Tree</t>
  </si>
  <si>
    <t>S-Table-A2.4</t>
  </si>
  <si>
    <r>
      <t xml:space="preserve">Table A2.4 Industries in which FDI was/is prohibited, 2011 and/or 2015
(The shaded areas refer to activities that are different in either Catalogue. Each Catalogue assigns different numbering for the same activity)
2011 2015
2. Research and development of </t>
    </r>
    <r>
      <rPr>
        <sz val="9"/>
        <color indexed="10"/>
        <rFont val="Verdana"/>
        <family val="2"/>
      </rPr>
      <t>genetic</t>
    </r>
    <r>
      <rPr>
        <sz val="9"/>
        <rFont val="Verdana"/>
        <family val="2"/>
      </rPr>
      <t xml:space="preserve">ally modified varieties, and production of </t>
    </r>
    <r>
      <rPr>
        <sz val="9"/>
        <color indexed="10"/>
        <rFont val="Verdana"/>
        <family val="2"/>
      </rPr>
      <t>genetic</t>
    </r>
    <r>
      <rPr>
        <sz val="9"/>
        <rFont val="Verdana"/>
        <family val="2"/>
      </rPr>
      <t xml:space="preserve">ally modified crop seeds, breeding livestock and poultry, and aquatic fingerlings 
2. Seed selection of the </t>
    </r>
    <r>
      <rPr>
        <sz val="9"/>
        <color indexed="10"/>
        <rFont val="Verdana"/>
        <family val="2"/>
      </rPr>
      <t>genetic</t>
    </r>
    <r>
      <rPr>
        <sz val="9"/>
        <rFont val="Verdana"/>
        <family val="2"/>
      </rPr>
      <t xml:space="preserve">ally modified varieties of crop seeds, breeding livestock and poultry, and aquatic fingerlings, and the production of their </t>
    </r>
    <r>
      <rPr>
        <sz val="9"/>
        <color indexed="10"/>
        <rFont val="Verdana"/>
        <family val="2"/>
      </rPr>
      <t>genetic</t>
    </r>
    <r>
      <rPr>
        <sz val="9"/>
        <rFont val="Verdana"/>
        <family val="2"/>
      </rPr>
      <t xml:space="preserve">ally modified seeds (seedlings)
(...)
(1) Processing of traditional Chinese medicinal materials listed in the Regulations on the Administration for Protection of Wild Medicinal Resources and the Catalogue of China's Rare and </t>
    </r>
    <r>
      <rPr>
        <sz val="9"/>
        <color indexed="10"/>
        <rFont val="Verdana"/>
        <family val="2"/>
      </rPr>
      <t>Endangered</t>
    </r>
    <r>
      <rPr>
        <sz val="9"/>
        <rFont val="Verdana"/>
        <family val="2"/>
      </rPr>
      <t xml:space="preserve"> Plants under Protection 
7. Processing of traditional Chinese medicinal materials listed in the Regulations on the Administration for Protection of Wild Medicinal Resources and the Catalogue of China's Rare and </t>
    </r>
    <r>
      <rPr>
        <sz val="9"/>
        <color indexed="10"/>
        <rFont val="Verdana"/>
        <family val="2"/>
      </rPr>
      <t>Endangered</t>
    </r>
    <r>
      <rPr>
        <sz val="9"/>
        <rFont val="Verdana"/>
        <family val="2"/>
      </rPr>
      <t xml:space="preserve"> Plants under Protection
(...)
6. Industry Products and Other Manufacturing Industries 
(1) Ivory carving
(2) Tiger bone processing  
(6) Production of carcinogenic, teratogenic, mutagenesis and persistent </t>
    </r>
    <r>
      <rPr>
        <sz val="9"/>
        <color indexed="10"/>
        <rFont val="Verdana"/>
        <family val="2"/>
      </rPr>
      <t>organic</t>
    </r>
    <r>
      <rPr>
        <sz val="9"/>
        <rFont val="Verdana"/>
        <family val="2"/>
      </rPr>
      <t xml:space="preserve"> pollutant products
(IV) Other Manufacturing Industries
11. Ivory carving
12. Tiger bone processing
Not listed in the 2015 Catalogue
(...)
VI. Leasing and Commercial Service Industry 
Not listed in the 2011 Catalogue
VII. Leasing and Commercial Services Industries
19. Consulting on Chinese legal affairs (excluding the provision of information on the </t>
    </r>
    <r>
      <rPr>
        <sz val="9"/>
        <color indexed="10"/>
        <rFont val="Verdana"/>
        <family val="2"/>
      </rPr>
      <t>environment</t>
    </r>
    <r>
      <rPr>
        <sz val="9"/>
        <rFont val="Verdana"/>
        <family val="2"/>
      </rPr>
      <t xml:space="preserve">al impact of Chinese laws)
(...)
2015: </t>
    </r>
    <r>
      <rPr>
        <sz val="9"/>
        <color indexed="10"/>
        <rFont val="Verdana"/>
        <family val="2"/>
      </rPr>
      <t>environment</t>
    </r>
    <r>
      <rPr>
        <sz val="9"/>
        <rFont val="Verdana"/>
        <family val="2"/>
      </rPr>
      <t xml:space="preserve">al geology, (...)
VIII. Water </t>
    </r>
    <r>
      <rPr>
        <sz val="9"/>
        <color indexed="10"/>
        <rFont val="Verdana"/>
        <family val="2"/>
      </rPr>
      <t>Conserv</t>
    </r>
    <r>
      <rPr>
        <sz val="9"/>
        <rFont val="Verdana"/>
        <family val="2"/>
      </rPr>
      <t xml:space="preserve">ancy, </t>
    </r>
    <r>
      <rPr>
        <sz val="9"/>
        <color indexed="10"/>
        <rFont val="Verdana"/>
        <family val="2"/>
      </rPr>
      <t>Environment</t>
    </r>
    <r>
      <rPr>
        <sz val="9"/>
        <rFont val="Verdana"/>
        <family val="2"/>
      </rPr>
      <t xml:space="preserve">al, and Public Facilities Management Industries
1. Construction and operation of natural reserves and internationally important wetlands
2. Development of wild animal and plant resources originated in and protected by China 
 IX. Water </t>
    </r>
    <r>
      <rPr>
        <sz val="9"/>
        <color indexed="10"/>
        <rFont val="Verdana"/>
        <family val="2"/>
      </rPr>
      <t>Conserv</t>
    </r>
    <r>
      <rPr>
        <sz val="9"/>
        <rFont val="Verdana"/>
        <family val="2"/>
      </rPr>
      <t xml:space="preserve">ancy, </t>
    </r>
    <r>
      <rPr>
        <sz val="9"/>
        <color indexed="10"/>
        <rFont val="Verdana"/>
        <family val="2"/>
      </rPr>
      <t>Environment</t>
    </r>
    <r>
      <rPr>
        <sz val="9"/>
        <rFont val="Verdana"/>
        <family val="2"/>
      </rPr>
      <t>al, and Public Facilities Management Industries
22. Construction and operation of natural reserves and internationally important wetlands
23. Development of wild animal and plant resources originated in and protected by China
(...)</t>
    </r>
  </si>
  <si>
    <t>Genetic; Modified organism; Endangered; Wildlife; Organic; Pollution; Environment; Natural resources; Conserv(ation)</t>
  </si>
  <si>
    <r>
      <t xml:space="preserve">Table A3.2 Tax preferences at the central level, 2015
Government tax preference policies
A. Enterprise income tax (the income tax is 25%)
2. Enterprises engaged in projects stipulated in the "Catalogue of Public infrastructure projects eligible for preferential enterprise income tax treatment", including ports and harbours, airports, railways, highways, public transportation, electric power and water </t>
    </r>
    <r>
      <rPr>
        <sz val="9"/>
        <color indexed="10"/>
        <rFont val="Verdana"/>
        <family val="2"/>
      </rPr>
      <t>conserv</t>
    </r>
    <r>
      <rPr>
        <sz val="9"/>
        <rFont val="Verdana"/>
        <family val="2"/>
      </rPr>
      <t xml:space="preserve">ancy, are exempt from income tax from the first to the third year that income starts to be generated, and the income tax from the fourth to the sixth year would be 12.5% (half of the actual rate).
3. Enterprises that undertake </t>
    </r>
    <r>
      <rPr>
        <sz val="9"/>
        <color indexed="10"/>
        <rFont val="Verdana"/>
        <family val="2"/>
      </rPr>
      <t>environment</t>
    </r>
    <r>
      <rPr>
        <sz val="9"/>
        <rFont val="Verdana"/>
        <family val="2"/>
      </rPr>
      <t xml:space="preserve">al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projects, including public sewage treatment, public garbage disposal, methane comprehensive exploitation and desalination of sea water, are exempt from income tax from the first to the third year that income starts to be generated, and the income tax from the fourth to the sixth year would be 12.5% (half the actual rate).
(...)
12. 10% of cost of the investment made by enterprises in special facilities for </t>
    </r>
    <r>
      <rPr>
        <sz val="9"/>
        <color indexed="10"/>
        <rFont val="Verdana"/>
        <family val="2"/>
      </rPr>
      <t>environment</t>
    </r>
    <r>
      <rPr>
        <sz val="9"/>
        <rFont val="Verdana"/>
        <family val="2"/>
      </rPr>
      <t xml:space="preserve">al protection, </t>
    </r>
    <r>
      <rPr>
        <sz val="9"/>
        <color indexed="10"/>
        <rFont val="Verdana"/>
        <family val="2"/>
      </rPr>
      <t>energy</t>
    </r>
    <r>
      <rPr>
        <sz val="9"/>
        <rFont val="Verdana"/>
        <family val="2"/>
      </rPr>
      <t xml:space="preserve"> and water </t>
    </r>
    <r>
      <rPr>
        <sz val="9"/>
        <color indexed="10"/>
        <rFont val="Verdana"/>
        <family val="2"/>
      </rPr>
      <t>conservation</t>
    </r>
    <r>
      <rPr>
        <sz val="9"/>
        <rFont val="Verdana"/>
        <family val="2"/>
      </rPr>
      <t xml:space="preserve"> and safe production which are listed in the: "</t>
    </r>
    <r>
      <rPr>
        <sz val="9"/>
        <color indexed="10"/>
        <rFont val="Verdana"/>
        <family val="2"/>
      </rPr>
      <t>environment</t>
    </r>
    <r>
      <rPr>
        <sz val="9"/>
        <rFont val="Verdana"/>
        <family val="2"/>
      </rPr>
      <t xml:space="preserve">al special facilities enterprise income tax preferential category", "water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special facilities enterprise income tax preferential category" and "safety production special facilities enterprise income tax preferential category" can be deducted from the taxable income. If the taxable income is not sufficient, the deduction can be made in the next five fiscal years.
(...)
B. Other tax exemptions
5. The VAT on the products and services produced with "integrated" utilization of resources (e.g. electric power generated from urban </t>
    </r>
    <r>
      <rPr>
        <sz val="9"/>
        <color indexed="10"/>
        <rFont val="Verdana"/>
        <family val="2"/>
      </rPr>
      <t>waste</t>
    </r>
    <r>
      <rPr>
        <sz val="9"/>
        <rFont val="Verdana"/>
        <family val="2"/>
      </rPr>
      <t xml:space="preserve"> and </t>
    </r>
    <r>
      <rPr>
        <sz val="9"/>
        <color indexed="10"/>
        <rFont val="Verdana"/>
        <family val="2"/>
      </rPr>
      <t>renewable</t>
    </r>
    <r>
      <rPr>
        <sz val="9"/>
        <rFont val="Verdana"/>
        <family val="2"/>
      </rPr>
      <t xml:space="preserve"> water) is subject to such preferential taxation policies as exemption, refund upon collection or refund after collection.
(...)</t>
    </r>
  </si>
  <si>
    <t>Natural resources; Conserv(ation); Energy; Environment; Renewable</t>
  </si>
  <si>
    <t>WT/TPR/G/343</t>
  </si>
  <si>
    <r>
      <t xml:space="preserve">Singapore has also developed infrastructure to optimize the use of scarce resources, strengthen our companies' competitiveness, and support new growth sectors. For instance, Jurong Town Corporation's (JTC) Surface Engineering Hub and Chemicals Hub consist of shared facilities, such as a centralised </t>
    </r>
    <r>
      <rPr>
        <sz val="9"/>
        <color indexed="10"/>
        <rFont val="Verdana"/>
        <family val="2"/>
      </rPr>
      <t>waste</t>
    </r>
    <r>
      <rPr>
        <sz val="9"/>
        <rFont val="Verdana"/>
        <family val="2"/>
      </rPr>
      <t xml:space="preserve">water treatment plant and fire-water retention tanks. Companies can make use of these shared facilities and in turn, reduce their capital investment and operating costs. The 600-ha Jurong Innovation District is another initiative. When ready, the District will host several new growth sectors, including advanced manufacturing, robotics, urban solutions, </t>
    </r>
    <r>
      <rPr>
        <sz val="9"/>
        <color indexed="10"/>
        <rFont val="Verdana"/>
        <family val="2"/>
      </rPr>
      <t>clean</t>
    </r>
    <r>
      <rPr>
        <sz val="9"/>
        <rFont val="Verdana"/>
        <family val="2"/>
      </rPr>
      <t xml:space="preserve"> technology and smart logistics. The District will also support Singapore's manufacturing value chains in these new growth sectors, including through functions such as research and development, design, prototyping, production and supply chain management. For instance, companies within the District will have access to the research and engineering capabilities of Singapore's Nanyang Technological University, a full-fledged comprehensive and research intensive university.</t>
    </r>
  </si>
  <si>
    <t>Natural resources; Waste; Clean</t>
  </si>
  <si>
    <r>
      <t xml:space="preserve">Research, innovation and enterprise (RIE) remain cornerstones of Singapore's knowledge based and innovation-driven economy. To this end, Singapore has committed S$19 billion in funding for the RIE2020 Plan (2016 to 2020) to develop research &amp; design capabilities within industries and nurture innovative enterprises to spur economic growth. This is an 18% increase over the budget allocated in the previous 5 year plan (2011 to 2015). The RIE2020 Plan will focus on areas including Advanced Manufacturing and Engineering; Health and </t>
    </r>
    <r>
      <rPr>
        <sz val="9"/>
        <color indexed="10"/>
        <rFont val="Verdana"/>
        <family val="2"/>
      </rPr>
      <t>Bio</t>
    </r>
    <r>
      <rPr>
        <sz val="9"/>
        <rFont val="Verdana"/>
        <family val="2"/>
      </rPr>
      <t>medical Sciences; Urban Solutions and Sustainability; and Services and the Digital Economy. (...)</t>
    </r>
  </si>
  <si>
    <r>
      <t xml:space="preserve">(...) Singapore has also maintained a pragmatic and open approach at the WTO. Singapore's participation in plurilateral initiatives where benefits are multilateralized, such as the expansion of the Information Technology Agreement (ITA) and the ongoing </t>
    </r>
    <r>
      <rPr>
        <sz val="9"/>
        <color indexed="10"/>
        <rFont val="Verdana"/>
        <family val="2"/>
      </rPr>
      <t>Environment</t>
    </r>
    <r>
      <rPr>
        <sz val="9"/>
        <rFont val="Verdana"/>
        <family val="2"/>
      </rPr>
      <t>al Goods Agreement (EGA), reflect its view that such efforts will contribute to greater liberalisation at the WTO and strengthen the multilateral trading system.</t>
    </r>
  </si>
  <si>
    <t>G-VI§13</t>
  </si>
  <si>
    <r>
      <t xml:space="preserve">Singapore has put in place policies to reduce its </t>
    </r>
    <r>
      <rPr>
        <sz val="9"/>
        <color indexed="10"/>
        <rFont val="Verdana"/>
        <family val="2"/>
      </rPr>
      <t>Greenhouse</t>
    </r>
    <r>
      <rPr>
        <sz val="9"/>
        <rFont val="Verdana"/>
        <family val="2"/>
      </rPr>
      <t xml:space="preserve"> Gas </t>
    </r>
    <r>
      <rPr>
        <sz val="9"/>
        <color indexed="10"/>
        <rFont val="Verdana"/>
        <family val="2"/>
      </rPr>
      <t>Emissions</t>
    </r>
    <r>
      <rPr>
        <sz val="9"/>
        <rFont val="Verdana"/>
        <family val="2"/>
      </rPr>
      <t xml:space="preserve"> by switching from fuel oil to natural gas. Today, about 95% of Singapore's electricity is generated from natural gas. To meet the longer term demand for natural gas, Singapore has put in place a Competitive Licensing Framework to allow flexibility in importing Liquefied Natural Gas (LNG) supplies on a tranche-by-tranche basis. This allows suppliers to bid in an open and competitive process to supply the next tranche of LNG to Singapore.</t>
    </r>
  </si>
  <si>
    <t>WT/TPR/S/343/Rev.1</t>
  </si>
  <si>
    <r>
      <t xml:space="preserve">(...) Import controls are maintained by various administering agencies mainly for health, safety, security and </t>
    </r>
    <r>
      <rPr>
        <sz val="9"/>
        <color indexed="10"/>
        <rFont val="Verdana"/>
        <family val="2"/>
      </rPr>
      <t>environment</t>
    </r>
    <r>
      <rPr>
        <sz val="9"/>
        <rFont val="Verdana"/>
        <family val="2"/>
      </rPr>
      <t>al reasons, or under international agreements. The control regimes for goods subject to import prohibition and automatic or non-automatic licensing remain unchanged.</t>
    </r>
  </si>
  <si>
    <r>
      <t xml:space="preserve">Export controls are implemented mainly for health, safety, security, or </t>
    </r>
    <r>
      <rPr>
        <sz val="9"/>
        <color indexed="10"/>
        <rFont val="Verdana"/>
        <family val="2"/>
      </rPr>
      <t>environment</t>
    </r>
    <r>
      <rPr>
        <sz val="9"/>
        <rFont val="Verdana"/>
        <family val="2"/>
      </rPr>
      <t>al reasons or to fulfil international commitments. (...)</t>
    </r>
  </si>
  <si>
    <t>S-II§2</t>
  </si>
  <si>
    <r>
      <t xml:space="preserve">Following parliamentary elections in 2015, in October of the same year the Government announced the creation of a Committee on the Future Economy (CFE). The CFE will build on and update the report by the Economic Strategies Committee of 2010, taking into account new global and domestic developments. The Committee will be chaired by the Minister for Finance and the Minister for Trade and Industry (Industry) as deputy, and aims to complete its work by end-2016. The CFE will address five areas: (...) (iv) Cities – to recommend strategies to enhance infrastructure and develop </t>
    </r>
    <r>
      <rPr>
        <sz val="9"/>
        <color indexed="10"/>
        <rFont val="Verdana"/>
        <family val="2"/>
      </rPr>
      <t>sustainable</t>
    </r>
    <r>
      <rPr>
        <sz val="9"/>
        <rFont val="Verdana"/>
        <family val="2"/>
      </rPr>
      <t xml:space="preserve"> urban spaces; (...)</t>
    </r>
  </si>
  <si>
    <r>
      <t xml:space="preserve">Singapore has been a firm and long-standing supporter of the Doha Development Agenda (DDA). At the 9th WTO Ministerial Conference in Bali in December 2013, the Minister for Trade and Industry called on Members to (...) start tackling new issues such as trade and </t>
    </r>
    <r>
      <rPr>
        <sz val="9"/>
        <color indexed="10"/>
        <rFont val="Verdana"/>
        <family val="2"/>
      </rPr>
      <t>environment</t>
    </r>
    <r>
      <rPr>
        <sz val="9"/>
        <rFont val="Verdana"/>
        <family val="2"/>
      </rPr>
      <t>, investment, non-tariff barriers and e-commerce; (...)</t>
    </r>
  </si>
  <si>
    <r>
      <t xml:space="preserve">Regarding trade in services, the market access commitments follow a negative list approach. Singapore has made enhanced market access commitments compared with its GATS schedule in services sectors such as business services, courier services, telecoms, construction, distribution, education, </t>
    </r>
    <r>
      <rPr>
        <sz val="9"/>
        <color indexed="10"/>
        <rFont val="Verdana"/>
        <family val="2"/>
      </rPr>
      <t>environment</t>
    </r>
    <r>
      <rPr>
        <sz val="9"/>
        <rFont val="Verdana"/>
        <family val="2"/>
      </rPr>
      <t>, tourism, travel, recreation, and transport. The parties have scheduled a number of horizontal and sector-specific reservations for any future measures regarding investment and cross-border trade.</t>
    </r>
  </si>
  <si>
    <r>
      <t xml:space="preserve">The agreement follows a positive list approach for services. The market access commitments for services cover, amongst others, </t>
    </r>
    <r>
      <rPr>
        <sz val="9"/>
        <color indexed="10"/>
        <rFont val="Verdana"/>
        <family val="2"/>
      </rPr>
      <t>environment</t>
    </r>
    <r>
      <rPr>
        <sz val="9"/>
        <rFont val="Verdana"/>
        <family val="2"/>
      </rPr>
      <t>al services, computer and related services, professional and business services, financial services, maritime transport services, telecom services, and courier and postal services.</t>
    </r>
  </si>
  <si>
    <r>
      <t xml:space="preserve">The TPP consists of 30 chapters, as well as numerous annexes and side letters on bilateral matters. The agreement includes provisions on, inter alia, (...) </t>
    </r>
    <r>
      <rPr>
        <sz val="9"/>
        <color indexed="10"/>
        <rFont val="Verdana"/>
        <family val="2"/>
      </rPr>
      <t>environment</t>
    </r>
    <r>
      <rPr>
        <sz val="9"/>
        <rFont val="Verdana"/>
        <family val="2"/>
      </rPr>
      <t>; (...)</t>
    </r>
  </si>
  <si>
    <r>
      <t xml:space="preserve">Since its creation in 1989, the 21 members of the Asia Pacific Economic Cooperation (APEC) organization have adopted the principle of "open regionalism" without necessarily establishing a regional free trade area. Trade liberalization at APEC level has been pursued through voluntary and non-binding Individual Action Plans (IAPs) that are intended to indicate how countries plan to achieve the targeted goal of free trade and investment (Bogor Goals). Most APEC members have implemented a joint tariff liberalization initiative over the period 2012-16, whereby tariffs on 54 </t>
    </r>
    <r>
      <rPr>
        <sz val="9"/>
        <color indexed="10"/>
        <rFont val="Verdana"/>
        <family val="2"/>
      </rPr>
      <t>environment</t>
    </r>
    <r>
      <rPr>
        <sz val="9"/>
        <rFont val="Verdana"/>
        <family val="2"/>
      </rPr>
      <t xml:space="preserve">ally-friendly goods were either reduced or eliminated on an MFN basis. All the listed goods are already duty-free in Singapore. The tariff reductions are intended to promote regional trade in </t>
    </r>
    <r>
      <rPr>
        <sz val="9"/>
        <color indexed="10"/>
        <rFont val="Verdana"/>
        <family val="2"/>
      </rPr>
      <t>environment</t>
    </r>
    <r>
      <rPr>
        <sz val="9"/>
        <rFont val="Verdana"/>
        <family val="2"/>
      </rPr>
      <t>al goods, estimated by APEC at around US$300 billion within the region and US$500 billion globally.</t>
    </r>
  </si>
  <si>
    <r>
      <t xml:space="preserve">(…) Certain business activities and services are subject to activity licensing or other forms of authorization. [25]
[25] For example, permits are required from the Ministry of Trade and Industry (MTI) for health, safety, </t>
    </r>
    <r>
      <rPr>
        <sz val="9"/>
        <color indexed="10"/>
        <rFont val="Verdana"/>
        <family val="2"/>
      </rPr>
      <t>environment</t>
    </r>
    <r>
      <rPr>
        <sz val="9"/>
        <rFont val="Verdana"/>
        <family val="2"/>
      </rPr>
      <t>al, and intellectual property reasons for certain manufacturing activities (beer and stout; cigars; cigarettes; drawn steel products; chewing gum (other than medicinal gum and oral dental gum); and matches).</t>
    </r>
  </si>
  <si>
    <r>
      <t xml:space="preserve">Singapore's framework for import controls has remained substantially unchanged since 2012. Import controls are maintained mainly for health, safety, </t>
    </r>
    <r>
      <rPr>
        <sz val="9"/>
        <color indexed="10"/>
        <rFont val="Verdana"/>
        <family val="2"/>
      </rPr>
      <t>environment</t>
    </r>
    <r>
      <rPr>
        <sz val="9"/>
        <rFont val="Verdana"/>
        <family val="2"/>
      </rPr>
      <t>al and national security reasons, or under international agreements. Restricted imports (other than prohibited items) are subject to licensing requirements, which may be automatic or non-automatic depending on the product. The licensing system applies to restricted imports from all countries. Products subject to automatic import licensing include: mastering and replication equipment for CDs, CD ROMs, VCDs, DVDs and DVD-ROMs; films, video tapes and video games; and publications (includes books, magazines, sound recordings, pictures or drawings, and photographs). Table 3.5 lists goods subject to import prohibitions or non-automatic licensing.</t>
    </r>
  </si>
  <si>
    <r>
      <t xml:space="preserve">Table 3.5 Goods subject to import prohibitions or non-automatic licensing
General description of the restriction WTO justification/grounds for restriction Administering agency
Prohibitions 
Asbestos GATT Art. XX(b); Rotterdam Convention National </t>
    </r>
    <r>
      <rPr>
        <sz val="9"/>
        <color indexed="10"/>
        <rFont val="Verdana"/>
        <family val="2"/>
      </rPr>
      <t>Environment</t>
    </r>
    <r>
      <rPr>
        <sz val="9"/>
        <rFont val="Verdana"/>
        <family val="2"/>
      </rPr>
      <t xml:space="preserve"> Agency 
(...)
Polychlorinated biphenyls (PCB) and their substitutes GATT Art. XX(b); Rotterdam and Stockholm Conventions National </t>
    </r>
    <r>
      <rPr>
        <sz val="9"/>
        <color indexed="10"/>
        <rFont val="Verdana"/>
        <family val="2"/>
      </rPr>
      <t>Environment</t>
    </r>
    <r>
      <rPr>
        <sz val="9"/>
        <rFont val="Verdana"/>
        <family val="2"/>
      </rPr>
      <t xml:space="preserve"> Agency
Certain </t>
    </r>
    <r>
      <rPr>
        <sz val="9"/>
        <color indexed="10"/>
        <rFont val="Verdana"/>
        <family val="2"/>
      </rPr>
      <t>ozone</t>
    </r>
    <r>
      <rPr>
        <sz val="9"/>
        <rFont val="Verdana"/>
        <family val="2"/>
      </rPr>
      <t>-depleting substances (including chlorofluoro</t>
    </r>
    <r>
      <rPr>
        <sz val="9"/>
        <color indexed="10"/>
        <rFont val="Verdana"/>
        <family val="2"/>
      </rPr>
      <t>carbon</t>
    </r>
    <r>
      <rPr>
        <sz val="9"/>
        <rFont val="Verdana"/>
        <family val="2"/>
      </rPr>
      <t xml:space="preserve">s) GATT Art. XX(b); </t>
    </r>
    <r>
      <rPr>
        <sz val="9"/>
        <color indexed="10"/>
        <rFont val="Verdana"/>
        <family val="2"/>
      </rPr>
      <t>Montreal Protocol</t>
    </r>
    <r>
      <rPr>
        <sz val="9"/>
        <rFont val="Verdana"/>
        <family val="2"/>
      </rPr>
      <t xml:space="preserve">; UNFCCC National </t>
    </r>
    <r>
      <rPr>
        <sz val="9"/>
        <color indexed="10"/>
        <rFont val="Verdana"/>
        <family val="2"/>
      </rPr>
      <t>Environment</t>
    </r>
    <r>
      <rPr>
        <sz val="9"/>
        <rFont val="Verdana"/>
        <family val="2"/>
      </rPr>
      <t xml:space="preserve"> Agency
(...)
Import prohibitions except under defined conditions 
Halons GATT Art. XX(b); </t>
    </r>
    <r>
      <rPr>
        <sz val="9"/>
        <color indexed="10"/>
        <rFont val="Verdana"/>
        <family val="2"/>
      </rPr>
      <t>Montreal Protocol</t>
    </r>
    <r>
      <rPr>
        <sz val="9"/>
        <rFont val="Verdana"/>
        <family val="2"/>
      </rPr>
      <t xml:space="preserve">; UNFCCC National </t>
    </r>
    <r>
      <rPr>
        <sz val="9"/>
        <color indexed="10"/>
        <rFont val="Verdana"/>
        <family val="2"/>
      </rPr>
      <t>Environment</t>
    </r>
    <r>
      <rPr>
        <sz val="9"/>
        <rFont val="Verdana"/>
        <family val="2"/>
      </rPr>
      <t xml:space="preserve"> Agency
(...)
Non-automatic import licensing
</t>
    </r>
    <r>
      <rPr>
        <sz val="9"/>
        <color indexed="10"/>
        <rFont val="Verdana"/>
        <family val="2"/>
      </rPr>
      <t>Endangered</t>
    </r>
    <r>
      <rPr>
        <sz val="9"/>
        <rFont val="Verdana"/>
        <family val="2"/>
      </rPr>
      <t xml:space="preserve"> animal and plant </t>
    </r>
    <r>
      <rPr>
        <sz val="9"/>
        <color indexed="10"/>
        <rFont val="Verdana"/>
        <family val="2"/>
      </rPr>
      <t>species</t>
    </r>
    <r>
      <rPr>
        <sz val="9"/>
        <rFont val="Verdana"/>
        <family val="2"/>
      </rPr>
      <t xml:space="preserve"> (</t>
    </r>
    <r>
      <rPr>
        <sz val="9"/>
        <color indexed="10"/>
        <rFont val="Verdana"/>
        <family val="2"/>
      </rPr>
      <t>CITES</t>
    </r>
    <r>
      <rPr>
        <sz val="9"/>
        <rFont val="Verdana"/>
        <family val="2"/>
      </rPr>
      <t xml:space="preserve"> specimens and products) GATT Art. XX(b); </t>
    </r>
    <r>
      <rPr>
        <sz val="9"/>
        <color indexed="10"/>
        <rFont val="Verdana"/>
        <family val="2"/>
      </rPr>
      <t>CITES</t>
    </r>
    <r>
      <rPr>
        <sz val="9"/>
        <rFont val="Verdana"/>
        <family val="2"/>
      </rPr>
      <t xml:space="preserve"> Agri-Food and Veterinary Authority
(...)
</t>
    </r>
    <r>
      <rPr>
        <sz val="9"/>
        <color indexed="10"/>
        <rFont val="Verdana"/>
        <family val="2"/>
      </rPr>
      <t>Hazardous</t>
    </r>
    <r>
      <rPr>
        <sz val="9"/>
        <rFont val="Verdana"/>
        <family val="2"/>
      </rPr>
      <t xml:space="preserve"> substances GATT Art. XX(b) National </t>
    </r>
    <r>
      <rPr>
        <sz val="9"/>
        <color indexed="10"/>
        <rFont val="Verdana"/>
        <family val="2"/>
      </rPr>
      <t>Environment</t>
    </r>
    <r>
      <rPr>
        <sz val="9"/>
        <rFont val="Verdana"/>
        <family val="2"/>
      </rPr>
      <t xml:space="preserve"> Agency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GATT Art. XX(b);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their Disposal National </t>
    </r>
    <r>
      <rPr>
        <sz val="9"/>
        <color indexed="10"/>
        <rFont val="Verdana"/>
        <family val="2"/>
      </rPr>
      <t>Environment</t>
    </r>
    <r>
      <rPr>
        <sz val="9"/>
        <rFont val="Verdana"/>
        <family val="2"/>
      </rPr>
      <t xml:space="preserve"> Agency
Radioactive materials, ionizing radiation irradiating apparatus and non-ionizing radiation irradiating apparatus GATT Art. XX(b); IAEA's Code of Conduct on the Safety and Security of Radioactive Sources National </t>
    </r>
    <r>
      <rPr>
        <sz val="9"/>
        <color indexed="10"/>
        <rFont val="Verdana"/>
        <family val="2"/>
      </rPr>
      <t>Environment</t>
    </r>
    <r>
      <rPr>
        <sz val="9"/>
        <rFont val="Verdana"/>
        <family val="2"/>
      </rPr>
      <t xml:space="preserve"> Agency
(...)</t>
    </r>
  </si>
  <si>
    <t>CFCs; Ozone; Montreal Protocol; Environment; Endangered; Species; CITES; Hazardous; Waste; Basel Convention</t>
  </si>
  <si>
    <r>
      <t xml:space="preserve">The Regulation of Imports and Exports Regulations is the main piece of legislation governing export controls in Singapore. Export controls are maintained mainly for security, health, and </t>
    </r>
    <r>
      <rPr>
        <sz val="9"/>
        <color indexed="10"/>
        <rFont val="Verdana"/>
        <family val="2"/>
      </rPr>
      <t>environment</t>
    </r>
    <r>
      <rPr>
        <sz val="9"/>
        <rFont val="Verdana"/>
        <family val="2"/>
      </rPr>
      <t>al concerns, or under international agreements. Requirements can take the form of an advance notification, a licence or a permit. Table 3.6 provides a list of products subject to export prohibitions or non-automatic licensing in Singapore.</t>
    </r>
  </si>
  <si>
    <r>
      <t xml:space="preserve">Table 3.6 Goods subject to export prohibitions and non-automatic licensing
Type of restriction/product Justification/ grounds for restriction Administering agency
Export prohibitions 
Polychlorinated biphenyls (PCB) and their substitutes GATT Art. XX(b); Rotterdam and Stockholm Conventions National </t>
    </r>
    <r>
      <rPr>
        <sz val="9"/>
        <color indexed="10"/>
        <rFont val="Verdana"/>
        <family val="2"/>
      </rPr>
      <t>Environment</t>
    </r>
    <r>
      <rPr>
        <sz val="9"/>
        <rFont val="Verdana"/>
        <family val="2"/>
      </rPr>
      <t xml:space="preserve"> Agency 
Certain </t>
    </r>
    <r>
      <rPr>
        <sz val="9"/>
        <color indexed="10"/>
        <rFont val="Verdana"/>
        <family val="2"/>
      </rPr>
      <t>ozone</t>
    </r>
    <r>
      <rPr>
        <sz val="9"/>
        <rFont val="Verdana"/>
        <family val="2"/>
      </rPr>
      <t>-depleting substances (including chlorofluoro</t>
    </r>
    <r>
      <rPr>
        <sz val="9"/>
        <color indexed="10"/>
        <rFont val="Verdana"/>
        <family val="2"/>
      </rPr>
      <t>carbon</t>
    </r>
    <r>
      <rPr>
        <sz val="9"/>
        <rFont val="Verdana"/>
        <family val="2"/>
      </rPr>
      <t xml:space="preserve">s) GATT Art. XX(b); </t>
    </r>
    <r>
      <rPr>
        <sz val="9"/>
        <color indexed="10"/>
        <rFont val="Verdana"/>
        <family val="2"/>
      </rPr>
      <t>Montreal Protocol</t>
    </r>
    <r>
      <rPr>
        <sz val="9"/>
        <rFont val="Verdana"/>
        <family val="2"/>
      </rPr>
      <t xml:space="preserve">; UNFCCC National </t>
    </r>
    <r>
      <rPr>
        <sz val="9"/>
        <color indexed="10"/>
        <rFont val="Verdana"/>
        <family val="2"/>
      </rPr>
      <t>Environment</t>
    </r>
    <r>
      <rPr>
        <sz val="9"/>
        <rFont val="Verdana"/>
        <family val="2"/>
      </rPr>
      <t xml:space="preserve"> Agency
(...)
Export prohibitions (except under defined conditions) 
Halons GATT Art. XX(b); </t>
    </r>
    <r>
      <rPr>
        <sz val="9"/>
        <color indexed="10"/>
        <rFont val="Verdana"/>
        <family val="2"/>
      </rPr>
      <t>Montreal Protocol</t>
    </r>
    <r>
      <rPr>
        <sz val="9"/>
        <rFont val="Verdana"/>
        <family val="2"/>
      </rPr>
      <t xml:space="preserve">; UNFCCC National </t>
    </r>
    <r>
      <rPr>
        <sz val="9"/>
        <color indexed="10"/>
        <rFont val="Verdana"/>
        <family val="2"/>
      </rPr>
      <t>Environment</t>
    </r>
    <r>
      <rPr>
        <sz val="9"/>
        <rFont val="Verdana"/>
        <family val="2"/>
      </rPr>
      <t xml:space="preserve"> Agency
(...)
Non-automatic licensing
</t>
    </r>
    <r>
      <rPr>
        <sz val="9"/>
        <color indexed="10"/>
        <rFont val="Verdana"/>
        <family val="2"/>
      </rPr>
      <t>Endangered</t>
    </r>
    <r>
      <rPr>
        <sz val="9"/>
        <rFont val="Verdana"/>
        <family val="2"/>
      </rPr>
      <t xml:space="preserve"> animal and plant </t>
    </r>
    <r>
      <rPr>
        <sz val="9"/>
        <color indexed="10"/>
        <rFont val="Verdana"/>
        <family val="2"/>
      </rPr>
      <t>species</t>
    </r>
    <r>
      <rPr>
        <sz val="9"/>
        <rFont val="Verdana"/>
        <family val="2"/>
      </rPr>
      <t xml:space="preserve"> (</t>
    </r>
    <r>
      <rPr>
        <sz val="9"/>
        <color indexed="10"/>
        <rFont val="Verdana"/>
        <family val="2"/>
      </rPr>
      <t>CITES</t>
    </r>
    <r>
      <rPr>
        <sz val="9"/>
        <rFont val="Verdana"/>
        <family val="2"/>
      </rPr>
      <t xml:space="preserve"> specimens and products) GATT Art. XX(b);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Agri-Food and Veterinary Authority
</t>
    </r>
    <r>
      <rPr>
        <sz val="9"/>
        <color indexed="10"/>
        <rFont val="Verdana"/>
        <family val="2"/>
      </rPr>
      <t>Hazardous</t>
    </r>
    <r>
      <rPr>
        <sz val="9"/>
        <rFont val="Verdana"/>
        <family val="2"/>
      </rPr>
      <t xml:space="preserve"> substances GATT Art. XX(b) National </t>
    </r>
    <r>
      <rPr>
        <sz val="9"/>
        <color indexed="10"/>
        <rFont val="Verdana"/>
        <family val="2"/>
      </rPr>
      <t>Environment</t>
    </r>
    <r>
      <rPr>
        <sz val="9"/>
        <rFont val="Verdana"/>
        <family val="2"/>
      </rPr>
      <t xml:space="preserve"> Agency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GATT Art. XX(b); 
</t>
    </r>
    <r>
      <rPr>
        <sz val="9"/>
        <color indexed="10"/>
        <rFont val="Verdana"/>
        <family val="2"/>
      </rPr>
      <t>Basel Convention</t>
    </r>
    <r>
      <rPr>
        <sz val="9"/>
        <rFont val="Verdana"/>
        <family val="2"/>
      </rPr>
      <t xml:space="preserve"> on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s and their Disposal National </t>
    </r>
    <r>
      <rPr>
        <sz val="9"/>
        <color indexed="10"/>
        <rFont val="Verdana"/>
        <family val="2"/>
      </rPr>
      <t>Environment</t>
    </r>
    <r>
      <rPr>
        <sz val="9"/>
        <rFont val="Verdana"/>
        <family val="2"/>
      </rPr>
      <t xml:space="preserve"> Agency
Radioactive materials, ionizing radiation irradiating apparatus and non-ionizing radiation irradiating apparatus GATT Art. XX(b); International Atomic </t>
    </r>
    <r>
      <rPr>
        <sz val="9"/>
        <color indexed="10"/>
        <rFont val="Verdana"/>
        <family val="2"/>
      </rPr>
      <t>Energy</t>
    </r>
    <r>
      <rPr>
        <sz val="9"/>
        <rFont val="Verdana"/>
        <family val="2"/>
      </rPr>
      <t xml:space="preserve"> Agency's Code of Conduct on the Safety and Security of Radioactive Sources National </t>
    </r>
    <r>
      <rPr>
        <sz val="9"/>
        <color indexed="10"/>
        <rFont val="Verdana"/>
        <family val="2"/>
      </rPr>
      <t>Environment</t>
    </r>
    <r>
      <rPr>
        <sz val="9"/>
        <rFont val="Verdana"/>
        <family val="2"/>
      </rPr>
      <t xml:space="preserve"> Agency
(...)
Pesticides GATT Art. XX(b); Rotterdam Convention National </t>
    </r>
    <r>
      <rPr>
        <sz val="9"/>
        <color indexed="10"/>
        <rFont val="Verdana"/>
        <family val="2"/>
      </rPr>
      <t>Environment</t>
    </r>
    <r>
      <rPr>
        <sz val="9"/>
        <rFont val="Verdana"/>
        <family val="2"/>
      </rPr>
      <t xml:space="preserve"> Agency</t>
    </r>
  </si>
  <si>
    <t>CFCs; Ozone; Montreal Protocol; Environment; Endangered; Species; Fauna; Flora; CITES; Hazardous; Waste; Basel Convention; Energy</t>
  </si>
  <si>
    <r>
      <t xml:space="preserve">(...) Other agencies involved in the development of technical regulations include: Infocomm Development Authority of Singapore, Agri-Food and Veterinary Authority, Ministry of Health, Ministry of </t>
    </r>
    <r>
      <rPr>
        <sz val="9"/>
        <color indexed="10"/>
        <rFont val="Verdana"/>
        <family val="2"/>
      </rPr>
      <t>Environment</t>
    </r>
    <r>
      <rPr>
        <sz val="9"/>
        <rFont val="Verdana"/>
        <family val="2"/>
      </rPr>
      <t xml:space="preserve"> and Water Resources, National </t>
    </r>
    <r>
      <rPr>
        <sz val="9"/>
        <color indexed="10"/>
        <rFont val="Verdana"/>
        <family val="2"/>
      </rPr>
      <t>Environment</t>
    </r>
    <r>
      <rPr>
        <sz val="9"/>
        <rFont val="Verdana"/>
        <family val="2"/>
      </rPr>
      <t xml:space="preserve"> Agency, and the Public Utilities Board.</t>
    </r>
  </si>
  <si>
    <r>
      <t xml:space="preserve">The Singapore Accreditation Council (SAC) of SPRING (Ministry of Trade and Industry, the Standards, Productivity and Innovation Board) is responsible for accrediting conformity assessment bodies. (...) The SAC operates accreditation programmes in: (...) </t>
    </r>
    <r>
      <rPr>
        <sz val="9"/>
        <color indexed="10"/>
        <rFont val="Verdana"/>
        <family val="2"/>
      </rPr>
      <t>environment</t>
    </r>
    <r>
      <rPr>
        <sz val="9"/>
        <rFont val="Verdana"/>
        <family val="2"/>
      </rPr>
      <t xml:space="preserve">al, medical, medical imaging, electrical, non-destructive testing, (...) quality management systems certification bodies such as for quality (ISO 9001), </t>
    </r>
    <r>
      <rPr>
        <sz val="9"/>
        <color indexed="10"/>
        <rFont val="Verdana"/>
        <family val="2"/>
      </rPr>
      <t>environment</t>
    </r>
    <r>
      <rPr>
        <sz val="9"/>
        <rFont val="Verdana"/>
        <family val="2"/>
      </rPr>
      <t xml:space="preserve">al (ISO 14001), (...) ISO 22000 and water </t>
    </r>
    <r>
      <rPr>
        <sz val="9"/>
        <color indexed="10"/>
        <rFont val="Verdana"/>
        <family val="2"/>
      </rPr>
      <t>efficiency</t>
    </r>
    <r>
      <rPr>
        <sz val="9"/>
        <rFont val="Verdana"/>
        <family val="2"/>
      </rPr>
      <t xml:space="preserve"> (...)</t>
    </r>
  </si>
  <si>
    <r>
      <t xml:space="preserve">The main statutes governing SPS measures are the Agri-Food and Veterinary Authority Act; the Animal and Birds Act; the Control of Plants Act; the Wholesome Meat and </t>
    </r>
    <r>
      <rPr>
        <sz val="9"/>
        <color indexed="10"/>
        <rFont val="Verdana"/>
        <family val="2"/>
      </rPr>
      <t>Fish</t>
    </r>
    <r>
      <rPr>
        <sz val="9"/>
        <rFont val="Verdana"/>
        <family val="2"/>
      </rPr>
      <t xml:space="preserve"> Act; the Sale of Food Act; the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(Import and Export) Act; the Wild Animals and Birds Act; the </t>
    </r>
    <r>
      <rPr>
        <sz val="9"/>
        <color indexed="10"/>
        <rFont val="Verdana"/>
        <family val="2"/>
      </rPr>
      <t>Fish</t>
    </r>
    <r>
      <rPr>
        <sz val="9"/>
        <rFont val="Verdana"/>
        <family val="2"/>
      </rPr>
      <t>eries Act; and the Feeding Stuffs Act.</t>
    </r>
  </si>
  <si>
    <t>Endangered; Species; Wildlife</t>
  </si>
  <si>
    <r>
      <t xml:space="preserve">The Competition Act applies to all undertakings, i.e. all natural or legal persons capable of commercial or economic activity, regardless of whether they are foreign-owned, Singapore-owned, or owned by the Government or its statutory boards. The legislation does not cover activities, agreements, and conduct of the Government, statutory bodies, or entities acting on their behalf. Some sectors are excluded from the law due to public interest considerations (e.g. national security concerns), or because they already have sectoral competition frameworks. These include: </t>
    </r>
    <r>
      <rPr>
        <sz val="9"/>
        <color indexed="10"/>
        <rFont val="Verdana"/>
        <family val="2"/>
      </rPr>
      <t>energy</t>
    </r>
    <r>
      <rPr>
        <sz val="9"/>
        <rFont val="Verdana"/>
        <family val="2"/>
      </rPr>
      <t xml:space="preserve">, telecommunications and postal services, media, and airport services. Excluded activities include: the supply of piped water; supply of </t>
    </r>
    <r>
      <rPr>
        <sz val="9"/>
        <color indexed="10"/>
        <rFont val="Verdana"/>
        <family val="2"/>
      </rPr>
      <t>waste</t>
    </r>
    <r>
      <rPr>
        <sz val="9"/>
        <rFont val="Verdana"/>
        <family val="2"/>
      </rPr>
      <t>water management services; supply of scheduled bus and rail services; and maritime cargo terminal operations.</t>
    </r>
  </si>
  <si>
    <r>
      <t xml:space="preserve">The precision engineering industry is a key supplier for industries such as electronics, marine, aerospace, oil and gas, and medical devices. There are about 2,700 enterprises in these industries. The design and assembly of machinery and systems subsector includes machine tools, and semiconductor and </t>
    </r>
    <r>
      <rPr>
        <sz val="9"/>
        <color indexed="10"/>
        <rFont val="Verdana"/>
        <family val="2"/>
      </rPr>
      <t>solar</t>
    </r>
    <r>
      <rPr>
        <sz val="9"/>
        <rFont val="Verdana"/>
        <family val="2"/>
      </rPr>
      <t xml:space="preserve"> equipment makers. (...)</t>
    </r>
  </si>
  <si>
    <r>
      <t xml:space="preserve">The Maritime and Port Authority of Singapore (MPA) is responsible for implementing maritime policy, including the management of port waters and ensuring navigational safety, security and </t>
    </r>
    <r>
      <rPr>
        <sz val="9"/>
        <color indexed="10"/>
        <rFont val="Verdana"/>
        <family val="2"/>
      </rPr>
      <t>environment</t>
    </r>
    <r>
      <rPr>
        <sz val="9"/>
        <rFont val="Verdana"/>
        <family val="2"/>
      </rPr>
      <t>al protection, and licensing of maritime and port services and facilities. (...)</t>
    </r>
  </si>
  <si>
    <r>
      <t xml:space="preserve">Singapore is party to all major International Maritime Organization (IMO) conventions on ship safety and marine </t>
    </r>
    <r>
      <rPr>
        <sz val="9"/>
        <color indexed="10"/>
        <rFont val="Verdana"/>
        <family val="2"/>
      </rPr>
      <t>pollution</t>
    </r>
    <r>
      <rPr>
        <sz val="9"/>
        <rFont val="Verdana"/>
        <family val="2"/>
      </rPr>
      <t xml:space="preserve"> prevention. The Merchant Shipping (Maritime Labour Convention) Act 2014 entered into force on 20 August 2013, which gives effect to the Maritime Labour Convention of the International Labour Organization. The Convention provides a framework of rights and minimum requirements for seafarer working conditions. The new regime applies to seafarers on board Singapore-registered ships and foreign ships calling at Singapore.</t>
    </r>
  </si>
  <si>
    <r>
      <t xml:space="preserve">In 2011, the MPA (Maritime and Port Authority of Singapore) pledged to invest up to S$100 million over five years through the Maritime Singapore </t>
    </r>
    <r>
      <rPr>
        <sz val="9"/>
        <color indexed="10"/>
        <rFont val="Verdana"/>
        <family val="2"/>
      </rPr>
      <t>Green</t>
    </r>
    <r>
      <rPr>
        <sz val="9"/>
        <rFont val="Verdana"/>
        <family val="2"/>
      </rPr>
      <t xml:space="preserve"> Initiative (MSGI), which aims to reduce the </t>
    </r>
    <r>
      <rPr>
        <sz val="9"/>
        <color indexed="10"/>
        <rFont val="Verdana"/>
        <family val="2"/>
      </rPr>
      <t>environment</t>
    </r>
    <r>
      <rPr>
        <sz val="9"/>
        <rFont val="Verdana"/>
        <family val="2"/>
      </rPr>
      <t xml:space="preserve">al impact of the maritime transport sector. The MSGI comprises the </t>
    </r>
    <r>
      <rPr>
        <sz val="9"/>
        <color indexed="10"/>
        <rFont val="Verdana"/>
        <family val="2"/>
      </rPr>
      <t>Green</t>
    </r>
    <r>
      <rPr>
        <sz val="9"/>
        <rFont val="Verdana"/>
        <family val="2"/>
      </rPr>
      <t xml:space="preserve"> Ship Programme (GSP) – qualifying Singapore-flagged ships benefit from registration fee reductions and an annual tonnage tax refund; the </t>
    </r>
    <r>
      <rPr>
        <sz val="9"/>
        <color indexed="10"/>
        <rFont val="Verdana"/>
        <family val="2"/>
      </rPr>
      <t>Green</t>
    </r>
    <r>
      <rPr>
        <sz val="9"/>
        <rFont val="Verdana"/>
        <family val="2"/>
      </rPr>
      <t xml:space="preserve"> Port Programme (GPP) – ocean-going ships calling at the port of Singapore benefit from a 15-25% reduction in port fees; and the </t>
    </r>
    <r>
      <rPr>
        <sz val="9"/>
        <color indexed="10"/>
        <rFont val="Verdana"/>
        <family val="2"/>
      </rPr>
      <t>Green</t>
    </r>
    <r>
      <rPr>
        <sz val="9"/>
        <rFont val="Verdana"/>
        <family val="2"/>
      </rPr>
      <t xml:space="preserve"> Technology Programme (GTP) – local maritime companies may qualify for grants on up to 50% of project costs capped at S$2 million for technologies resulting in at least a 5% </t>
    </r>
    <r>
      <rPr>
        <sz val="9"/>
        <color indexed="10"/>
        <rFont val="Verdana"/>
        <family val="2"/>
      </rPr>
      <t>emission</t>
    </r>
    <r>
      <rPr>
        <sz val="9"/>
        <rFont val="Verdana"/>
        <family val="2"/>
      </rPr>
      <t xml:space="preserve"> reduction, and capped at S$3 million for technologies resulting in at least a 20% </t>
    </r>
    <r>
      <rPr>
        <sz val="9"/>
        <color indexed="10"/>
        <rFont val="Verdana"/>
        <family val="2"/>
      </rPr>
      <t>emission</t>
    </r>
    <r>
      <rPr>
        <sz val="9"/>
        <rFont val="Verdana"/>
        <family val="2"/>
      </rPr>
      <t xml:space="preserve"> reduction. The MPA also provides support to maritime companies through the Maritime Innovation and Technology (MINT) Fund and the Maritime Cluster Fund (MCF), aimed at encouraging maritime R&amp;D and manpower development. Funding of S$150 million and S$115 million has been allocated for the MINT and the MCF Manpower Development, respectively, until 2018.</t>
    </r>
  </si>
  <si>
    <t>Green (house); Emissions; Environment</t>
  </si>
  <si>
    <r>
      <t xml:space="preserve">Table A2. 1 Notifications submitted by Singapore, January 2012–January 2016
Products covered/subject Additional comments Document symbol Date
Agreement on Technical Barriers to Trade
Diesel engines Compliance with </t>
    </r>
    <r>
      <rPr>
        <sz val="9"/>
        <color indexed="10"/>
        <rFont val="Verdana"/>
        <family val="2"/>
      </rPr>
      <t>emission</t>
    </r>
    <r>
      <rPr>
        <sz val="9"/>
        <rFont val="Verdana"/>
        <family val="2"/>
      </rPr>
      <t xml:space="preserve"> standards G/TBT/N/SGP/14 21/09/2012
(...)
Air-conditioners and refrigerators Amendments to the </t>
    </r>
    <r>
      <rPr>
        <sz val="9"/>
        <color indexed="10"/>
        <rFont val="Verdana"/>
        <family val="2"/>
      </rPr>
      <t>Environment</t>
    </r>
    <r>
      <rPr>
        <sz val="9"/>
        <rFont val="Verdana"/>
        <family val="2"/>
      </rPr>
      <t xml:space="preserve">al Protection and Management Act, </t>
    </r>
    <r>
      <rPr>
        <sz val="9"/>
        <color indexed="10"/>
        <rFont val="Verdana"/>
        <family val="2"/>
      </rPr>
      <t>Environment</t>
    </r>
    <r>
      <rPr>
        <sz val="9"/>
        <rFont val="Verdana"/>
        <family val="2"/>
      </rPr>
      <t xml:space="preserve">al Protection and Management (Registrable Goods) Order and </t>
    </r>
    <r>
      <rPr>
        <sz val="9"/>
        <color indexed="10"/>
        <rFont val="Verdana"/>
        <family val="2"/>
      </rPr>
      <t>Environment</t>
    </r>
    <r>
      <rPr>
        <sz val="9"/>
        <rFont val="Verdana"/>
        <family val="2"/>
      </rPr>
      <t>al Protection and Management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Regulations G/TBT/N/SGP/16 01/05/2013
Washing machines Amendments to the Water </t>
    </r>
    <r>
      <rPr>
        <sz val="9"/>
        <color indexed="10"/>
        <rFont val="Verdana"/>
        <family val="2"/>
      </rPr>
      <t>Efficiency</t>
    </r>
    <r>
      <rPr>
        <sz val="9"/>
        <rFont val="Verdana"/>
        <family val="2"/>
      </rPr>
      <t xml:space="preserve"> Labelling Scheme G/TBT/N/SGP/17 17/06/2013
Single-phase televisions Amendments to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Act,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(Registrable Goods) Order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Energy</t>
    </r>
    <r>
      <rPr>
        <sz val="9"/>
        <rFont val="Verdana"/>
        <family val="2"/>
      </rPr>
      <t xml:space="preserve"> Labelling and Minimum Performance Standards) Regulations G/TBT/N/SGP/18 17/09/2013
Single-phase clothes dryers Amendments to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Act,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(Registrable Goods) Order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Energy</t>
    </r>
    <r>
      <rPr>
        <sz val="9"/>
        <rFont val="Verdana"/>
        <family val="2"/>
      </rPr>
      <t xml:space="preserve"> Labelling and Minimum Performance Standards) Regulations G/TBT/N/SGP/19 17/09/2013
(...)
Clothes washing machines Minimum water </t>
    </r>
    <r>
      <rPr>
        <sz val="9"/>
        <color indexed="10"/>
        <rFont val="Verdana"/>
        <family val="2"/>
      </rPr>
      <t>efficiency</t>
    </r>
    <r>
      <rPr>
        <sz val="9"/>
        <rFont val="Verdana"/>
        <family val="2"/>
      </rPr>
      <t xml:space="preserve"> requirements G/TBT/N/SGP/22 06/11/2014
Lamps Inclusion in the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(Registrable Goods) Order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Energy</t>
    </r>
    <r>
      <rPr>
        <sz val="9"/>
        <rFont val="Verdana"/>
        <family val="2"/>
      </rPr>
      <t xml:space="preserve"> Labelling and Minimum Performance Standards) Regulations G/TBT/N/SGP/23 04/02/2015
Miscellaneous products Amendments to the </t>
    </r>
    <r>
      <rPr>
        <sz val="9"/>
        <color indexed="10"/>
        <rFont val="Verdana"/>
        <family val="2"/>
      </rPr>
      <t>Environment</t>
    </r>
    <r>
      <rPr>
        <sz val="9"/>
        <rFont val="Verdana"/>
        <family val="2"/>
      </rPr>
      <t xml:space="preserve">al Protection and Management Act G/TBT/N/SGP/24 09/07/2015
(...)
Air-conditioners Amendments to the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Energy</t>
    </r>
    <r>
      <rPr>
        <sz val="9"/>
        <rFont val="Verdana"/>
        <family val="2"/>
      </rPr>
      <t xml:space="preserve"> Labelling and Minimum Performance Standards) Regulations G/TBT/N/SGP/26 13/01/2016
(...)</t>
    </r>
  </si>
  <si>
    <t>Emissions; Environment; Energy; Conserv(ation)</t>
  </si>
  <si>
    <t>WT/TPR/G/344</t>
  </si>
  <si>
    <t>El Salvador</t>
  </si>
  <si>
    <r>
      <t xml:space="preserve">El Salvador's main trade policy objectives are to create jobs, attract foreign investment, increase exports, strengthen competitiveness and promote supply linkages. The aim is to provide the people of El Salvador with greater and better employment opportunities and thus raise the standard of living, with a view to achieving </t>
    </r>
    <r>
      <rPr>
        <sz val="9"/>
        <color indexed="10"/>
        <rFont val="Verdana"/>
        <family val="2"/>
      </rPr>
      <t>sustainable</t>
    </r>
    <r>
      <rPr>
        <sz val="9"/>
        <rFont val="Verdana"/>
        <family val="2"/>
      </rPr>
      <t xml:space="preserve"> development.</t>
    </r>
  </si>
  <si>
    <r>
      <t xml:space="preserve">Opportunities have also been identified in strategic sectors such as tourism, </t>
    </r>
    <r>
      <rPr>
        <sz val="9"/>
        <color indexed="10"/>
        <rFont val="Verdana"/>
        <family val="2"/>
      </rPr>
      <t>renewable</t>
    </r>
    <r>
      <rPr>
        <sz val="9"/>
        <rFont val="Verdana"/>
        <family val="2"/>
      </rPr>
      <t xml:space="preserve"> energies and manufacturing. In </t>
    </r>
    <r>
      <rPr>
        <sz val="9"/>
        <color indexed="10"/>
        <rFont val="Verdana"/>
        <family val="2"/>
      </rPr>
      <t>renewable</t>
    </r>
    <r>
      <rPr>
        <sz val="9"/>
        <rFont val="Verdana"/>
        <family val="2"/>
      </rPr>
      <t>s, El Salvador is promoting investment with a view to becoming the "</t>
    </r>
    <r>
      <rPr>
        <sz val="9"/>
        <color indexed="10"/>
        <rFont val="Verdana"/>
        <family val="2"/>
      </rPr>
      <t>energy</t>
    </r>
    <r>
      <rPr>
        <sz val="9"/>
        <rFont val="Verdana"/>
        <family val="2"/>
      </rPr>
      <t xml:space="preserve"> hub" of Central America. In manufactures, not only does it seek to continue to promote the traditional textiles industry but also the footwear, auto parts, electronic and medical components industries; it is also looking to export these manufactures to its trading partners.</t>
    </r>
  </si>
  <si>
    <t>WT/TPR/S/344/Rev.1</t>
  </si>
  <si>
    <r>
      <t xml:space="preserve">El Salvador prohibits the import of certain goods, and restricts the import of a considerable number of products for reasons of national security, public health, animal or plant health, or </t>
    </r>
    <r>
      <rPr>
        <sz val="9"/>
        <color indexed="10"/>
        <rFont val="Verdana"/>
        <family val="2"/>
      </rPr>
      <t>environment</t>
    </r>
    <r>
      <rPr>
        <sz val="9"/>
        <rFont val="Verdana"/>
        <family val="2"/>
      </rPr>
      <t>al protection. Permits, authorizations, certificates and/or approval must be obtained for their import. In April 2016, El Salvador submitted a notification to the WTO relating to the Agreement on Import Licensing Procedures.</t>
    </r>
  </si>
  <si>
    <r>
      <t xml:space="preserve">El Salvador prohibits or restricts the export of some products, mainly for </t>
    </r>
    <r>
      <rPr>
        <sz val="9"/>
        <color indexed="10"/>
        <rFont val="Verdana"/>
        <family val="2"/>
      </rPr>
      <t>environment</t>
    </r>
    <r>
      <rPr>
        <sz val="9"/>
        <rFont val="Verdana"/>
        <family val="2"/>
      </rPr>
      <t>al or public health reasons or to comply with international commitments. Exports of sugar, natural gas and certain agrochemical inputs are restricted in order to ensure an adequate domestic supply. No taxes or other levies are imposed on exports.</t>
    </r>
  </si>
  <si>
    <t>Other measures; Tax concessions</t>
  </si>
  <si>
    <r>
      <t xml:space="preserve">The electricity sector is open to private participation, both domestic and foreign. A concession is required only in order to generate electricity from hydraulic or </t>
    </r>
    <r>
      <rPr>
        <sz val="9"/>
        <color indexed="10"/>
        <rFont val="Verdana"/>
        <family val="2"/>
      </rPr>
      <t>geothermal</t>
    </r>
    <r>
      <rPr>
        <sz val="9"/>
        <rFont val="Verdana"/>
        <family val="2"/>
      </rPr>
      <t xml:space="preserve"> sources. Most electricity generation and all distribution are in the hands of private companies, while transmission is in the hands of a state owned operator. During the review period, El Salvador extended and relaxed its tax incentives regime for investment 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The subsidy for industrial electricity consumption was abolished in 2009, and the subsidy for low residential electricity consumption was suspended in 2015. (...)</t>
    </r>
  </si>
  <si>
    <t>S-Summary§26</t>
  </si>
  <si>
    <r>
      <t xml:space="preserve">Tourism is a sector of increasing importance for the Salvadoran economy, and the Plan for Tourism 2014 2019 is seeking to turn tourism into a vehicle for </t>
    </r>
    <r>
      <rPr>
        <sz val="9"/>
        <color indexed="10"/>
        <rFont val="Verdana"/>
        <family val="2"/>
      </rPr>
      <t>sustainable</t>
    </r>
    <r>
      <rPr>
        <sz val="9"/>
        <rFont val="Verdana"/>
        <family val="2"/>
      </rPr>
      <t xml:space="preserve"> development and social inclusion. Tariff and tax exemptions are granted for investments in the sector. There are no restrictions on foreign investment through commercial presence in hotels and restaurants, travel agencies and tour operator services.</t>
    </r>
  </si>
  <si>
    <r>
      <t xml:space="preserve">In office since 1 June 2014, the present Government of El Salvador has formulated the Five Year Development Plan 2014 2019 laying out 11 specific economic objectives for the country in the years ahead. Each objective contains specific strategies that are being carried out through lines of action. Under the Five Year Plan, the foremost objective is to revitalize the domestic economy so as to generate opportunities and prosperity. This objective includes the following strategies: (...) giving priority to </t>
    </r>
    <r>
      <rPr>
        <sz val="9"/>
        <color indexed="10"/>
        <rFont val="Verdana"/>
        <family val="2"/>
      </rPr>
      <t>renewable</t>
    </r>
    <r>
      <rPr>
        <sz val="9"/>
        <rFont val="Verdana"/>
        <family val="2"/>
      </rPr>
      <t xml:space="preserve"> and </t>
    </r>
    <r>
      <rPr>
        <sz val="9"/>
        <color indexed="10"/>
        <rFont val="Verdana"/>
        <family val="2"/>
      </rPr>
      <t>sustainable</t>
    </r>
    <r>
      <rPr>
        <sz val="9"/>
        <rFont val="Verdana"/>
        <family val="2"/>
      </rPr>
      <t xml:space="preserve"> sources, (...) and developing </t>
    </r>
    <r>
      <rPr>
        <sz val="9"/>
        <color indexed="10"/>
        <rFont val="Verdana"/>
        <family val="2"/>
      </rPr>
      <t>sustainable</t>
    </r>
    <r>
      <rPr>
        <sz val="9"/>
        <rFont val="Verdana"/>
        <family val="2"/>
      </rPr>
      <t xml:space="preserve"> tourism. (...)</t>
    </r>
  </si>
  <si>
    <t>Renewable; Sustainable</t>
  </si>
  <si>
    <r>
      <t xml:space="preserve">El Salvador is a member of the Association of Caribbean States (ACS) and therefore participates in the ACS process of strengthening regional cooperation and integration. The basic objectives of the ACS are to create an expanded economic area, </t>
    </r>
    <r>
      <rPr>
        <sz val="9"/>
        <color indexed="10"/>
        <rFont val="Verdana"/>
        <family val="2"/>
      </rPr>
      <t>preserve</t>
    </r>
    <r>
      <rPr>
        <sz val="9"/>
        <rFont val="Verdana"/>
        <family val="2"/>
      </rPr>
      <t xml:space="preserve"> the </t>
    </r>
    <r>
      <rPr>
        <sz val="9"/>
        <color indexed="10"/>
        <rFont val="Verdana"/>
        <family val="2"/>
      </rPr>
      <t>environment</t>
    </r>
    <r>
      <rPr>
        <sz val="9"/>
        <rFont val="Verdana"/>
        <family val="2"/>
      </rPr>
      <t xml:space="preserve">al integrity of the Caribbean Sea and promote the </t>
    </r>
    <r>
      <rPr>
        <sz val="9"/>
        <color indexed="10"/>
        <rFont val="Verdana"/>
        <family val="2"/>
      </rPr>
      <t>sustainable</t>
    </r>
    <r>
      <rPr>
        <sz val="9"/>
        <rFont val="Verdana"/>
        <family val="2"/>
      </rPr>
      <t xml:space="preserve"> development of the region. In the pursuit of these goals, the ACS focuses its work on areas such as trade, transport, </t>
    </r>
    <r>
      <rPr>
        <sz val="9"/>
        <color indexed="10"/>
        <rFont val="Verdana"/>
        <family val="2"/>
      </rPr>
      <t>sustainable</t>
    </r>
    <r>
      <rPr>
        <sz val="9"/>
        <rFont val="Verdana"/>
        <family val="2"/>
      </rPr>
      <t xml:space="preserve"> tourism and disaster risk reduction. (...)</t>
    </r>
  </si>
  <si>
    <t>Preserve; Environment; Sustainable</t>
  </si>
  <si>
    <r>
      <t xml:space="preserve">(...) El Salvador also prohibits the import of certain products under international conventions, for example, the </t>
    </r>
    <r>
      <rPr>
        <sz val="9"/>
        <color indexed="10"/>
        <rFont val="Verdana"/>
        <family val="2"/>
      </rPr>
      <t>environment</t>
    </r>
    <r>
      <rPr>
        <sz val="9"/>
        <rFont val="Verdana"/>
        <family val="2"/>
      </rPr>
      <t xml:space="preserve">ally harmful substances and residues covered by the </t>
    </r>
    <r>
      <rPr>
        <sz val="9"/>
        <color indexed="10"/>
        <rFont val="Verdana"/>
        <family val="2"/>
      </rPr>
      <t>Montreal Protocol</t>
    </r>
    <r>
      <rPr>
        <sz val="9"/>
        <rFont val="Verdana"/>
        <family val="2"/>
      </rPr>
      <t>.</t>
    </r>
  </si>
  <si>
    <t>Environment; Montreal Protocol</t>
  </si>
  <si>
    <r>
      <t xml:space="preserve">The import of a number of products is restricted for reasons of public safety, public health, animal or plant health or </t>
    </r>
    <r>
      <rPr>
        <sz val="9"/>
        <color indexed="10"/>
        <rFont val="Verdana"/>
        <family val="2"/>
      </rPr>
      <t>environment</t>
    </r>
    <r>
      <rPr>
        <sz val="9"/>
        <rFont val="Verdana"/>
        <family val="2"/>
      </rPr>
      <t>al protection. Permits, authorizations, certificates and/or approval must be obtained for their import. (...)</t>
    </r>
  </si>
  <si>
    <t>Chemicals; Energy; Other</t>
  </si>
  <si>
    <r>
      <t xml:space="preserve">Table 3.8 Goods subject to import permits, authorizations or approval, 2015
Description Reason Regulatory institution Legal basis
</t>
    </r>
    <r>
      <rPr>
        <sz val="9"/>
        <color indexed="10"/>
        <rFont val="Verdana"/>
        <family val="2"/>
      </rPr>
      <t>Hydrocarbon</t>
    </r>
    <r>
      <rPr>
        <sz val="9"/>
        <rFont val="Verdana"/>
        <family val="2"/>
      </rPr>
      <t xml:space="preserve">s Protection of the </t>
    </r>
    <r>
      <rPr>
        <sz val="9"/>
        <color indexed="10"/>
        <rFont val="Verdana"/>
        <family val="2"/>
      </rPr>
      <t>environment</t>
    </r>
    <r>
      <rPr>
        <sz val="9"/>
        <rFont val="Verdana"/>
        <family val="2"/>
      </rPr>
      <t xml:space="preserve"> Ministry of the Economy Law regulating the storage, transport and distribution of petroleum products 
(...)
</t>
    </r>
    <r>
      <rPr>
        <sz val="9"/>
        <color indexed="10"/>
        <rFont val="Verdana"/>
        <family val="2"/>
      </rPr>
      <t>Ozone</t>
    </r>
    <r>
      <rPr>
        <sz val="9"/>
        <rFont val="Verdana"/>
        <family val="2"/>
      </rPr>
      <t xml:space="preserve"> depleting substances Protection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and </t>
    </r>
    <r>
      <rPr>
        <sz val="9"/>
        <color indexed="10"/>
        <rFont val="Verdana"/>
        <family val="2"/>
      </rPr>
      <t>Natural Resources</t>
    </r>
    <r>
      <rPr>
        <sz val="9"/>
        <rFont val="Verdana"/>
        <family val="2"/>
      </rPr>
      <t xml:space="preserve"> and Ministry of Health (MINSAL) Law on the </t>
    </r>
    <r>
      <rPr>
        <sz val="9"/>
        <color indexed="10"/>
        <rFont val="Verdana"/>
        <family val="2"/>
      </rPr>
      <t>environment</t>
    </r>
    <r>
      <rPr>
        <sz val="9"/>
        <rFont val="Verdana"/>
        <family val="2"/>
      </rPr>
      <t xml:space="preserve">; Special Regulations on the control of </t>
    </r>
    <r>
      <rPr>
        <sz val="9"/>
        <color indexed="10"/>
        <rFont val="Verdana"/>
        <family val="2"/>
      </rPr>
      <t>ozone</t>
    </r>
    <r>
      <rPr>
        <sz val="9"/>
        <rFont val="Verdana"/>
        <family val="2"/>
      </rPr>
      <t xml:space="preserve"> depleting substances; </t>
    </r>
    <r>
      <rPr>
        <sz val="9"/>
        <color indexed="10"/>
        <rFont val="Verdana"/>
        <family val="2"/>
      </rPr>
      <t>Montreal Protocol</t>
    </r>
    <r>
      <rPr>
        <sz val="9"/>
        <rFont val="Verdana"/>
        <family val="2"/>
      </rPr>
      <t xml:space="preserve"> 
</t>
    </r>
    <r>
      <rPr>
        <sz val="9"/>
        <color indexed="10"/>
        <rFont val="Verdana"/>
        <family val="2"/>
      </rPr>
      <t>Hazardous</t>
    </r>
    <r>
      <rPr>
        <sz val="9"/>
        <rFont val="Verdana"/>
        <family val="2"/>
      </rPr>
      <t xml:space="preserve"> substances Public health and protection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and </t>
    </r>
    <r>
      <rPr>
        <sz val="9"/>
        <color indexed="10"/>
        <rFont val="Verdana"/>
        <family val="2"/>
      </rPr>
      <t>Natural Resources</t>
    </r>
    <r>
      <rPr>
        <sz val="9"/>
        <rFont val="Verdana"/>
        <family val="2"/>
      </rPr>
      <t xml:space="preserve"> Law on the </t>
    </r>
    <r>
      <rPr>
        <sz val="9"/>
        <color indexed="10"/>
        <rFont val="Verdana"/>
        <family val="2"/>
      </rPr>
      <t>environment</t>
    </r>
    <r>
      <rPr>
        <sz val="9"/>
        <rFont val="Verdana"/>
        <family val="2"/>
      </rPr>
      <t xml:space="preserve">; Special Regulations on </t>
    </r>
    <r>
      <rPr>
        <sz val="9"/>
        <color indexed="10"/>
        <rFont val="Verdana"/>
        <family val="2"/>
      </rPr>
      <t>hazardous</t>
    </r>
    <r>
      <rPr>
        <sz val="9"/>
        <rFont val="Verdana"/>
        <family val="2"/>
      </rPr>
      <t xml:space="preserve"> substances, residues and </t>
    </r>
    <r>
      <rPr>
        <sz val="9"/>
        <color indexed="10"/>
        <rFont val="Verdana"/>
        <family val="2"/>
      </rPr>
      <t>waste</t>
    </r>
    <r>
      <rPr>
        <sz val="9"/>
        <rFont val="Verdana"/>
        <family val="2"/>
      </rPr>
      <t xml:space="preserve"> 
</t>
    </r>
    <r>
      <rPr>
        <sz val="9"/>
        <color indexed="10"/>
        <rFont val="Verdana"/>
        <family val="2"/>
      </rPr>
      <t>Wildlife</t>
    </r>
    <r>
      <rPr>
        <sz val="9"/>
        <rFont val="Verdana"/>
        <family val="2"/>
      </rPr>
      <t xml:space="preserve"> Protection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and </t>
    </r>
    <r>
      <rPr>
        <sz val="9"/>
        <color indexed="10"/>
        <rFont val="Verdana"/>
        <family val="2"/>
      </rPr>
      <t>Natural Resources</t>
    </r>
    <r>
      <rPr>
        <sz val="9"/>
        <rFont val="Verdana"/>
        <family val="2"/>
      </rPr>
      <t xml:space="preserve"> Law on </t>
    </r>
    <r>
      <rPr>
        <sz val="9"/>
        <color indexed="10"/>
        <rFont val="Verdana"/>
        <family val="2"/>
      </rPr>
      <t>wildlife</t>
    </r>
    <r>
      <rPr>
        <sz val="9"/>
        <rFont val="Verdana"/>
        <family val="2"/>
      </rPr>
      <t xml:space="preserve"> </t>
    </r>
    <r>
      <rPr>
        <sz val="9"/>
        <color indexed="10"/>
        <rFont val="Verdana"/>
        <family val="2"/>
      </rPr>
      <t>conservation</t>
    </r>
    <r>
      <rPr>
        <sz val="9"/>
        <rFont val="Verdana"/>
        <family val="2"/>
      </rPr>
      <t xml:space="preserve"> </t>
    </r>
  </si>
  <si>
    <t>Environment; Ozone; Montreal Protocol; Hazardous; Waste; Wildlife; Conserv(ation);</t>
  </si>
  <si>
    <r>
      <t xml:space="preserve">(...) Between 2013 and 2015, the OSN (Salvadoran Standardization Agency) approved 727 Salvadoran technical standards relating to the </t>
    </r>
    <r>
      <rPr>
        <sz val="9"/>
        <color indexed="10"/>
        <rFont val="Verdana"/>
        <family val="2"/>
      </rPr>
      <t>environment</t>
    </r>
    <r>
      <rPr>
        <sz val="9"/>
        <rFont val="Verdana"/>
        <family val="2"/>
      </rPr>
      <t>, tourism, the food industry, suppliers of medical inputs, coffee growers and manufacturers of medicines, inter alia.</t>
    </r>
  </si>
  <si>
    <r>
      <t xml:space="preserve">The OSN (Salvadoran Standardization Agency) is responsible for conformity assessment through the certification service for products, systems, services and competence of persons, taking into account national and international criteria and standards. So far, certification has been given for products (dairy produce), quality management systems on the basis of standard NTS ISO 9001:2008 and for NSO (Salvadoran mandatory standards) compliant </t>
    </r>
    <r>
      <rPr>
        <sz val="9"/>
        <color indexed="10"/>
        <rFont val="Verdana"/>
        <family val="2"/>
      </rPr>
      <t>energy efficiency</t>
    </r>
    <r>
      <rPr>
        <sz val="9"/>
        <rFont val="Verdana"/>
        <family val="2"/>
      </rPr>
      <t>.</t>
    </r>
  </si>
  <si>
    <r>
      <t>Genetic</t>
    </r>
    <r>
      <rPr>
        <sz val="9"/>
        <rFont val="Verdana"/>
        <family val="2"/>
      </rPr>
      <t xml:space="preserve">ally modified foods may be imported into El Salvador provided that they comply with the provisions in the Special Regulations on the safe handling of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 xml:space="preserve">s. </t>
    </r>
  </si>
  <si>
    <r>
      <t xml:space="preserve">El Salvador prohibits or restricts the export of some products, mainly for </t>
    </r>
    <r>
      <rPr>
        <sz val="9"/>
        <color indexed="10"/>
        <rFont val="Verdana"/>
        <family val="2"/>
      </rPr>
      <t>environment</t>
    </r>
    <r>
      <rPr>
        <sz val="9"/>
        <rFont val="Verdana"/>
        <family val="2"/>
      </rPr>
      <t xml:space="preserve">al protection or public health reasons or in order to comply with its commitments under international conventions such as </t>
    </r>
    <r>
      <rPr>
        <sz val="9"/>
        <color indexed="10"/>
        <rFont val="Verdana"/>
        <family val="2"/>
      </rPr>
      <t>CITES</t>
    </r>
    <r>
      <rPr>
        <sz val="9"/>
        <rFont val="Verdana"/>
        <family val="2"/>
      </rPr>
      <t>.</t>
    </r>
  </si>
  <si>
    <t>Environment; CITES</t>
  </si>
  <si>
    <t>Conformity assessment procedures; Export licences</t>
  </si>
  <si>
    <r>
      <t xml:space="preserve">The export of several products is controlled either by means of authorizations, permits, inspection, registration, certificates or other documents issued by various public and private institutions. The relevant procedures must be completed before an export application is submitted to the CIEX. Products subject to control include: cane sugar, coffee, agricultural chemicals, staple grains, dairy produce, meat, processed food products, arms and explosives and cultural assets (Table 3.9). In general, the controls are for </t>
    </r>
    <r>
      <rPr>
        <sz val="9"/>
        <color indexed="10"/>
        <rFont val="Verdana"/>
        <family val="2"/>
      </rPr>
      <t>environment</t>
    </r>
    <r>
      <rPr>
        <sz val="9"/>
        <rFont val="Verdana"/>
        <family val="2"/>
      </rPr>
      <t>al, health, safety or quality control reasons. (...)</t>
    </r>
  </si>
  <si>
    <r>
      <t xml:space="preserve">Table 3.9 Exports subject to controls 
Product Competent authority Authorization required
Wild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t>
    </r>
    <r>
      <rPr>
        <sz val="9"/>
        <color indexed="10"/>
        <rFont val="Verdana"/>
        <family val="2"/>
      </rPr>
      <t>CITES</t>
    </r>
    <r>
      <rPr>
        <sz val="9"/>
        <rFont val="Verdana"/>
        <family val="2"/>
      </rPr>
      <t xml:space="preserve"> El Salvador Administrative Authority in the Directorate General of Plant Health (DGSVA) and Directorate General of Livestock in the MAG </t>
    </r>
    <r>
      <rPr>
        <sz val="9"/>
        <color indexed="10"/>
        <rFont val="Verdana"/>
        <family val="2"/>
      </rPr>
      <t>CITES</t>
    </r>
    <r>
      <rPr>
        <sz val="9"/>
        <rFont val="Verdana"/>
        <family val="2"/>
      </rPr>
      <t xml:space="preserve"> certificate
(...)</t>
    </r>
  </si>
  <si>
    <t>Fauna; Flora; CITES</t>
  </si>
  <si>
    <t>S-III§113</t>
  </si>
  <si>
    <r>
      <t xml:space="preserve">The 2013 amendment also redefined and eased some of the requirements to be met by businesses wishing to take advantage of the LSI (Law on International Services) benefits. These requirements vary depending on the nature of the service and whether it is situated in a park or a service centre. In general, there are minimum requirements in terms of investment (which in some cases have been reduced), employment (ten jobs), length of contract (reduced from one year to six months), and infrastructure (including </t>
    </r>
    <r>
      <rPr>
        <sz val="9"/>
        <color indexed="10"/>
        <rFont val="Verdana"/>
        <family val="2"/>
      </rPr>
      <t>environment</t>
    </r>
    <r>
      <rPr>
        <sz val="9"/>
        <rFont val="Verdana"/>
        <family val="2"/>
      </rPr>
      <t>al and safety conditions), and it is mandatory to submit a business plan. The Ministry of the Economy is responsible for implementing the LSI and giving businesses authorization to operate. The authorities have indicated that around 50 businesses are operating under the LSI. No information could be obtained on the value of their service exports.</t>
    </r>
  </si>
  <si>
    <r>
      <t xml:space="preserve">FONDEPRO (Production Development Fund)'s main emphasis is on helping to raise productivity and competitiveness in MSMEs. It provides non reimbursable co financing to enable them to improve the quality of their products and processes, increase output and promote exports, encourage innovation, increase the creation of value added and boost production chains. The types of activity eligible include (...) </t>
    </r>
    <r>
      <rPr>
        <sz val="9"/>
        <color indexed="10"/>
        <rFont val="Verdana"/>
        <family val="2"/>
      </rPr>
      <t>clean</t>
    </r>
    <r>
      <rPr>
        <sz val="9"/>
        <rFont val="Verdana"/>
        <family val="2"/>
      </rPr>
      <t xml:space="preserve">er production, </t>
    </r>
    <r>
      <rPr>
        <sz val="9"/>
        <color indexed="10"/>
        <rFont val="Verdana"/>
        <family val="2"/>
      </rPr>
      <t>energy efficiency</t>
    </r>
    <r>
      <rPr>
        <sz val="9"/>
        <rFont val="Verdana"/>
        <family val="2"/>
      </rPr>
      <t xml:space="preserve"> and prospection, (...) It is financed through contributions from international organizations such as the Central American Bank for Economic Integration (CABEI), IDB loans and resources received from the government budget. Between 2010 and 2015, a total amount of US$11.6 million was disbursed.</t>
    </r>
  </si>
  <si>
    <r>
      <t xml:space="preserve">Table 3.14 BANDESAL's principal programmes
Programme Description Term Grace period
1. First tier programmes
</t>
    </r>
    <r>
      <rPr>
        <sz val="9"/>
        <color indexed="10"/>
        <rFont val="Verdana"/>
        <family val="2"/>
      </rPr>
      <t>Energy</t>
    </r>
    <r>
      <rPr>
        <sz val="9"/>
        <rFont val="Verdana"/>
        <family val="2"/>
      </rPr>
      <t xml:space="preserve"> generation Financing of </t>
    </r>
    <r>
      <rPr>
        <sz val="9"/>
        <color indexed="10"/>
        <rFont val="Verdana"/>
        <family val="2"/>
      </rPr>
      <t>renewable</t>
    </r>
    <r>
      <rPr>
        <sz val="9"/>
        <rFont val="Verdana"/>
        <family val="2"/>
      </rPr>
      <t xml:space="preserve"> sources of </t>
    </r>
    <r>
      <rPr>
        <sz val="9"/>
        <color indexed="10"/>
        <rFont val="Verdana"/>
        <family val="2"/>
      </rPr>
      <t>energy</t>
    </r>
    <r>
      <rPr>
        <sz val="9"/>
        <rFont val="Verdana"/>
        <family val="2"/>
      </rPr>
      <t xml:space="preserve"> 2 20 years 1 5 years
(...)</t>
    </r>
  </si>
  <si>
    <r>
      <t xml:space="preserve">The Law provides that action by the State or local authorities for the promotion of MSMEs should focus on promoting and developing programmes and mechanisms to foster their creation, development and competitiveness in the short, medium and long terms and encourage the economic, financial, social and </t>
    </r>
    <r>
      <rPr>
        <sz val="9"/>
        <color indexed="10"/>
        <rFont val="Verdana"/>
        <family val="2"/>
      </rPr>
      <t>environment</t>
    </r>
    <r>
      <rPr>
        <sz val="9"/>
        <rFont val="Verdana"/>
        <family val="2"/>
      </rPr>
      <t>al sustainability of the actors involved; (...)</t>
    </r>
  </si>
  <si>
    <r>
      <t xml:space="preserve">During the review period, El Salvador drew up a national intellectual property policy. This document was issued in 2014 and its objective is to "make intellectual property a key component of national development, contributing to better use of the population's capacity for creating knowledge and generating conditions to improve the competitive position through proper use of intellectual property protection tools". The following are some of the action lines envisaged in the national intellectual property policy: (...) protection of </t>
    </r>
    <r>
      <rPr>
        <sz val="9"/>
        <color indexed="10"/>
        <rFont val="Verdana"/>
        <family val="2"/>
      </rPr>
      <t>biodiversity</t>
    </r>
    <r>
      <rPr>
        <sz val="9"/>
        <rFont val="Verdana"/>
        <family val="2"/>
      </rPr>
      <t xml:space="preserve"> and knowledge of the cultural expressions of </t>
    </r>
    <r>
      <rPr>
        <sz val="9"/>
        <color indexed="10"/>
        <rFont val="Verdana"/>
        <family val="2"/>
      </rPr>
      <t>indigenous</t>
    </r>
    <r>
      <rPr>
        <sz val="9"/>
        <rFont val="Verdana"/>
        <family val="2"/>
      </rPr>
      <t xml:space="preserve"> peoples; (...)</t>
    </r>
  </si>
  <si>
    <r>
      <t xml:space="preserve">The Ministry of Agriculture and Livestock (MAG) is responsible for establishing national agricultural policy, with the support of various centralized and decentralized technical bodies, such as the sector's dedicated autonomous institutes. The MAG's Sectoral Policies and Planning Office (OPPS) carries out analyses and evaluations of the sector's economic performance, including social, </t>
    </r>
    <r>
      <rPr>
        <sz val="9"/>
        <color indexed="10"/>
        <rFont val="Verdana"/>
        <family val="2"/>
      </rPr>
      <t>environment</t>
    </r>
    <r>
      <rPr>
        <sz val="9"/>
        <rFont val="Verdana"/>
        <family val="2"/>
      </rPr>
      <t>al and land planning surveys, (...)</t>
    </r>
  </si>
  <si>
    <r>
      <t xml:space="preserve">(...) Since 2014, El Salvador's agricultural policy has been set out in the "Agriculture for Well Being" Institutional Strategy Plan (PEI), an integral part of the Five-Year Development Plan 2014 2019. The PEI identifies the main challenges facing the agricultural sector: (...) (iii) establishing the basis for the adaptation of crop farming, livestock farming, </t>
    </r>
    <r>
      <rPr>
        <sz val="9"/>
        <color indexed="10"/>
        <rFont val="Verdana"/>
        <family val="2"/>
      </rPr>
      <t>fish</t>
    </r>
    <r>
      <rPr>
        <sz val="9"/>
        <rFont val="Verdana"/>
        <family val="2"/>
      </rPr>
      <t xml:space="preserve">ing and aquaculture to </t>
    </r>
    <r>
      <rPr>
        <sz val="9"/>
        <color indexed="10"/>
        <rFont val="Verdana"/>
        <family val="2"/>
      </rPr>
      <t>climate</t>
    </r>
    <r>
      <rPr>
        <sz val="9"/>
        <rFont val="Verdana"/>
        <family val="2"/>
      </rPr>
      <t xml:space="preserve"> change; (...)</t>
    </r>
  </si>
  <si>
    <t>Fish; Climate</t>
  </si>
  <si>
    <r>
      <t xml:space="preserve">The PEI ("Agriculture for Well Being" Institutional Strategy Plan) also established the MAG (Ministry of Agriculture and Livestock)'s main objectives for the period 2014-2019: (...) </t>
    </r>
    <r>
      <rPr>
        <sz val="9"/>
        <color indexed="10"/>
        <rFont val="Verdana"/>
        <family val="2"/>
      </rPr>
      <t>environment</t>
    </r>
    <r>
      <rPr>
        <sz val="9"/>
        <rFont val="Verdana"/>
        <family val="2"/>
      </rPr>
      <t xml:space="preserve">al sustainability, mitigation of and adaptation to </t>
    </r>
    <r>
      <rPr>
        <sz val="9"/>
        <color indexed="10"/>
        <rFont val="Verdana"/>
        <family val="2"/>
      </rPr>
      <t>climate</t>
    </r>
    <r>
      <rPr>
        <sz val="9"/>
        <rFont val="Verdana"/>
        <family val="2"/>
      </rPr>
      <t xml:space="preserve"> change (...)</t>
    </r>
  </si>
  <si>
    <t>Climate; Environment; Sustainable</t>
  </si>
  <si>
    <r>
      <t xml:space="preserve">Within the regional integration context, El Salvador participates in the Central American Agricultural Policy (PACA), developed for the period 2008-2017, along with Costa Rica, Guatemala, Honduras, Nicaragua, Panama and Belize. Its objectives include: (...) (i) "contributing to the development of an economically, socially, </t>
    </r>
    <r>
      <rPr>
        <sz val="9"/>
        <color indexed="10"/>
        <rFont val="Verdana"/>
        <family val="2"/>
      </rPr>
      <t>environment</t>
    </r>
    <r>
      <rPr>
        <sz val="9"/>
        <rFont val="Verdana"/>
        <family val="2"/>
      </rPr>
      <t xml:space="preserve">ally and politico-institutionally </t>
    </r>
    <r>
      <rPr>
        <sz val="9"/>
        <color indexed="10"/>
        <rFont val="Verdana"/>
        <family val="2"/>
      </rPr>
      <t>sustainable</t>
    </r>
    <r>
      <rPr>
        <sz val="9"/>
        <rFont val="Verdana"/>
        <family val="2"/>
      </rPr>
      <t xml:space="preserve"> Central American agriculture"; (...)</t>
    </r>
  </si>
  <si>
    <r>
      <t xml:space="preserve">(…) Between 2009 and 2014, the BFA (Agricultural Development Bank) disbursed US$367.4 million in agricultural loans, of which 43.9% was for basic foods, 20.9% for aquaculture and </t>
    </r>
    <r>
      <rPr>
        <sz val="9"/>
        <color indexed="10"/>
        <rFont val="Verdana"/>
        <family val="2"/>
      </rPr>
      <t>fish</t>
    </r>
    <r>
      <rPr>
        <sz val="9"/>
        <rFont val="Verdana"/>
        <family val="2"/>
      </rPr>
      <t>ing, and 12.7% for coffee.  (...)</t>
    </r>
  </si>
  <si>
    <t>Non-monetary support; Other support measures</t>
  </si>
  <si>
    <r>
      <t xml:space="preserve">Table 4.2 Summary of support measures for the agricultural sector, 2014-2015
MAG priorities Measures / financial resources available
Modernization and expansion of irrigation infrastructure and area
Reconditioning of the irrigation system in Zacatecoluca in order to reduce water losses and improve the </t>
    </r>
    <r>
      <rPr>
        <sz val="9"/>
        <color indexed="10"/>
        <rFont val="Verdana"/>
        <family val="2"/>
      </rPr>
      <t>efficiency</t>
    </r>
    <r>
      <rPr>
        <sz val="9"/>
        <rFont val="Verdana"/>
        <family val="2"/>
      </rPr>
      <t xml:space="preserve"> of the system (US$254,476 of financing in 2015).
(...)
</t>
    </r>
    <r>
      <rPr>
        <sz val="9"/>
        <color indexed="10"/>
        <rFont val="Verdana"/>
        <family val="2"/>
      </rPr>
      <t>Environment</t>
    </r>
    <r>
      <rPr>
        <sz val="9"/>
        <rFont val="Verdana"/>
        <family val="2"/>
      </rPr>
      <t xml:space="preserve">al sustainability, mitigation of and adaptation to </t>
    </r>
    <r>
      <rPr>
        <sz val="9"/>
        <color indexed="10"/>
        <rFont val="Verdana"/>
        <family val="2"/>
      </rPr>
      <t>climate</t>
    </r>
    <r>
      <rPr>
        <sz val="9"/>
        <rFont val="Verdana"/>
        <family val="2"/>
      </rPr>
      <t xml:space="preserve"> change • Design of a platform for policy formulation and review of the strategy for adapting agriculture to </t>
    </r>
    <r>
      <rPr>
        <sz val="9"/>
        <color indexed="10"/>
        <rFont val="Verdana"/>
        <family val="2"/>
      </rPr>
      <t>climate</t>
    </r>
    <r>
      <rPr>
        <sz val="9"/>
        <rFont val="Verdana"/>
        <family val="2"/>
      </rPr>
      <t xml:space="preserve"> change, for the benefit of 450,000 subsistence farmers and 70,500 commercial-scale producers.
• Projects for the development of </t>
    </r>
    <r>
      <rPr>
        <sz val="9"/>
        <color indexed="10"/>
        <rFont val="Verdana"/>
        <family val="2"/>
      </rPr>
      <t>sustainable</t>
    </r>
    <r>
      <rPr>
        <sz val="9"/>
        <rFont val="Verdana"/>
        <family val="2"/>
      </rPr>
      <t xml:space="preserve"> agriculture, production and planting of orchard and </t>
    </r>
    <r>
      <rPr>
        <sz val="9"/>
        <color indexed="10"/>
        <rFont val="Verdana"/>
        <family val="2"/>
      </rPr>
      <t>forest</t>
    </r>
    <r>
      <rPr>
        <sz val="9"/>
        <rFont val="Verdana"/>
        <family val="2"/>
      </rPr>
      <t xml:space="preserve"> plants, reservoir construction, transfer of good farming practices, water harvesting, promotion of </t>
    </r>
    <r>
      <rPr>
        <sz val="9"/>
        <color indexed="10"/>
        <rFont val="Verdana"/>
        <family val="2"/>
      </rPr>
      <t>forest</t>
    </r>
    <r>
      <rPr>
        <sz val="9"/>
        <rFont val="Verdana"/>
        <family val="2"/>
      </rPr>
      <t>-pasture systems (investment of US$5.57 million in 2014 2015).</t>
    </r>
  </si>
  <si>
    <t>Natural resources; Environment; Sustainable; Climate; Forest</t>
  </si>
  <si>
    <r>
      <t xml:space="preserve">(...) In 2014, net power generation amounted to 5,793.1 GWh and came from the following sources: 27.7% </t>
    </r>
    <r>
      <rPr>
        <sz val="9"/>
        <color indexed="10"/>
        <rFont val="Verdana"/>
        <family val="2"/>
      </rPr>
      <t>hydro</t>
    </r>
    <r>
      <rPr>
        <sz val="9"/>
        <rFont val="Verdana"/>
        <family val="2"/>
      </rPr>
      <t xml:space="preserve">electric, 23.4% </t>
    </r>
    <r>
      <rPr>
        <sz val="9"/>
        <color indexed="10"/>
        <rFont val="Verdana"/>
        <family val="2"/>
      </rPr>
      <t>geothermal</t>
    </r>
    <r>
      <rPr>
        <sz val="9"/>
        <rFont val="Verdana"/>
        <family val="2"/>
      </rPr>
      <t xml:space="preserve">, 38.9% thermal and 3.8% </t>
    </r>
    <r>
      <rPr>
        <sz val="9"/>
        <color indexed="10"/>
        <rFont val="Verdana"/>
        <family val="2"/>
      </rPr>
      <t>bio</t>
    </r>
    <r>
      <rPr>
        <sz val="9"/>
        <rFont val="Verdana"/>
        <family val="2"/>
      </rPr>
      <t>mass (mainly bagasse (sugar cane residue)). (...)</t>
    </r>
  </si>
  <si>
    <r>
      <t xml:space="preserve">(...) During the review period, the CNE (National </t>
    </r>
    <r>
      <rPr>
        <sz val="9"/>
        <color indexed="10"/>
        <rFont val="Verdana"/>
        <family val="2"/>
      </rPr>
      <t>Energy</t>
    </r>
    <r>
      <rPr>
        <sz val="9"/>
        <rFont val="Verdana"/>
        <family val="2"/>
      </rPr>
      <t xml:space="preserve"> Council) issued El Salvador's New National </t>
    </r>
    <r>
      <rPr>
        <sz val="9"/>
        <color indexed="10"/>
        <rFont val="Verdana"/>
        <family val="2"/>
      </rPr>
      <t>Energy</t>
    </r>
    <r>
      <rPr>
        <sz val="9"/>
        <rFont val="Verdana"/>
        <family val="2"/>
      </rPr>
      <t xml:space="preserve"> Policy 2010 2024, which lays down strategic guidelines for the future development of the sector. Its main objectives are: (...) to promote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s and the efficient use of </t>
    </r>
    <r>
      <rPr>
        <sz val="9"/>
        <color indexed="10"/>
        <rFont val="Verdana"/>
        <family val="2"/>
      </rPr>
      <t>energy</t>
    </r>
    <r>
      <rPr>
        <sz val="9"/>
        <rFont val="Verdana"/>
        <family val="2"/>
      </rPr>
      <t>, both in the public sector and in industry; (...)</t>
    </r>
  </si>
  <si>
    <r>
      <t xml:space="preserve">Under the LGE (General Electricity Law), it is necessary to obtain a concession in order to generate electricity from hydraulic or </t>
    </r>
    <r>
      <rPr>
        <sz val="9"/>
        <color indexed="10"/>
        <rFont val="Verdana"/>
        <family val="2"/>
      </rPr>
      <t>geothermal</t>
    </r>
    <r>
      <rPr>
        <sz val="9"/>
        <rFont val="Verdana"/>
        <family val="2"/>
      </rPr>
      <t xml:space="preserve"> sources. (...)</t>
    </r>
  </si>
  <si>
    <r>
      <t xml:space="preserve">El Salvador is maintaining the tax exemptions provided for in the Law on tax incentives for the promotion of </t>
    </r>
    <r>
      <rPr>
        <sz val="9"/>
        <color indexed="10"/>
        <rFont val="Verdana"/>
        <family val="2"/>
      </rPr>
      <t>renewable</t>
    </r>
    <r>
      <rPr>
        <sz val="9"/>
        <rFont val="Verdana"/>
        <family val="2"/>
      </rPr>
      <t xml:space="preserve"> energies in electricity generation, in force since end 2007. Under this law, any new investment in the generation of electricity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(hydraulic, </t>
    </r>
    <r>
      <rPr>
        <sz val="9"/>
        <color indexed="10"/>
        <rFont val="Verdana"/>
        <family val="2"/>
      </rPr>
      <t>geothermal</t>
    </r>
    <r>
      <rPr>
        <sz val="9"/>
        <rFont val="Verdana"/>
        <family val="2"/>
      </rPr>
      <t xml:space="preserve">, </t>
    </r>
    <r>
      <rPr>
        <sz val="9"/>
        <color indexed="10"/>
        <rFont val="Verdana"/>
        <family val="2"/>
      </rPr>
      <t>wind</t>
    </r>
    <r>
      <rPr>
        <sz val="9"/>
        <rFont val="Verdana"/>
        <family val="2"/>
      </rPr>
      <t xml:space="preserve">, </t>
    </r>
    <r>
      <rPr>
        <sz val="9"/>
        <color indexed="10"/>
        <rFont val="Verdana"/>
        <family val="2"/>
      </rPr>
      <t>solar</t>
    </r>
    <r>
      <rPr>
        <sz val="9"/>
        <rFont val="Verdana"/>
        <family val="2"/>
      </rPr>
      <t xml:space="preserve"> or </t>
    </r>
    <r>
      <rPr>
        <sz val="9"/>
        <color indexed="10"/>
        <rFont val="Verdana"/>
        <family val="2"/>
      </rPr>
      <t>bio</t>
    </r>
    <r>
      <rPr>
        <sz val="9"/>
        <rFont val="Verdana"/>
        <family val="2"/>
      </rPr>
      <t xml:space="preserve">mass) is eligible for tariff concessions and other tax benefits (Box 4.1). Since the law was introduced, El Salvador has increased its installed capacity by 153.3 MW on the basis of </t>
    </r>
    <r>
      <rPr>
        <sz val="9"/>
        <color indexed="10"/>
        <rFont val="Verdana"/>
        <family val="2"/>
      </rPr>
      <t>geothermal</t>
    </r>
    <r>
      <rPr>
        <sz val="9"/>
        <rFont val="Verdana"/>
        <family val="2"/>
      </rPr>
      <t xml:space="preserve"> and </t>
    </r>
    <r>
      <rPr>
        <sz val="9"/>
        <color indexed="10"/>
        <rFont val="Verdana"/>
        <family val="2"/>
      </rPr>
      <t>bio</t>
    </r>
    <r>
      <rPr>
        <sz val="9"/>
        <rFont val="Verdana"/>
        <family val="2"/>
      </rPr>
      <t xml:space="preserve">mass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t>
    </r>
  </si>
  <si>
    <r>
      <t xml:space="preserve">Box 4.1 Tax benefits for investment in the </t>
    </r>
    <r>
      <rPr>
        <sz val="9"/>
        <color indexed="10"/>
        <rFont val="Verdana"/>
        <family val="2"/>
      </rPr>
      <t>energy</t>
    </r>
    <r>
      <rPr>
        <sz val="9"/>
        <rFont val="Verdana"/>
        <family val="2"/>
      </rPr>
      <t xml:space="preserve"> sector
(...)
(iii) Total exemption from the payment of taxes on income stemming directly from the sale of Reduced </t>
    </r>
    <r>
      <rPr>
        <sz val="9"/>
        <color indexed="10"/>
        <rFont val="Verdana"/>
        <family val="2"/>
      </rPr>
      <t>Emission</t>
    </r>
    <r>
      <rPr>
        <sz val="9"/>
        <rFont val="Verdana"/>
        <family val="2"/>
      </rPr>
      <t xml:space="preserve"> Certificates (RECs) under the </t>
    </r>
    <r>
      <rPr>
        <sz val="9"/>
        <color indexed="10"/>
        <rFont val="Verdana"/>
        <family val="2"/>
      </rPr>
      <t>clean</t>
    </r>
    <r>
      <rPr>
        <sz val="9"/>
        <rFont val="Verdana"/>
        <family val="2"/>
      </rPr>
      <t xml:space="preserve"> development mechanism (CDM) or on similar </t>
    </r>
    <r>
      <rPr>
        <sz val="9"/>
        <color indexed="10"/>
        <rFont val="Verdana"/>
        <family val="2"/>
      </rPr>
      <t>carbon</t>
    </r>
    <r>
      <rPr>
        <sz val="9"/>
        <rFont val="Verdana"/>
        <family val="2"/>
      </rPr>
      <t xml:space="preserve"> markets.
Source: Article 3, Law on tax incentives for the promotion of </t>
    </r>
    <r>
      <rPr>
        <sz val="9"/>
        <color indexed="10"/>
        <rFont val="Verdana"/>
        <family val="2"/>
      </rPr>
      <t>renewable</t>
    </r>
    <r>
      <rPr>
        <sz val="9"/>
        <rFont val="Verdana"/>
        <family val="2"/>
      </rPr>
      <t xml:space="preserve"> energies in electricity generation (Legislative Decree No. 462 of 2007) and its revision (Legislative Decree No. 148 of 2015).</t>
    </r>
  </si>
  <si>
    <t>Emissions; Clean; Carbon; Renewable; Energy</t>
  </si>
  <si>
    <r>
      <t xml:space="preserve">In October 2015, the Legislative Assembly approved a reform of the Law on tax incentives for the promotion of </t>
    </r>
    <r>
      <rPr>
        <sz val="9"/>
        <color indexed="10"/>
        <rFont val="Verdana"/>
        <family val="2"/>
      </rPr>
      <t>renewable</t>
    </r>
    <r>
      <rPr>
        <sz val="9"/>
        <rFont val="Verdana"/>
        <family val="2"/>
      </rPr>
      <t xml:space="preserve"> energies in electricity generation, in order to extend and relax the tax incentives regime for investment 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The reform eliminates the 20 MW ceiling set in the original law, which made projects exceeding that capacity ineligible for the tax benefit, and also incorporates new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such as tidal </t>
    </r>
    <r>
      <rPr>
        <sz val="9"/>
        <color indexed="10"/>
        <rFont val="Verdana"/>
        <family val="2"/>
      </rPr>
      <t>energy</t>
    </r>
    <r>
      <rPr>
        <sz val="9"/>
        <rFont val="Verdana"/>
        <family val="2"/>
      </rPr>
      <t xml:space="preserve"> and </t>
    </r>
    <r>
      <rPr>
        <sz val="9"/>
        <color indexed="10"/>
        <rFont val="Verdana"/>
        <family val="2"/>
      </rPr>
      <t>bio</t>
    </r>
    <r>
      <rPr>
        <sz val="9"/>
        <rFont val="Verdana"/>
        <family val="2"/>
      </rPr>
      <t xml:space="preserve">gas, while extending eligibility for the regime to existing power stations seeking to expand their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generating capacity.</t>
    </r>
  </si>
  <si>
    <r>
      <t xml:space="preserve">As part of the FOMILENIO I Project, carried out between 2007 and 2012, new power transmission lines and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systems were installed in the northern zone, where electrical connectivity is lowest. As a result of these works, some 35,000 households obtained access to the electricity supply system and 1,950 households were equipped with </t>
    </r>
    <r>
      <rPr>
        <sz val="9"/>
        <color indexed="10"/>
        <rFont val="Verdana"/>
        <family val="2"/>
      </rPr>
      <t>solar</t>
    </r>
    <r>
      <rPr>
        <sz val="9"/>
        <rFont val="Verdana"/>
        <family val="2"/>
      </rPr>
      <t xml:space="preserve"> panel installations for generating electricity. The new structures were built by a public-private partnership.</t>
    </r>
  </si>
  <si>
    <r>
      <t xml:space="preserve">(...) A recent study by the Supervisory Authority for Competition (SC) concluded that the liquid fuel market was characterized by moderate concentration; however, it identified some problems (very lengthy procedures for granting authorizations to operate as a distributor and </t>
    </r>
    <r>
      <rPr>
        <sz val="9"/>
        <color indexed="10"/>
        <rFont val="Verdana"/>
        <family val="2"/>
      </rPr>
      <t>environment</t>
    </r>
    <r>
      <rPr>
        <sz val="9"/>
        <rFont val="Verdana"/>
        <family val="2"/>
      </rPr>
      <t>al permits, as well as disproportionate fines for technical infringements) which could discourage new players from entering the market.</t>
    </r>
  </si>
  <si>
    <r>
      <t xml:space="preserve">El Salvador undertook specific commitments under the General Agreement on Trade in Services (GATS) in six of the 12 categories of services covered by the Agreement: business services; communication services; </t>
    </r>
    <r>
      <rPr>
        <sz val="9"/>
        <color indexed="10"/>
        <rFont val="Verdana"/>
        <family val="2"/>
      </rPr>
      <t>environment</t>
    </r>
    <r>
      <rPr>
        <sz val="9"/>
        <rFont val="Verdana"/>
        <family val="2"/>
      </rPr>
      <t>al services; tourism services; transport services (air transport only) and financial services. Commitments were made in 25 of the sectors included in the Services Classification List drawn up by the WTO Secretariat.</t>
    </r>
  </si>
  <si>
    <t>S-IV§136</t>
  </si>
  <si>
    <r>
      <t xml:space="preserve">The sector is mainly governed by the Law on tourism (LTUR) and its implementing Regulations (2012) , together with the regulations issued by the MITUR. The Law on tourism defines the powers of the MITUR, establishes specific taxes to support the sector and creates a National Tourism Register. El Salvador's National Tourism Policy, published in 2013, contains the strategic guidelines for the sector, which include cross cutting governance, knowledge management and transparency, entrepreneurship, diversification and </t>
    </r>
    <r>
      <rPr>
        <sz val="9"/>
        <color rgb="FFFF0000"/>
        <rFont val="Verdana"/>
        <family val="2"/>
      </rPr>
      <t>sustainability</t>
    </r>
    <r>
      <rPr>
        <sz val="9"/>
        <rFont val="Verdana"/>
        <family val="2"/>
      </rPr>
      <t xml:space="preserve"> of tourist destinations, and competitive positioning.</t>
    </r>
  </si>
  <si>
    <t>S-IV§145</t>
  </si>
  <si>
    <r>
      <t xml:space="preserve">In 2014, the Inter American Development Bank approved a US$25 million loan to boost tourism development in El Salvador. The funds are being invested in the construction of tourism infrastructure in the coastal marine strip, including port repairs, construction of wharves, promenades and bicycle paths, and the creation of a </t>
    </r>
    <r>
      <rPr>
        <sz val="9"/>
        <color indexed="10"/>
        <rFont val="Verdana"/>
        <family val="2"/>
      </rPr>
      <t>biodiversity</t>
    </r>
    <r>
      <rPr>
        <sz val="9"/>
        <rFont val="Verdana"/>
        <family val="2"/>
      </rPr>
      <t xml:space="preserve"> museum.</t>
    </r>
  </si>
  <si>
    <t>WT/TPR/G/345</t>
  </si>
  <si>
    <r>
      <t>Fish</t>
    </r>
    <r>
      <rPr>
        <sz val="9"/>
        <rFont val="Verdana"/>
        <family val="2"/>
      </rPr>
      <t xml:space="preserve">eries industry plays an important role in maintaining food security of the Russian Federation, </t>
    </r>
    <r>
      <rPr>
        <sz val="9"/>
        <color indexed="10"/>
        <rFont val="Verdana"/>
        <family val="2"/>
      </rPr>
      <t>conservation</t>
    </r>
    <r>
      <rPr>
        <sz val="9"/>
        <rFont val="Verdana"/>
        <family val="2"/>
      </rPr>
      <t xml:space="preserve"> of aquatic </t>
    </r>
    <r>
      <rPr>
        <sz val="9"/>
        <color indexed="10"/>
        <rFont val="Verdana"/>
        <family val="2"/>
      </rPr>
      <t>bio</t>
    </r>
    <r>
      <rPr>
        <sz val="9"/>
        <rFont val="Verdana"/>
        <family val="2"/>
      </rPr>
      <t>logical resources and improvement of population life quality.</t>
    </r>
  </si>
  <si>
    <t>Fish; Conserv(ation); Bio</t>
  </si>
  <si>
    <r>
      <t xml:space="preserve">The Program (the State Program for development of </t>
    </r>
    <r>
      <rPr>
        <sz val="9"/>
        <color indexed="10"/>
        <rFont val="Verdana"/>
        <family val="2"/>
      </rPr>
      <t>fish</t>
    </r>
    <r>
      <rPr>
        <sz val="9"/>
        <rFont val="Verdana"/>
        <family val="2"/>
      </rPr>
      <t xml:space="preserve"> industry) is mainly focused on the development of commercial </t>
    </r>
    <r>
      <rPr>
        <sz val="9"/>
        <color indexed="10"/>
        <rFont val="Verdana"/>
        <family val="2"/>
      </rPr>
      <t>fish</t>
    </r>
    <r>
      <rPr>
        <sz val="9"/>
        <rFont val="Verdana"/>
        <family val="2"/>
      </rPr>
      <t xml:space="preserve"> farming (aquaculture), infrastructural development of </t>
    </r>
    <r>
      <rPr>
        <sz val="9"/>
        <color indexed="10"/>
        <rFont val="Verdana"/>
        <family val="2"/>
      </rPr>
      <t>fish</t>
    </r>
    <r>
      <rPr>
        <sz val="9"/>
        <rFont val="Verdana"/>
        <family val="2"/>
      </rPr>
      <t xml:space="preserve">eries industry (capital investments), application of new technologies, and ensuring the transition from raw materials export to innovative type of development based on </t>
    </r>
    <r>
      <rPr>
        <sz val="9"/>
        <color indexed="10"/>
        <rFont val="Verdana"/>
        <family val="2"/>
      </rPr>
      <t>conservation</t>
    </r>
    <r>
      <rPr>
        <sz val="9"/>
        <rFont val="Verdana"/>
        <family val="2"/>
      </rPr>
      <t xml:space="preserve">, reproduction and rational use of aquatic </t>
    </r>
    <r>
      <rPr>
        <sz val="9"/>
        <color indexed="10"/>
        <rFont val="Verdana"/>
        <family val="2"/>
      </rPr>
      <t>bio</t>
    </r>
    <r>
      <rPr>
        <sz val="9"/>
        <rFont val="Verdana"/>
        <family val="2"/>
      </rPr>
      <t>logical resources.</t>
    </r>
  </si>
  <si>
    <r>
      <t xml:space="preserve">According to the Program, provision of internal market with aquatic </t>
    </r>
    <r>
      <rPr>
        <sz val="9"/>
        <color indexed="10"/>
        <rFont val="Verdana"/>
        <family val="2"/>
      </rPr>
      <t>bio</t>
    </r>
    <r>
      <rPr>
        <sz val="9"/>
        <rFont val="Verdana"/>
        <family val="2"/>
      </rPr>
      <t xml:space="preserve">logical resources is planned to be performed through development of aquaculture. This process is to be implemented by means of technological production modernization and building of innovative system in aquaculture sector. Development of aquaculture is designed to ensure positive dynamics of artificial reproduction of aquatic </t>
    </r>
    <r>
      <rPr>
        <sz val="9"/>
        <color indexed="10"/>
        <rFont val="Verdana"/>
        <family val="2"/>
      </rPr>
      <t>bio</t>
    </r>
    <r>
      <rPr>
        <sz val="9"/>
        <rFont val="Verdana"/>
        <family val="2"/>
      </rPr>
      <t>logical resources.</t>
    </r>
  </si>
  <si>
    <r>
      <t xml:space="preserve">Russia's industrial policy is based on the following fundamental principles: (...) use of material, financial, labour and </t>
    </r>
    <r>
      <rPr>
        <sz val="9"/>
        <color indexed="10"/>
        <rFont val="Verdana"/>
        <family val="2"/>
      </rPr>
      <t>natural resources</t>
    </r>
    <r>
      <rPr>
        <sz val="9"/>
        <rFont val="Verdana"/>
        <family val="2"/>
      </rPr>
      <t xml:space="preserve"> in a rational way; (...) implementing resource-</t>
    </r>
    <r>
      <rPr>
        <sz val="9"/>
        <color indexed="10"/>
        <rFont val="Verdana"/>
        <family val="2"/>
      </rPr>
      <t>saving</t>
    </r>
    <r>
      <rPr>
        <sz val="9"/>
        <rFont val="Verdana"/>
        <family val="2"/>
      </rPr>
      <t xml:space="preserve"> and ecologically safe technologies.</t>
    </r>
  </si>
  <si>
    <t>Natural resources; Saving; Ecology</t>
  </si>
  <si>
    <t>WT/TPR/S/345/Rev.1</t>
  </si>
  <si>
    <r>
      <t xml:space="preserve">The Russian Federation has the largest </t>
    </r>
    <r>
      <rPr>
        <sz val="9"/>
        <color indexed="10"/>
        <rFont val="Verdana"/>
        <family val="2"/>
      </rPr>
      <t>forest</t>
    </r>
    <r>
      <rPr>
        <sz val="9"/>
        <rFont val="Verdana"/>
        <family val="2"/>
      </rPr>
      <t xml:space="preserve"> area in the world but the sector faces several problems, including weak infrastructure development, depletion of resources in traditional harvesting areas, and lack of capacity to use low-grade resources. A policy of intensive </t>
    </r>
    <r>
      <rPr>
        <sz val="9"/>
        <color indexed="10"/>
        <rFont val="Verdana"/>
        <family val="2"/>
      </rPr>
      <t>forest</t>
    </r>
    <r>
      <rPr>
        <sz val="9"/>
        <rFont val="Verdana"/>
        <family val="2"/>
      </rPr>
      <t xml:space="preserve"> use and </t>
    </r>
    <r>
      <rPr>
        <sz val="9"/>
        <color indexed="10"/>
        <rFont val="Verdana"/>
        <family val="2"/>
      </rPr>
      <t>forest</t>
    </r>
    <r>
      <rPr>
        <sz val="9"/>
        <rFont val="Verdana"/>
        <family val="2"/>
      </rPr>
      <t xml:space="preserve"> reproduction is being implemented. The Russian Federation is one of the biggest </t>
    </r>
    <r>
      <rPr>
        <sz val="9"/>
        <color indexed="10"/>
        <rFont val="Verdana"/>
        <family val="2"/>
      </rPr>
      <t>fish</t>
    </r>
    <r>
      <rPr>
        <sz val="9"/>
        <rFont val="Verdana"/>
        <family val="2"/>
      </rPr>
      <t xml:space="preserve">ing nations in the world. A policy of </t>
    </r>
    <r>
      <rPr>
        <sz val="9"/>
        <color indexed="10"/>
        <rFont val="Verdana"/>
        <family val="2"/>
      </rPr>
      <t>fish</t>
    </r>
    <r>
      <rPr>
        <sz val="9"/>
        <rFont val="Verdana"/>
        <family val="2"/>
      </rPr>
      <t xml:space="preserve">eries management is being operated and enforced through a total allowable catch system based on scientific data on reserves of </t>
    </r>
    <r>
      <rPr>
        <sz val="9"/>
        <color indexed="10"/>
        <rFont val="Verdana"/>
        <family val="2"/>
      </rPr>
      <t>species</t>
    </r>
    <r>
      <rPr>
        <sz val="9"/>
        <rFont val="Verdana"/>
        <family val="2"/>
      </rPr>
      <t>.</t>
    </r>
  </si>
  <si>
    <t>Forest; Natural resources; Fish</t>
  </si>
  <si>
    <t>S-Summary§30</t>
  </si>
  <si>
    <r>
      <t xml:space="preserve">A key priority of the Russian Federation is to diversify its economy away from its abundant mineral and </t>
    </r>
    <r>
      <rPr>
        <sz val="9"/>
        <color indexed="10"/>
        <rFont val="Verdana"/>
        <family val="2"/>
      </rPr>
      <t>energy</t>
    </r>
    <r>
      <rPr>
        <sz val="9"/>
        <rFont val="Verdana"/>
        <family val="2"/>
      </rPr>
      <t xml:space="preserve"> resources. It is the world's second-largest oil and gas producer, the fourth largest producer of electricity, and has become one of the most </t>
    </r>
    <r>
      <rPr>
        <sz val="9"/>
        <color indexed="10"/>
        <rFont val="Verdana"/>
        <family val="2"/>
      </rPr>
      <t>energy</t>
    </r>
    <r>
      <rPr>
        <sz val="9"/>
        <rFont val="Verdana"/>
        <family val="2"/>
      </rPr>
      <t xml:space="preserve">-intensive economies. A strategic goal has been set to reduce the </t>
    </r>
    <r>
      <rPr>
        <sz val="9"/>
        <color indexed="10"/>
        <rFont val="Verdana"/>
        <family val="2"/>
      </rPr>
      <t>energy</t>
    </r>
    <r>
      <rPr>
        <sz val="9"/>
        <rFont val="Verdana"/>
        <family val="2"/>
      </rPr>
      <t xml:space="preserve"> intensity of GDP by 40% by 2020 through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improving </t>
    </r>
    <r>
      <rPr>
        <sz val="9"/>
        <color indexed="10"/>
        <rFont val="Verdana"/>
        <family val="2"/>
      </rPr>
      <t>efficiency</t>
    </r>
    <r>
      <rPr>
        <sz val="9"/>
        <rFont val="Verdana"/>
        <family val="2"/>
      </rPr>
      <t xml:space="preserve">, eliminating regulatory constraints, and encouraging the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including </t>
    </r>
    <r>
      <rPr>
        <sz val="9"/>
        <color indexed="10"/>
        <rFont val="Verdana"/>
        <family val="2"/>
      </rPr>
      <t>geothermal</t>
    </r>
    <r>
      <rPr>
        <sz val="9"/>
        <rFont val="Verdana"/>
        <family val="2"/>
      </rPr>
      <t xml:space="preserve">, </t>
    </r>
    <r>
      <rPr>
        <sz val="9"/>
        <color indexed="10"/>
        <rFont val="Verdana"/>
        <family val="2"/>
      </rPr>
      <t>solar</t>
    </r>
    <r>
      <rPr>
        <sz val="9"/>
        <rFont val="Verdana"/>
        <family val="2"/>
      </rPr>
      <t xml:space="preserve"> and </t>
    </r>
    <r>
      <rPr>
        <sz val="9"/>
        <color indexed="10"/>
        <rFont val="Verdana"/>
        <family val="2"/>
      </rPr>
      <t>wind</t>
    </r>
    <r>
      <rPr>
        <sz val="9"/>
        <rFont val="Verdana"/>
        <family val="2"/>
      </rPr>
      <t xml:space="preserve"> </t>
    </r>
    <r>
      <rPr>
        <sz val="9"/>
        <color indexed="10"/>
        <rFont val="Verdana"/>
        <family val="2"/>
      </rPr>
      <t>energy</t>
    </r>
    <r>
      <rPr>
        <sz val="9"/>
        <rFont val="Verdana"/>
        <family val="2"/>
      </rPr>
      <t>. Despite the significan fall in oil prices in recent years, oil-related activities still contribute some 20% to GDP, represent two thirds of merchandise exports, and just under half of federal government revenues.</t>
    </r>
  </si>
  <si>
    <t>S-Summary§32</t>
  </si>
  <si>
    <r>
      <t xml:space="preserve">The main objectives of the Russian Federation's trade policy are to help modernize its economy, foster its global competitiveness, and create favorable conditions for its continuous growth and </t>
    </r>
    <r>
      <rPr>
        <sz val="9"/>
        <color indexed="10"/>
        <rFont val="Verdana"/>
        <family val="2"/>
      </rPr>
      <t>sustainable</t>
    </r>
    <r>
      <rPr>
        <sz val="9"/>
        <rFont val="Verdana"/>
        <family val="2"/>
      </rPr>
      <t xml:space="preserve"> development. (...)</t>
    </r>
  </si>
  <si>
    <r>
      <t xml:space="preserve">The Russian Federation had a nominal GDP of around US$1,326 billion in 2015. It is the largest nation covering more than one eighth of the world's inhabited area, and has a wide range of landforms with abundant mineral, </t>
    </r>
    <r>
      <rPr>
        <sz val="9"/>
        <color indexed="10"/>
        <rFont val="Verdana"/>
        <family val="2"/>
      </rPr>
      <t>energy</t>
    </r>
    <r>
      <rPr>
        <sz val="9"/>
        <rFont val="Verdana"/>
        <family val="2"/>
      </rPr>
      <t xml:space="preserve">, </t>
    </r>
    <r>
      <rPr>
        <sz val="9"/>
        <color indexed="10"/>
        <rFont val="Verdana"/>
        <family val="2"/>
      </rPr>
      <t>forest</t>
    </r>
    <r>
      <rPr>
        <sz val="9"/>
        <rFont val="Verdana"/>
        <family val="2"/>
      </rPr>
      <t xml:space="preserve">, and water resources. It is also the world's second-largest oil and gas producer, the fourth-largest producer of electricity, and has become one of the most </t>
    </r>
    <r>
      <rPr>
        <sz val="9"/>
        <color indexed="10"/>
        <rFont val="Verdana"/>
        <family val="2"/>
      </rPr>
      <t>energy</t>
    </r>
    <r>
      <rPr>
        <sz val="9"/>
        <rFont val="Verdana"/>
        <family val="2"/>
      </rPr>
      <t xml:space="preserve">-intensive economies (section 4.3.3). [1] (...)
[1] In 2008, the authorities set a strategic goal to reduce </t>
    </r>
    <r>
      <rPr>
        <sz val="9"/>
        <color indexed="10"/>
        <rFont val="Verdana"/>
        <family val="2"/>
      </rPr>
      <t>energy</t>
    </r>
    <r>
      <rPr>
        <sz val="9"/>
        <rFont val="Verdana"/>
        <family val="2"/>
      </rPr>
      <t xml:space="preserve"> intensity of GDP by 40% by 2020 through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improving </t>
    </r>
    <r>
      <rPr>
        <sz val="9"/>
        <color indexed="10"/>
        <rFont val="Verdana"/>
        <family val="2"/>
      </rPr>
      <t>efficiency</t>
    </r>
    <r>
      <rPr>
        <sz val="9"/>
        <rFont val="Verdana"/>
        <family val="2"/>
      </rPr>
      <t xml:space="preserve"> and eliminating regulatory constraints. OECD (2014).</t>
    </r>
  </si>
  <si>
    <r>
      <t xml:space="preserve">The MIT (Ministry of Industry and Trade) is responsible for: (...)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improving </t>
    </r>
    <r>
      <rPr>
        <sz val="9"/>
        <color indexed="10"/>
        <rFont val="Verdana"/>
        <family val="2"/>
      </rPr>
      <t>energy efficiency</t>
    </r>
    <r>
      <rPr>
        <sz val="9"/>
        <rFont val="Verdana"/>
        <family val="2"/>
      </rPr>
      <t>; (...)</t>
    </r>
  </si>
  <si>
    <r>
      <t xml:space="preserve">A key priority of the Russian Federation is to modernize and diversify its economy away from its abundant mineral resources by, inter alia: reducing its </t>
    </r>
    <r>
      <rPr>
        <sz val="9"/>
        <color indexed="10"/>
        <rFont val="Verdana"/>
        <family val="2"/>
      </rPr>
      <t>energy</t>
    </r>
    <r>
      <rPr>
        <sz val="9"/>
        <rFont val="Verdana"/>
        <family val="2"/>
      </rPr>
      <t xml:space="preserve"> intensity to GDP ratio by 40% through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improving </t>
    </r>
    <r>
      <rPr>
        <sz val="9"/>
        <color indexed="10"/>
        <rFont val="Verdana"/>
        <family val="2"/>
      </rPr>
      <t>energy efficiency</t>
    </r>
    <r>
      <rPr>
        <sz val="9"/>
        <rFont val="Verdana"/>
        <family val="2"/>
      </rPr>
      <t xml:space="preserve"> and eliminating regulatory gaps by 2020; maintaining its leadership in the global </t>
    </r>
    <r>
      <rPr>
        <sz val="9"/>
        <color indexed="10"/>
        <rFont val="Verdana"/>
        <family val="2"/>
      </rPr>
      <t>nuclear</t>
    </r>
    <r>
      <rPr>
        <sz val="9"/>
        <rFont val="Verdana"/>
        <family val="2"/>
      </rPr>
      <t xml:space="preserve"> technologies market; (...)</t>
    </r>
  </si>
  <si>
    <r>
      <t xml:space="preserve">Table 2.3 WTO dispute settlement cases
Subject Respondent/
complainant/
appellant Request for consultation received Status (as at
30 June 2016) WTO
document
series
Russian Federation as respondent
Russian Federation – </t>
    </r>
    <r>
      <rPr>
        <sz val="9"/>
        <color indexed="10"/>
        <rFont val="Verdana"/>
        <family val="2"/>
      </rPr>
      <t>Recycling</t>
    </r>
    <r>
      <rPr>
        <sz val="9"/>
        <rFont val="Verdana"/>
        <family val="2"/>
      </rPr>
      <t xml:space="preserve"> Fee on Motor Vehicles Russian Federation/
European Union 09/07/2013 Panel established, not yet composed WT/DS462
Russian Federation – </t>
    </r>
    <r>
      <rPr>
        <sz val="9"/>
        <color indexed="10"/>
        <rFont val="Verdana"/>
        <family val="2"/>
      </rPr>
      <t>Recycling</t>
    </r>
    <r>
      <rPr>
        <sz val="9"/>
        <rFont val="Verdana"/>
        <family val="2"/>
      </rPr>
      <t xml:space="preserve"> Fee on Motor Vehicles Russian Federation/
Japan 24/07/2013 Consultations were held WT/DS463
(...)</t>
    </r>
  </si>
  <si>
    <r>
      <t xml:space="preserve">Additionally, in the period 2012 to June 2016 a number of new laws and regulations relating to non-tariff measures were adopted by the Eurasian Economic Commission (EEC) and the Russian Federation, including:
(...)
• Decree of the Government of the Russian Federation No. 228 of 24 March 2014 "On measures of state regulation of consumption and circulation of </t>
    </r>
    <r>
      <rPr>
        <sz val="9"/>
        <color indexed="10"/>
        <rFont val="Verdana"/>
        <family val="2"/>
      </rPr>
      <t>ozone</t>
    </r>
    <r>
      <rPr>
        <sz val="9"/>
        <rFont val="Verdana"/>
        <family val="2"/>
      </rPr>
      <t xml:space="preserve"> depleting substances" (last amended on 3 June 2016); and• Decree of the Government of the Russian Federation No. 228 of 24 March 2014 "On measures of state regulation of consumption and circulation of </t>
    </r>
    <r>
      <rPr>
        <sz val="9"/>
        <color indexed="10"/>
        <rFont val="Verdana"/>
        <family val="2"/>
      </rPr>
      <t>ozone</t>
    </r>
    <r>
      <rPr>
        <sz val="9"/>
        <rFont val="Verdana"/>
        <family val="2"/>
      </rPr>
      <t xml:space="preserve"> depleting substances" (last amended on 3 June 2016); (...)</t>
    </r>
  </si>
  <si>
    <r>
      <t xml:space="preserve">Table 3.8 Goods under import restrictions
Basis for application Product Document name Issuing authority
Decision No. 134 
Section 2.1 </t>
    </r>
    <r>
      <rPr>
        <sz val="9"/>
        <color indexed="10"/>
        <rFont val="Verdana"/>
        <family val="2"/>
      </rPr>
      <t>Ozone</t>
    </r>
    <r>
      <rPr>
        <sz val="9"/>
        <rFont val="Verdana"/>
        <family val="2"/>
      </rPr>
      <t xml:space="preserve"> depleting substances Licence/conclusion (permit) Ministry of Industry and Trade;
Federal Service for Supervision of </t>
    </r>
    <r>
      <rPr>
        <sz val="9"/>
        <color indexed="10"/>
        <rFont val="Verdana"/>
        <family val="2"/>
      </rPr>
      <t>Environment</t>
    </r>
    <r>
      <rPr>
        <sz val="9"/>
        <rFont val="Verdana"/>
        <family val="2"/>
      </rPr>
      <t xml:space="preserve">al Management (Rosprirodnadzor)
(...)
Decision No. 30
Section 2.3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Licence/conclusion (permit) Ministry of Industry and Trade;
Federal Service for Supervision of </t>
    </r>
    <r>
      <rPr>
        <sz val="9"/>
        <color indexed="10"/>
        <rFont val="Verdana"/>
        <family val="2"/>
      </rPr>
      <t>Environment</t>
    </r>
    <r>
      <rPr>
        <sz val="9"/>
        <rFont val="Verdana"/>
        <family val="2"/>
      </rPr>
      <t xml:space="preserve">al Management (Rosprirodnadzor)
Decision No. 30
Section 2.7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controlled under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t>
    </r>
    <r>
      <rPr>
        <sz val="9"/>
        <color indexed="10"/>
        <rFont val="Verdana"/>
        <family val="2"/>
      </rPr>
      <t>CITES</t>
    </r>
    <r>
      <rPr>
        <sz val="9"/>
        <rFont val="Verdana"/>
        <family val="2"/>
      </rPr>
      <t>) Authorization, (</t>
    </r>
    <r>
      <rPr>
        <sz val="9"/>
        <color indexed="10"/>
        <rFont val="Verdana"/>
        <family val="2"/>
      </rPr>
      <t>CITES</t>
    </r>
    <r>
      <rPr>
        <sz val="9"/>
        <rFont val="Verdana"/>
        <family val="2"/>
      </rPr>
      <t xml:space="preserve"> certificate) Country of provenance </t>
    </r>
    <r>
      <rPr>
        <sz val="9"/>
        <color indexed="10"/>
        <rFont val="Verdana"/>
        <family val="2"/>
      </rPr>
      <t>CITES</t>
    </r>
    <r>
      <rPr>
        <sz val="9"/>
        <rFont val="Verdana"/>
        <family val="2"/>
      </rPr>
      <t xml:space="preserve"> administrative authority;
Federal Service for Supervision of </t>
    </r>
    <r>
      <rPr>
        <sz val="9"/>
        <color indexed="10"/>
        <rFont val="Verdana"/>
        <family val="2"/>
      </rPr>
      <t>Environment</t>
    </r>
    <r>
      <rPr>
        <sz val="9"/>
        <rFont val="Verdana"/>
        <family val="2"/>
      </rPr>
      <t xml:space="preserve">al Management (Rosprirodnadzor);
Federal Agency of </t>
    </r>
    <r>
      <rPr>
        <sz val="9"/>
        <color indexed="10"/>
        <rFont val="Verdana"/>
        <family val="2"/>
      </rPr>
      <t>Fish</t>
    </r>
    <r>
      <rPr>
        <sz val="9"/>
        <rFont val="Verdana"/>
        <family val="2"/>
      </rPr>
      <t xml:space="preserve">ery (Rosribolovstvo) – sturgeons, including sturgeon roe
(...)
Decision No. 134
Section 2.13 (abolished 2 July 2016 inclusive);
Decision No. 30 
Section 2.13 (from 3 July 2016)a Poisonous substances, other than narcotic drugs and psychotropic substances precursors Licence/conclusion (permit) Ministry of Industry and Trade;
Federal Service for Supervision of </t>
    </r>
    <r>
      <rPr>
        <sz val="9"/>
        <color indexed="10"/>
        <rFont val="Verdana"/>
        <family val="2"/>
      </rPr>
      <t>Environment</t>
    </r>
    <r>
      <rPr>
        <sz val="9"/>
        <rFont val="Verdana"/>
        <family val="2"/>
      </rPr>
      <t>al Management (Rosprirodnadzor)
(...)</t>
    </r>
  </si>
  <si>
    <t>Ozone; Environment; Hazardous; Waste; Species; Fauna; Flora; Endangered; CITES</t>
  </si>
  <si>
    <r>
      <t xml:space="preserve">The EAEU (Eurasian Economic Union) Treaty states that "technical regulation of the EAEU members shall be used for the purpose of protecting life and (or) human health, property, the </t>
    </r>
    <r>
      <rPr>
        <sz val="9"/>
        <color indexed="10"/>
        <rFont val="Verdana"/>
        <family val="2"/>
      </rPr>
      <t>environment</t>
    </r>
    <r>
      <rPr>
        <sz val="9"/>
        <rFont val="Verdana"/>
        <family val="2"/>
      </rPr>
      <t xml:space="preserve">, protecting life and (or) health of animals and plants, prevention of actions misleading consumers as well as to ensure </t>
    </r>
    <r>
      <rPr>
        <sz val="9"/>
        <color indexed="10"/>
        <rFont val="Verdana"/>
        <family val="2"/>
      </rPr>
      <t>energy efficiency</t>
    </r>
    <r>
      <rPr>
        <sz val="9"/>
        <rFont val="Verdana"/>
        <family val="2"/>
      </rPr>
      <t xml:space="preserve"> and resource </t>
    </r>
    <r>
      <rPr>
        <sz val="9"/>
        <color indexed="10"/>
        <rFont val="Verdana"/>
        <family val="2"/>
      </rPr>
      <t>conservation</t>
    </r>
    <r>
      <rPr>
        <sz val="9"/>
        <rFont val="Verdana"/>
        <family val="2"/>
      </rPr>
      <t xml:space="preserve"> within the EAEU. Adoption of technical regulations of the EAEU for other purposes is not allowed".</t>
    </r>
  </si>
  <si>
    <t>Environment; Energy; Conserv(ation)</t>
  </si>
  <si>
    <r>
      <t xml:space="preserve">According to the authorities, export licensing is not used to restrict the quantities exported, but, in line with the Russian Federation's international obligations, export licences for certain </t>
    </r>
    <r>
      <rPr>
        <sz val="9"/>
        <color indexed="10"/>
        <rFont val="Verdana"/>
        <family val="2"/>
      </rPr>
      <t>ozone</t>
    </r>
    <r>
      <rPr>
        <sz val="9"/>
        <rFont val="Verdana"/>
        <family val="2"/>
      </rPr>
      <t>-depleting substances and narcotics include the quantities covered by the licence.</t>
    </r>
  </si>
  <si>
    <t>S-III§98</t>
  </si>
  <si>
    <r>
      <t xml:space="preserve">Goods which may be subject to export prohibitions, restrictions, and export licensing are included in the Common List of Goods that are subject to import/export prohibitions or restrictions to/from the customs territory of the EAEU and are contained in the Decision of the Board of the Eurasian Economic Commission No. 134 of 16 August 2012 and Decision No. 30 of 21 April 2015, (Table 3.21). According to the authorities, the List is based on international treaties including: the </t>
    </r>
    <r>
      <rPr>
        <sz val="9"/>
        <color indexed="10"/>
        <rFont val="Verdana"/>
        <family val="2"/>
      </rPr>
      <t>Montreal Protocol</t>
    </r>
    <r>
      <rPr>
        <sz val="9"/>
        <rFont val="Verdana"/>
        <family val="2"/>
      </rPr>
      <t xml:space="preserve"> on Substances that Deplete the </t>
    </r>
    <r>
      <rPr>
        <sz val="9"/>
        <color indexed="10"/>
        <rFont val="Verdana"/>
        <family val="2"/>
      </rPr>
      <t>Ozone</t>
    </r>
    <r>
      <rPr>
        <sz val="9"/>
        <rFont val="Verdana"/>
        <family val="2"/>
      </rPr>
      <t xml:space="preserve"> Layer; The Single Convention on Narcotic Drugs; the Convention on Psychotropic Substances, the Stockholm Convention on Persistent </t>
    </r>
    <r>
      <rPr>
        <sz val="9"/>
        <color indexed="10"/>
        <rFont val="Verdana"/>
        <family val="2"/>
      </rPr>
      <t>Organic</t>
    </r>
    <r>
      <rPr>
        <sz val="9"/>
        <rFont val="Verdana"/>
        <family val="2"/>
      </rPr>
      <t xml:space="preserve"> Pollutants; the </t>
    </r>
    <r>
      <rPr>
        <sz val="9"/>
        <color indexed="10"/>
        <rFont val="Verdana"/>
        <family val="2"/>
      </rPr>
      <t>Basel Convention</t>
    </r>
    <r>
      <rPr>
        <sz val="9"/>
        <rFont val="Verdana"/>
        <family val="2"/>
      </rPr>
      <t xml:space="preserve"> for the Control of Trans-Boundary Movements of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and their Disposal;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and the Convention against Illicit Traffic in Narcotic Drugs and Psychotropic Substances.</t>
    </r>
  </si>
  <si>
    <t>Montreal Protocol; Ozone; Organic; Pollution; Basel Convention; Hazardous; Waste; Endangered; Species; Fauna; Flora; CITES</t>
  </si>
  <si>
    <r>
      <t xml:space="preserve">Table 3.21 Goods under export restrictions
Basis for application Product Document name Issuing authority
Decision No. 134 Section 2.1 </t>
    </r>
    <r>
      <rPr>
        <sz val="9"/>
        <color indexed="10"/>
        <rFont val="Verdana"/>
        <family val="2"/>
      </rPr>
      <t>Ozone</t>
    </r>
    <r>
      <rPr>
        <sz val="9"/>
        <rFont val="Verdana"/>
        <family val="2"/>
      </rPr>
      <t xml:space="preserve"> – depleting substances Licence/conclusion (permit) Ministry of Industry and Trade;
Federal Service for Supervision of </t>
    </r>
    <r>
      <rPr>
        <sz val="9"/>
        <color indexed="10"/>
        <rFont val="Verdana"/>
        <family val="2"/>
      </rPr>
      <t>Environment</t>
    </r>
    <r>
      <rPr>
        <sz val="9"/>
        <rFont val="Verdana"/>
        <family val="2"/>
      </rPr>
      <t xml:space="preserve">al Management (Rosprirodnadzor)
Decision No. 30
Section 2.3 </t>
    </r>
    <r>
      <rPr>
        <sz val="9"/>
        <color indexed="10"/>
        <rFont val="Verdana"/>
        <family val="2"/>
      </rPr>
      <t>Hazardous</t>
    </r>
    <r>
      <rPr>
        <sz val="9"/>
        <rFont val="Verdana"/>
        <family val="2"/>
      </rPr>
      <t xml:space="preserve"> </t>
    </r>
    <r>
      <rPr>
        <sz val="9"/>
        <color indexed="10"/>
        <rFont val="Verdana"/>
        <family val="2"/>
      </rPr>
      <t>waste</t>
    </r>
    <r>
      <rPr>
        <sz val="9"/>
        <rFont val="Verdana"/>
        <family val="2"/>
      </rPr>
      <t xml:space="preserve"> Licence/conclusion (permit) Ministry of Industry and Trade;
Federal Service for Supervision of </t>
    </r>
    <r>
      <rPr>
        <sz val="9"/>
        <color indexed="10"/>
        <rFont val="Verdana"/>
        <family val="2"/>
      </rPr>
      <t>Environment</t>
    </r>
    <r>
      <rPr>
        <sz val="9"/>
        <rFont val="Verdana"/>
        <family val="2"/>
      </rPr>
      <t xml:space="preserve">al Management (Rosprirodnadzor)
(...)
Decision No. 30 Section 2.7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controlled under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t>
    </r>
    <r>
      <rPr>
        <sz val="9"/>
        <color indexed="10"/>
        <rFont val="Verdana"/>
        <family val="2"/>
      </rPr>
      <t>CITES</t>
    </r>
    <r>
      <rPr>
        <sz val="9"/>
        <rFont val="Verdana"/>
        <family val="2"/>
      </rPr>
      <t>) Authorization, (</t>
    </r>
    <r>
      <rPr>
        <sz val="9"/>
        <color indexed="10"/>
        <rFont val="Verdana"/>
        <family val="2"/>
      </rPr>
      <t>CITES</t>
    </r>
    <r>
      <rPr>
        <sz val="9"/>
        <rFont val="Verdana"/>
        <family val="2"/>
      </rPr>
      <t xml:space="preserve"> certificate) Country of provenance </t>
    </r>
    <r>
      <rPr>
        <sz val="9"/>
        <color indexed="10"/>
        <rFont val="Verdana"/>
        <family val="2"/>
      </rPr>
      <t>CITES</t>
    </r>
    <r>
      <rPr>
        <sz val="9"/>
        <rFont val="Verdana"/>
        <family val="2"/>
      </rPr>
      <t xml:space="preserve"> administrative authority;
Federal Service for Supervision of </t>
    </r>
    <r>
      <rPr>
        <sz val="9"/>
        <color indexed="10"/>
        <rFont val="Verdana"/>
        <family val="2"/>
      </rPr>
      <t>Environment</t>
    </r>
    <r>
      <rPr>
        <sz val="9"/>
        <rFont val="Verdana"/>
        <family val="2"/>
      </rPr>
      <t xml:space="preserve">al Management (Rosprirodnadzor);
Federal Agency of </t>
    </r>
    <r>
      <rPr>
        <sz val="9"/>
        <color indexed="10"/>
        <rFont val="Verdana"/>
        <family val="2"/>
      </rPr>
      <t>Fish</t>
    </r>
    <r>
      <rPr>
        <sz val="9"/>
        <rFont val="Verdana"/>
        <family val="2"/>
      </rPr>
      <t xml:space="preserve">ery (Rosribolovstvo) – sturgeons, including sturgeon roe
Decision No. 30
Section 2.8 Rare and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animals and plants, their parts and (or) derivatives, included in the Red Book of states - members of the EEC. Licence/conclusion (permit) Ministry of Industry and Trade;
Federal Service for Supervision of </t>
    </r>
    <r>
      <rPr>
        <sz val="9"/>
        <color indexed="10"/>
        <rFont val="Verdana"/>
        <family val="2"/>
      </rPr>
      <t>Environment</t>
    </r>
    <r>
      <rPr>
        <sz val="9"/>
        <rFont val="Verdana"/>
        <family val="2"/>
      </rPr>
      <t>al Management (Rosprirodnadzor)
(...)</t>
    </r>
  </si>
  <si>
    <r>
      <t xml:space="preserve">VEB (the state corporation Vnesheconombank)'s priority sectors for export support include: (...) </t>
    </r>
    <r>
      <rPr>
        <sz val="9"/>
        <color indexed="10"/>
        <rFont val="Verdana"/>
        <family val="2"/>
      </rPr>
      <t>nuclear</t>
    </r>
    <r>
      <rPr>
        <sz val="9"/>
        <rFont val="Verdana"/>
        <family val="2"/>
      </rPr>
      <t xml:space="preserve"> power; (...)</t>
    </r>
  </si>
  <si>
    <r>
      <t xml:space="preserve">Table 3.26 Sub-federal support programmes 2013 and 2014
(Rub million)
Region Sector Form 2013 2014
The Kamchatka Territory: </t>
    </r>
    <r>
      <rPr>
        <sz val="9"/>
        <color indexed="10"/>
        <rFont val="Verdana"/>
        <family val="2"/>
      </rPr>
      <t>Fish</t>
    </r>
    <r>
      <rPr>
        <sz val="9"/>
        <rFont val="Verdana"/>
        <family val="2"/>
      </rPr>
      <t xml:space="preserve">eries Partial compensation of lease payments and expenditures on interest on loans 0 37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eries Tax incentives 0 44
(...)
Khanty-Mansijsk Autonomous Area: Agriculture and </t>
    </r>
    <r>
      <rPr>
        <sz val="9"/>
        <color indexed="10"/>
        <rFont val="Verdana"/>
        <family val="2"/>
      </rPr>
      <t>fish</t>
    </r>
    <r>
      <rPr>
        <sz val="9"/>
        <rFont val="Verdana"/>
        <family val="2"/>
      </rPr>
      <t xml:space="preserve">ing Partial compensation of costs 0 134
 Agriculture and </t>
    </r>
    <r>
      <rPr>
        <sz val="9"/>
        <color indexed="10"/>
        <rFont val="Verdana"/>
        <family val="2"/>
      </rPr>
      <t>fish</t>
    </r>
    <r>
      <rPr>
        <sz val="9"/>
        <rFont val="Verdana"/>
        <family val="2"/>
      </rPr>
      <t xml:space="preserve">ing Grants 132.3 0
(...)
Rostov Region: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 processing Partial compensation of expenditures on interest on loans 440 0
(...)
Sakhalin Region: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 processing Partial compensation of lease payments and expenditures on interest on loans, partial compensation of an advance payment 0 114
(...)
The Republic of Tatarstan: Investment in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 processing Tax incentives 0 1,474
(...)
Yamalo-Nenets Autonomous Area: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 processing Partial compensation of costs 0 699
</t>
    </r>
    <r>
      <rPr>
        <sz val="9"/>
        <color indexed="10"/>
        <rFont val="Verdana"/>
        <family val="2"/>
      </rPr>
      <t>Fish</t>
    </r>
    <r>
      <rPr>
        <sz val="9"/>
        <rFont val="Verdana"/>
        <family val="2"/>
      </rPr>
      <t xml:space="preserve">ing and </t>
    </r>
    <r>
      <rPr>
        <sz val="9"/>
        <color indexed="10"/>
        <rFont val="Verdana"/>
        <family val="2"/>
      </rPr>
      <t>fish</t>
    </r>
    <r>
      <rPr>
        <sz val="9"/>
        <rFont val="Verdana"/>
        <family val="2"/>
      </rPr>
      <t xml:space="preserve"> processing Partial compensation of costs 0 51
(...)</t>
    </r>
  </si>
  <si>
    <t>S-Table-III.27</t>
  </si>
  <si>
    <r>
      <t xml:space="preserve">Table 3.27 Federal support programmes 2012-14
(Rub million)
Sector Government Regulation Period 2012 2013 2014
Power </t>
    </r>
    <r>
      <rPr>
        <sz val="9"/>
        <color indexed="10"/>
        <rFont val="Verdana"/>
        <family val="2"/>
      </rPr>
      <t>efficiency</t>
    </r>
    <r>
      <rPr>
        <sz val="9"/>
        <rFont val="Verdana"/>
        <family val="2"/>
      </rPr>
      <t xml:space="preserve"> and development of the </t>
    </r>
    <r>
      <rPr>
        <sz val="9"/>
        <color indexed="10"/>
        <rFont val="Verdana"/>
        <family val="2"/>
      </rPr>
      <t>energy</t>
    </r>
    <r>
      <rPr>
        <sz val="9"/>
        <rFont val="Verdana"/>
        <family val="2"/>
      </rPr>
      <t xml:space="preserve"> sector No. 321 of 15 April 2014 2013-2020 .. 22.7 13.9
Reproduction and use of </t>
    </r>
    <r>
      <rPr>
        <sz val="9"/>
        <color indexed="10"/>
        <rFont val="Verdana"/>
        <family val="2"/>
      </rPr>
      <t>natural resources</t>
    </r>
    <r>
      <rPr>
        <sz val="9"/>
        <rFont val="Verdana"/>
        <family val="2"/>
      </rPr>
      <t xml:space="preserve"> No. 322 of 15 April 2014 2013-2020 .. 63.1 65.9
(...)</t>
    </r>
  </si>
  <si>
    <t>Energy; Natural resources</t>
  </si>
  <si>
    <t>S-III§143</t>
  </si>
  <si>
    <r>
      <t xml:space="preserve">A new law on industrial development in Law No. 488-FZ of 31 December 2014 "On Industrial Policy in the Russian Federation" came into force on 30 June 2015 and covers economic activities related to (...) water disposal, </t>
    </r>
    <r>
      <rPr>
        <sz val="9"/>
        <color indexed="10"/>
        <rFont val="Verdana"/>
        <family val="2"/>
      </rPr>
      <t>waste</t>
    </r>
    <r>
      <rPr>
        <sz val="9"/>
        <rFont val="Verdana"/>
        <family val="2"/>
      </rPr>
      <t xml:space="preserve"> collection and disposal, and elimination of </t>
    </r>
    <r>
      <rPr>
        <sz val="9"/>
        <color indexed="10"/>
        <rFont val="Verdana"/>
        <family val="2"/>
      </rPr>
      <t>pollution</t>
    </r>
    <r>
      <rPr>
        <sz val="9"/>
        <rFont val="Verdana"/>
        <family val="2"/>
      </rPr>
      <t>. It does not apply to production of food products that contain alcohol, alcoholic beverages, or tobacco products. Under the Law, support granted to industrial entities by the Federal government and/or sub-federal authorities, may be subject to conditions, including: performance indicators; and fines equivalent to the subsidy may be applied if the performance indicators are not met.</t>
    </r>
  </si>
  <si>
    <r>
      <t xml:space="preserve">In 2015, the FAS (Federal Antimonopoly Service) absorbed the Federal Tariff Service of Russia and assumed its functions. Consequently, the FAS took over price regulation, control and monitoring on several goods and services markets, including: (...) solid domestic </t>
    </r>
    <r>
      <rPr>
        <sz val="9"/>
        <color indexed="10"/>
        <rFont val="Verdana"/>
        <family val="2"/>
      </rPr>
      <t>waste</t>
    </r>
    <r>
      <rPr>
        <sz val="9"/>
        <rFont val="Verdana"/>
        <family val="2"/>
      </rPr>
      <t xml:space="preserve"> management. (...)</t>
    </r>
  </si>
  <si>
    <t>S-Table-III.32</t>
  </si>
  <si>
    <r>
      <t xml:space="preserve">Table 3.32 Main legal framework of the federal and municipal procurement system
Law number and date of adoption Title 
Law No. 166-FZ, 20 December 2004 On </t>
    </r>
    <r>
      <rPr>
        <sz val="9"/>
        <color indexed="10"/>
        <rFont val="Verdana"/>
        <family val="2"/>
      </rPr>
      <t>Fish</t>
    </r>
    <r>
      <rPr>
        <sz val="9"/>
        <rFont val="Verdana"/>
        <family val="2"/>
      </rPr>
      <t xml:space="preserve">eries and </t>
    </r>
    <r>
      <rPr>
        <sz val="9"/>
        <color indexed="10"/>
        <rFont val="Verdana"/>
        <family val="2"/>
      </rPr>
      <t>Conservation</t>
    </r>
    <r>
      <rPr>
        <sz val="9"/>
        <rFont val="Verdana"/>
        <family val="2"/>
      </rPr>
      <t xml:space="preserve"> of Aquatic </t>
    </r>
    <r>
      <rPr>
        <sz val="9"/>
        <color indexed="10"/>
        <rFont val="Verdana"/>
        <family val="2"/>
      </rPr>
      <t>Bio</t>
    </r>
    <r>
      <rPr>
        <sz val="9"/>
        <rFont val="Verdana"/>
        <family val="2"/>
      </rPr>
      <t>logical Resources 
(...)</t>
    </r>
  </si>
  <si>
    <t>S-III§190</t>
  </si>
  <si>
    <t>In evaluating offers, consideration is given to criteria such as the contract price; expenses for operation and repair of the procured products; qualitative, functional and ecological characteristics of the procured products; and the qualifications of the suppliers including their financial and material resources, work experience, and business reputation. (...)</t>
  </si>
  <si>
    <r>
      <t xml:space="preserve">(...) National policy is currently being implemented through a seven-year programme introduced in 2012 (Government Resolution No. 717 of 14 July 2012 "On State Programme for agricultural development and regulation of farm product, raw materials and foodstuffs markets for 2013 2020"), which was amended in April 2014 and again in December 2014. The Programme includes several sub-programmes and federal targeted programmes (Table 4.4). The principal objectives of the State Programme include:
(...)
• </t>
    </r>
    <r>
      <rPr>
        <sz val="9"/>
        <color indexed="10"/>
        <rFont val="Verdana"/>
        <family val="2"/>
      </rPr>
      <t>sustainable</t>
    </r>
    <r>
      <rPr>
        <sz val="9"/>
        <rFont val="Verdana"/>
        <family val="2"/>
      </rPr>
      <t xml:space="preserve"> development of rural areas;
• regeneration and effective use of land and other agricultural resources and </t>
    </r>
    <r>
      <rPr>
        <sz val="9"/>
        <color indexed="10"/>
        <rFont val="Verdana"/>
        <family val="2"/>
      </rPr>
      <t>environment</t>
    </r>
    <r>
      <rPr>
        <sz val="9"/>
        <rFont val="Verdana"/>
        <family val="2"/>
      </rPr>
      <t>ally friendly production; (...)</t>
    </r>
  </si>
  <si>
    <r>
      <t xml:space="preserve">Sub-programme: Technical and Technological Modernization, Innovative Development
(...)
(i) Spending under the project for implementation of innovative programmes in 2015 was Rub 70 million for an agreement on integrated </t>
    </r>
    <r>
      <rPr>
        <sz val="9"/>
        <color indexed="10"/>
        <rFont val="Verdana"/>
        <family val="2"/>
      </rPr>
      <t>energy</t>
    </r>
    <r>
      <rPr>
        <sz val="9"/>
        <rFont val="Verdana"/>
        <family val="2"/>
      </rPr>
      <t xml:space="preserve"> efficient </t>
    </r>
    <r>
      <rPr>
        <sz val="9"/>
        <color indexed="10"/>
        <rFont val="Verdana"/>
        <family val="2"/>
      </rPr>
      <t>recycling</t>
    </r>
    <r>
      <rPr>
        <sz val="9"/>
        <rFont val="Verdana"/>
        <family val="2"/>
      </rPr>
      <t xml:space="preserve"> of sewage and </t>
    </r>
    <r>
      <rPr>
        <sz val="9"/>
        <color indexed="10"/>
        <rFont val="Verdana"/>
        <family val="2"/>
      </rPr>
      <t>waste</t>
    </r>
    <r>
      <rPr>
        <sz val="9"/>
        <rFont val="Verdana"/>
        <family val="2"/>
      </rPr>
      <t xml:space="preserve"> from food industry enterprises and the development of new harvesting technologies. (...)</t>
    </r>
  </si>
  <si>
    <t>Energy; Recycle; Waste</t>
  </si>
  <si>
    <r>
      <t xml:space="preserve">Federal targeted programme: Social Development of Villages
Amongst other objectives, the federal targeted programme for the </t>
    </r>
    <r>
      <rPr>
        <sz val="9"/>
        <color indexed="10"/>
        <rFont val="Verdana"/>
        <family val="2"/>
      </rPr>
      <t>sustainable</t>
    </r>
    <r>
      <rPr>
        <sz val="9"/>
        <rFont val="Verdana"/>
        <family val="2"/>
      </rPr>
      <t xml:space="preserve"> development of rural areas aims to improve standards of living in rural areas, stimulate investment in the agro-industrial sector, and encourage the creation of employment in high technology areas though provision of infrastructure. (...)</t>
    </r>
  </si>
  <si>
    <r>
      <t xml:space="preserve">Federal targeted programme: </t>
    </r>
    <r>
      <rPr>
        <sz val="9"/>
        <color indexed="10"/>
        <rFont val="Verdana"/>
        <family val="2"/>
      </rPr>
      <t>Conservation</t>
    </r>
    <r>
      <rPr>
        <sz val="9"/>
        <rFont val="Verdana"/>
        <family val="2"/>
      </rPr>
      <t xml:space="preserve"> and Restoration of </t>
    </r>
    <r>
      <rPr>
        <sz val="9"/>
        <color indexed="10"/>
        <rFont val="Verdana"/>
        <family val="2"/>
      </rPr>
      <t>Soil</t>
    </r>
    <r>
      <rPr>
        <sz val="9"/>
        <rFont val="Verdana"/>
        <family val="2"/>
      </rPr>
      <t xml:space="preserve"> Fertility
The federal targeted programme for reclamation of agricultural land aims to increase productivity and sustainability of agricultural production and </t>
    </r>
    <r>
      <rPr>
        <sz val="9"/>
        <color indexed="10"/>
        <rFont val="Verdana"/>
        <family val="2"/>
      </rPr>
      <t>soil</t>
    </r>
    <r>
      <rPr>
        <sz val="9"/>
        <rFont val="Verdana"/>
        <family val="2"/>
      </rPr>
      <t xml:space="preserve"> fertility through land improvements taking account of global and regional </t>
    </r>
    <r>
      <rPr>
        <sz val="9"/>
        <color indexed="10"/>
        <rFont val="Verdana"/>
        <family val="2"/>
      </rPr>
      <t>climate</t>
    </r>
    <r>
      <rPr>
        <sz val="9"/>
        <rFont val="Verdana"/>
        <family val="2"/>
      </rPr>
      <t xml:space="preserve"> changes and natural disturbances. Most of the funding was allocated to capital expenses for irrigation or drainage and related works.</t>
    </r>
  </si>
  <si>
    <t>Sustainable; (Soil) erosion; Climate</t>
  </si>
  <si>
    <r>
      <t xml:space="preserve">However, the sector faces several problems, including weak infrastructure development, </t>
    </r>
    <r>
      <rPr>
        <sz val="9"/>
        <color rgb="FFFF0000"/>
        <rFont val="Verdana"/>
        <family val="2"/>
      </rPr>
      <t>depletion of resources in traditional harvesting areas</t>
    </r>
    <r>
      <rPr>
        <sz val="9"/>
        <rFont val="Verdana"/>
        <family val="2"/>
      </rPr>
      <t xml:space="preserve">, and lack of capacity to use low-grade resources. Estimates suggest that harvested timber will not exceed 200-220 m3 in the short and medium term.  The authorities stated that, in 2015, round </t>
    </r>
    <r>
      <rPr>
        <sz val="9"/>
        <color indexed="10"/>
        <rFont val="Verdana"/>
        <family val="2"/>
      </rPr>
      <t>wood</t>
    </r>
    <r>
      <rPr>
        <sz val="9"/>
        <rFont val="Verdana"/>
        <family val="2"/>
      </rPr>
      <t xml:space="preserve"> exports were 19.4 million m3 (14.5 million tonnes), while harvested timber amounted to 205.2 million m3 (compared to an annual allowable cut (AAC) of 699.8 million m3).</t>
    </r>
  </si>
  <si>
    <r>
      <t xml:space="preserve">(...) Government policy for </t>
    </r>
    <r>
      <rPr>
        <sz val="9"/>
        <color indexed="10"/>
        <rFont val="Verdana"/>
        <family val="2"/>
      </rPr>
      <t>forest</t>
    </r>
    <r>
      <rPr>
        <sz val="9"/>
        <rFont val="Verdana"/>
        <family val="2"/>
      </rPr>
      <t xml:space="preserve">ry development is set out in Government Resolution No. 2593-R of 28 December 2012 "the Programme of </t>
    </r>
    <r>
      <rPr>
        <sz val="9"/>
        <color indexed="10"/>
        <rFont val="Verdana"/>
        <family val="2"/>
      </rPr>
      <t>Forest</t>
    </r>
    <r>
      <rPr>
        <sz val="9"/>
        <rFont val="Verdana"/>
        <family val="2"/>
      </rPr>
      <t xml:space="preserve">ry Sector Development for 2013-2020" and Government Decree No. 1724 of 26 September 2103 "Principle of state policy in the area of use, </t>
    </r>
    <r>
      <rPr>
        <sz val="9"/>
        <color indexed="10"/>
        <rFont val="Verdana"/>
        <family val="2"/>
      </rPr>
      <t>preservation</t>
    </r>
    <r>
      <rPr>
        <sz val="9"/>
        <rFont val="Verdana"/>
        <family val="2"/>
      </rPr>
      <t xml:space="preserve">, protection and reproduction of </t>
    </r>
    <r>
      <rPr>
        <sz val="9"/>
        <color indexed="10"/>
        <rFont val="Verdana"/>
        <family val="2"/>
      </rPr>
      <t>forest</t>
    </r>
    <r>
      <rPr>
        <sz val="9"/>
        <rFont val="Verdana"/>
        <family val="2"/>
      </rPr>
      <t xml:space="preserve">s in the Russian Federation for the period to 2030". A number of laws and regulatory acts have been introduced over the past few years, inter alia, to improve regulation of </t>
    </r>
    <r>
      <rPr>
        <sz val="9"/>
        <color indexed="10"/>
        <rFont val="Verdana"/>
        <family val="2"/>
      </rPr>
      <t>forest</t>
    </r>
    <r>
      <rPr>
        <sz val="9"/>
        <rFont val="Verdana"/>
        <family val="2"/>
      </rPr>
      <t xml:space="preserve"> use, reduce illegal logging, introduce an automated system for monitoring harvested timber (EGAIS), and improve the administration of the leasing system.</t>
    </r>
  </si>
  <si>
    <r>
      <t xml:space="preserve">According to the authorities, the Ministry of </t>
    </r>
    <r>
      <rPr>
        <sz val="9"/>
        <color indexed="10"/>
        <rFont val="Verdana"/>
        <family val="2"/>
      </rPr>
      <t>Natural Resources</t>
    </r>
    <r>
      <rPr>
        <sz val="9"/>
        <rFont val="Verdana"/>
        <family val="2"/>
      </rPr>
      <t xml:space="preserve"> and </t>
    </r>
    <r>
      <rPr>
        <sz val="9"/>
        <color indexed="10"/>
        <rFont val="Verdana"/>
        <family val="2"/>
      </rPr>
      <t>Ecology</t>
    </r>
    <r>
      <rPr>
        <sz val="9"/>
        <rFont val="Verdana"/>
        <family val="2"/>
      </rPr>
      <t xml:space="preserve"> of the Russian Federation is developing a new economic model of intensive </t>
    </r>
    <r>
      <rPr>
        <sz val="9"/>
        <color indexed="10"/>
        <rFont val="Verdana"/>
        <family val="2"/>
      </rPr>
      <t>forest</t>
    </r>
    <r>
      <rPr>
        <sz val="9"/>
        <rFont val="Verdana"/>
        <family val="2"/>
      </rPr>
      <t xml:space="preserve"> use and </t>
    </r>
    <r>
      <rPr>
        <sz val="9"/>
        <color indexed="10"/>
        <rFont val="Verdana"/>
        <family val="2"/>
      </rPr>
      <t>forest</t>
    </r>
    <r>
      <rPr>
        <sz val="9"/>
        <rFont val="Verdana"/>
        <family val="2"/>
      </rPr>
      <t xml:space="preserve"> reproduction. This economic model is intended to improve </t>
    </r>
    <r>
      <rPr>
        <sz val="9"/>
        <color indexed="10"/>
        <rFont val="Verdana"/>
        <family val="2"/>
      </rPr>
      <t>efficiency</t>
    </r>
    <r>
      <rPr>
        <sz val="9"/>
        <rFont val="Verdana"/>
        <family val="2"/>
      </rPr>
      <t xml:space="preserve"> not only for </t>
    </r>
    <r>
      <rPr>
        <sz val="9"/>
        <color indexed="10"/>
        <rFont val="Verdana"/>
        <family val="2"/>
      </rPr>
      <t>forest</t>
    </r>
    <r>
      <rPr>
        <sz val="9"/>
        <rFont val="Verdana"/>
        <family val="2"/>
      </rPr>
      <t xml:space="preserve"> industry companies, but also for the State, with key indicators such as increased budget system revenue for per unit of </t>
    </r>
    <r>
      <rPr>
        <sz val="9"/>
        <color indexed="10"/>
        <rFont val="Verdana"/>
        <family val="2"/>
      </rPr>
      <t>forest</t>
    </r>
    <r>
      <rPr>
        <sz val="9"/>
        <rFont val="Verdana"/>
        <family val="2"/>
      </rPr>
      <t>, increased tax revenues, and additional job creation.</t>
    </r>
  </si>
  <si>
    <r>
      <t xml:space="preserve">Russia's reliance on round </t>
    </r>
    <r>
      <rPr>
        <sz val="9"/>
        <color indexed="10"/>
        <rFont val="Verdana"/>
        <family val="2"/>
      </rPr>
      <t>wood</t>
    </r>
    <r>
      <rPr>
        <sz val="9"/>
        <rFont val="Verdana"/>
        <family val="2"/>
      </rPr>
      <t xml:space="preserve"> exports is apparently at the expense of moves towards diversification into value-added </t>
    </r>
    <r>
      <rPr>
        <sz val="9"/>
        <color indexed="10"/>
        <rFont val="Verdana"/>
        <family val="2"/>
      </rPr>
      <t>wood</t>
    </r>
    <r>
      <rPr>
        <sz val="9"/>
        <rFont val="Verdana"/>
        <family val="2"/>
      </rPr>
      <t xml:space="preserve"> products, which could yield an increase in employment. In addition, focusing on value-added </t>
    </r>
    <r>
      <rPr>
        <sz val="9"/>
        <color indexed="10"/>
        <rFont val="Verdana"/>
        <family val="2"/>
      </rPr>
      <t>wood</t>
    </r>
    <r>
      <rPr>
        <sz val="9"/>
        <rFont val="Verdana"/>
        <family val="2"/>
      </rPr>
      <t xml:space="preserve"> products could improve the </t>
    </r>
    <r>
      <rPr>
        <sz val="9"/>
        <color rgb="FFFF0000"/>
        <rFont val="Verdana"/>
        <family val="2"/>
      </rPr>
      <t>sustainability</t>
    </r>
    <r>
      <rPr>
        <sz val="9"/>
        <rFont val="Verdana"/>
        <family val="2"/>
      </rPr>
      <t xml:space="preserve"> of </t>
    </r>
    <r>
      <rPr>
        <sz val="9"/>
        <color indexed="10"/>
        <rFont val="Verdana"/>
        <family val="2"/>
      </rPr>
      <t>forest</t>
    </r>
    <r>
      <rPr>
        <sz val="9"/>
        <rFont val="Verdana"/>
        <family val="2"/>
      </rPr>
      <t xml:space="preserve"> resource use by more efficiently using less-valued items such as branches and </t>
    </r>
    <r>
      <rPr>
        <sz val="9"/>
        <color indexed="10"/>
        <rFont val="Verdana"/>
        <family val="2"/>
      </rPr>
      <t>wood</t>
    </r>
    <r>
      <rPr>
        <sz val="9"/>
        <rFont val="Verdana"/>
        <family val="2"/>
      </rPr>
      <t xml:space="preserve">chips for paper, pulp, and </t>
    </r>
    <r>
      <rPr>
        <sz val="9"/>
        <color indexed="10"/>
        <rFont val="Verdana"/>
        <family val="2"/>
      </rPr>
      <t>wood</t>
    </r>
    <r>
      <rPr>
        <sz val="9"/>
        <rFont val="Verdana"/>
        <family val="2"/>
      </rPr>
      <t>-based panels. In turn this could raise revenues and contributions to GDP.</t>
    </r>
  </si>
  <si>
    <r>
      <t xml:space="preserve">The Federal Agency for </t>
    </r>
    <r>
      <rPr>
        <sz val="9"/>
        <color indexed="10"/>
        <rFont val="Verdana"/>
        <family val="2"/>
      </rPr>
      <t>Fish</t>
    </r>
    <r>
      <rPr>
        <sz val="9"/>
        <rFont val="Verdana"/>
        <family val="2"/>
      </rPr>
      <t xml:space="preserve">ery is the executive body responsible for oversight of </t>
    </r>
    <r>
      <rPr>
        <sz val="9"/>
        <color indexed="10"/>
        <rFont val="Verdana"/>
        <family val="2"/>
      </rPr>
      <t>fish</t>
    </r>
    <r>
      <rPr>
        <sz val="9"/>
        <rFont val="Verdana"/>
        <family val="2"/>
      </rPr>
      <t xml:space="preserve">eries and </t>
    </r>
    <r>
      <rPr>
        <sz val="9"/>
        <color indexed="10"/>
        <rFont val="Verdana"/>
        <family val="2"/>
      </rPr>
      <t>conservation</t>
    </r>
    <r>
      <rPr>
        <sz val="9"/>
        <rFont val="Verdana"/>
        <family val="2"/>
      </rPr>
      <t xml:space="preserve"> of marine </t>
    </r>
    <r>
      <rPr>
        <sz val="9"/>
        <color indexed="10"/>
        <rFont val="Verdana"/>
        <family val="2"/>
      </rPr>
      <t>bio</t>
    </r>
    <r>
      <rPr>
        <sz val="9"/>
        <rFont val="Verdana"/>
        <family val="2"/>
      </rPr>
      <t xml:space="preserve">logical resources and their habitats, aquaculture, commercial </t>
    </r>
    <r>
      <rPr>
        <sz val="9"/>
        <color indexed="10"/>
        <rFont val="Verdana"/>
        <family val="2"/>
      </rPr>
      <t>fish</t>
    </r>
    <r>
      <rPr>
        <sz val="9"/>
        <rFont val="Verdana"/>
        <family val="2"/>
      </rPr>
      <t xml:space="preserve">eries, and navigational safety of the </t>
    </r>
    <r>
      <rPr>
        <sz val="9"/>
        <color indexed="10"/>
        <rFont val="Verdana"/>
        <family val="2"/>
      </rPr>
      <t>fish</t>
    </r>
    <r>
      <rPr>
        <sz val="9"/>
        <rFont val="Verdana"/>
        <family val="2"/>
      </rPr>
      <t xml:space="preserve">ing fleet. The Ministry of Agriculture is responsible for state policy and legal regulation in the </t>
    </r>
    <r>
      <rPr>
        <sz val="9"/>
        <color indexed="10"/>
        <rFont val="Verdana"/>
        <family val="2"/>
      </rPr>
      <t>fish</t>
    </r>
    <r>
      <rPr>
        <sz val="9"/>
        <rFont val="Verdana"/>
        <family val="2"/>
      </rPr>
      <t xml:space="preserve">eries industry. Current policy concerning </t>
    </r>
    <r>
      <rPr>
        <sz val="9"/>
        <color indexed="10"/>
        <rFont val="Verdana"/>
        <family val="2"/>
      </rPr>
      <t>fish</t>
    </r>
    <r>
      <rPr>
        <sz val="9"/>
        <rFont val="Verdana"/>
        <family val="2"/>
      </rPr>
      <t xml:space="preserve">ing is set out in Government Resolution No. 314 of 15 April 2014 on "development of </t>
    </r>
    <r>
      <rPr>
        <sz val="9"/>
        <color indexed="10"/>
        <rFont val="Verdana"/>
        <family val="2"/>
      </rPr>
      <t>fish</t>
    </r>
    <r>
      <rPr>
        <sz val="9"/>
        <rFont val="Verdana"/>
        <family val="2"/>
      </rPr>
      <t>eries".</t>
    </r>
  </si>
  <si>
    <r>
      <t xml:space="preserve">The Russian Federation operates and enforces a total allowable catch (TAC) system. Each year catch quantities are established for particular </t>
    </r>
    <r>
      <rPr>
        <sz val="9"/>
        <color indexed="10"/>
        <rFont val="Verdana"/>
        <family val="2"/>
      </rPr>
      <t>species</t>
    </r>
    <r>
      <rPr>
        <sz val="9"/>
        <rFont val="Verdana"/>
        <family val="2"/>
      </rPr>
      <t xml:space="preserve"> of aquatic </t>
    </r>
    <r>
      <rPr>
        <sz val="9"/>
        <color indexed="10"/>
        <rFont val="Verdana"/>
        <family val="2"/>
      </rPr>
      <t>bio</t>
    </r>
    <r>
      <rPr>
        <sz val="9"/>
        <rFont val="Verdana"/>
        <family val="2"/>
      </rPr>
      <t xml:space="preserve">logical resources in particular areas based on scientific data on reserves of that </t>
    </r>
    <r>
      <rPr>
        <sz val="9"/>
        <color indexed="10"/>
        <rFont val="Verdana"/>
        <family val="2"/>
      </rPr>
      <t>species</t>
    </r>
    <r>
      <rPr>
        <sz val="9"/>
        <rFont val="Verdana"/>
        <family val="2"/>
      </rPr>
      <t xml:space="preserve">. The TAC is assigned to specific enterprises or persons. In addition, the </t>
    </r>
    <r>
      <rPr>
        <sz val="9"/>
        <color indexed="10"/>
        <rFont val="Verdana"/>
        <family val="2"/>
      </rPr>
      <t>fish</t>
    </r>
    <r>
      <rPr>
        <sz val="9"/>
        <rFont val="Verdana"/>
        <family val="2"/>
      </rPr>
      <t xml:space="preserve">ing seasons for some </t>
    </r>
    <r>
      <rPr>
        <sz val="9"/>
        <color indexed="10"/>
        <rFont val="Verdana"/>
        <family val="2"/>
      </rPr>
      <t>species</t>
    </r>
    <r>
      <rPr>
        <sz val="9"/>
        <rFont val="Verdana"/>
        <family val="2"/>
      </rPr>
      <t xml:space="preserve"> may be limited and gear restrictions may also apply.</t>
    </r>
  </si>
  <si>
    <t>Species; Bio; Fish</t>
  </si>
  <si>
    <t>Conformity assessment procedures; Other environmental requirements</t>
  </si>
  <si>
    <r>
      <t xml:space="preserve">Foreign vessels </t>
    </r>
    <r>
      <rPr>
        <sz val="9"/>
        <color indexed="10"/>
        <rFont val="Verdana"/>
        <family val="2"/>
      </rPr>
      <t>fish</t>
    </r>
    <r>
      <rPr>
        <sz val="9"/>
        <rFont val="Verdana"/>
        <family val="2"/>
      </rPr>
      <t xml:space="preserve">ing in marine areas under the sovereignty and jurisdiction of the Russian Federation are required to have an inspector from the Border Services of the Federal Security Service on board, in accordance with international treaties on </t>
    </r>
    <r>
      <rPr>
        <sz val="9"/>
        <color indexed="10"/>
        <rFont val="Verdana"/>
        <family val="2"/>
      </rPr>
      <t>fish</t>
    </r>
    <r>
      <rPr>
        <sz val="9"/>
        <rFont val="Verdana"/>
        <family val="2"/>
      </rPr>
      <t xml:space="preserve">eries and </t>
    </r>
    <r>
      <rPr>
        <sz val="9"/>
        <color indexed="10"/>
        <rFont val="Verdana"/>
        <family val="2"/>
      </rPr>
      <t>conservation</t>
    </r>
    <r>
      <rPr>
        <sz val="9"/>
        <rFont val="Verdana"/>
        <family val="2"/>
      </rPr>
      <t xml:space="preserve"> of aquatic </t>
    </r>
    <r>
      <rPr>
        <sz val="9"/>
        <color indexed="10"/>
        <rFont val="Verdana"/>
        <family val="2"/>
      </rPr>
      <t>bio</t>
    </r>
    <r>
      <rPr>
        <sz val="9"/>
        <rFont val="Verdana"/>
        <family val="2"/>
      </rPr>
      <t xml:space="preserve">logical resources signed by the Russian Federation. [33] All </t>
    </r>
    <r>
      <rPr>
        <sz val="9"/>
        <color indexed="10"/>
        <rFont val="Verdana"/>
        <family val="2"/>
      </rPr>
      <t>fish</t>
    </r>
    <r>
      <rPr>
        <sz val="9"/>
        <rFont val="Verdana"/>
        <family val="2"/>
      </rPr>
      <t xml:space="preserve">ing vessels are required to load, unload, and trans-ship aquatic </t>
    </r>
    <r>
      <rPr>
        <sz val="9"/>
        <color indexed="10"/>
        <rFont val="Verdana"/>
        <family val="2"/>
      </rPr>
      <t>bio</t>
    </r>
    <r>
      <rPr>
        <sz val="9"/>
        <rFont val="Verdana"/>
        <family val="2"/>
      </rPr>
      <t xml:space="preserve">logical resources or their products that were caught in the EEZ of the Russian Federation in the presence of an inspector of the Border Services of the Federal Security Service of the Russian Federation. A permit is required for all vessels </t>
    </r>
    <r>
      <rPr>
        <sz val="9"/>
        <color indexed="10"/>
        <rFont val="Verdana"/>
        <family val="2"/>
      </rPr>
      <t>fish</t>
    </r>
    <r>
      <rPr>
        <sz val="9"/>
        <rFont val="Verdana"/>
        <family val="2"/>
      </rPr>
      <t xml:space="preserve">ing in areas under the sovereignty and jurisdiction of the Russian Federation, as well as all Russian </t>
    </r>
    <r>
      <rPr>
        <sz val="9"/>
        <color indexed="10"/>
        <rFont val="Verdana"/>
        <family val="2"/>
      </rPr>
      <t>fish</t>
    </r>
    <r>
      <rPr>
        <sz val="9"/>
        <rFont val="Verdana"/>
        <family val="2"/>
      </rPr>
      <t xml:space="preserve">ing vessels, even if they are engaged in </t>
    </r>
    <r>
      <rPr>
        <sz val="9"/>
        <color indexed="10"/>
        <rFont val="Verdana"/>
        <family val="2"/>
      </rPr>
      <t>fish</t>
    </r>
    <r>
      <rPr>
        <sz val="9"/>
        <rFont val="Verdana"/>
        <family val="2"/>
      </rPr>
      <t xml:space="preserve">ing on the high seas or in areas subject to international treaties.
[33] The Russian Federation is a party to several regional </t>
    </r>
    <r>
      <rPr>
        <sz val="9"/>
        <color indexed="10"/>
        <rFont val="Verdana"/>
        <family val="2"/>
      </rPr>
      <t>fish</t>
    </r>
    <r>
      <rPr>
        <sz val="9"/>
        <rFont val="Verdana"/>
        <family val="2"/>
      </rPr>
      <t xml:space="preserve">eries agreements including: the Commission for the </t>
    </r>
    <r>
      <rPr>
        <sz val="9"/>
        <color indexed="10"/>
        <rFont val="Verdana"/>
        <family val="2"/>
      </rPr>
      <t>Conservation</t>
    </r>
    <r>
      <rPr>
        <sz val="9"/>
        <rFont val="Verdana"/>
        <family val="2"/>
      </rPr>
      <t xml:space="preserve"> of Antarctic Marine Living Resources, the Convention on the </t>
    </r>
    <r>
      <rPr>
        <sz val="9"/>
        <color indexed="10"/>
        <rFont val="Verdana"/>
        <family val="2"/>
      </rPr>
      <t>Conservation</t>
    </r>
    <r>
      <rPr>
        <sz val="9"/>
        <rFont val="Verdana"/>
        <family val="2"/>
      </rPr>
      <t xml:space="preserve"> and Management of Pollock Resources in the Central Bering Sea, the International Commission for the </t>
    </r>
    <r>
      <rPr>
        <sz val="9"/>
        <color indexed="10"/>
        <rFont val="Verdana"/>
        <family val="2"/>
      </rPr>
      <t>Conservation</t>
    </r>
    <r>
      <rPr>
        <sz val="9"/>
        <rFont val="Verdana"/>
        <family val="2"/>
      </rPr>
      <t xml:space="preserve"> of Atlantic Tunas, the International Council for the Exploration of the Sea, the International Whaling Commission, the Joint Norwegian-Russian </t>
    </r>
    <r>
      <rPr>
        <sz val="9"/>
        <color indexed="10"/>
        <rFont val="Verdana"/>
        <family val="2"/>
      </rPr>
      <t>Fish</t>
    </r>
    <r>
      <rPr>
        <sz val="9"/>
        <rFont val="Verdana"/>
        <family val="2"/>
      </rPr>
      <t xml:space="preserve">eries Commission, the North Atlantic Salmon </t>
    </r>
    <r>
      <rPr>
        <sz val="9"/>
        <color indexed="10"/>
        <rFont val="Verdana"/>
        <family val="2"/>
      </rPr>
      <t>Conservation</t>
    </r>
    <r>
      <rPr>
        <sz val="9"/>
        <rFont val="Verdana"/>
        <family val="2"/>
      </rPr>
      <t xml:space="preserve"> Organization, the North Pacific Anadromous </t>
    </r>
    <r>
      <rPr>
        <sz val="9"/>
        <color indexed="10"/>
        <rFont val="Verdana"/>
        <family val="2"/>
      </rPr>
      <t>Fish</t>
    </r>
    <r>
      <rPr>
        <sz val="9"/>
        <rFont val="Verdana"/>
        <family val="2"/>
      </rPr>
      <t xml:space="preserve"> Commission, the North Pacific </t>
    </r>
    <r>
      <rPr>
        <sz val="9"/>
        <color indexed="10"/>
        <rFont val="Verdana"/>
        <family val="2"/>
      </rPr>
      <t>Fish</t>
    </r>
    <r>
      <rPr>
        <sz val="9"/>
        <rFont val="Verdana"/>
        <family val="2"/>
      </rPr>
      <t xml:space="preserve">eries Commission, the North-East Atlantic </t>
    </r>
    <r>
      <rPr>
        <sz val="9"/>
        <color indexed="10"/>
        <rFont val="Verdana"/>
        <family val="2"/>
      </rPr>
      <t>Fish</t>
    </r>
    <r>
      <rPr>
        <sz val="9"/>
        <rFont val="Verdana"/>
        <family val="2"/>
      </rPr>
      <t xml:space="preserve">eries Commission, the Northwest Atlantic </t>
    </r>
    <r>
      <rPr>
        <sz val="9"/>
        <color indexed="10"/>
        <rFont val="Verdana"/>
        <family val="2"/>
      </rPr>
      <t>Fish</t>
    </r>
    <r>
      <rPr>
        <sz val="9"/>
        <rFont val="Verdana"/>
        <family val="2"/>
      </rPr>
      <t xml:space="preserve">eries Organization, the South Pacific Regional </t>
    </r>
    <r>
      <rPr>
        <sz val="9"/>
        <color indexed="10"/>
        <rFont val="Verdana"/>
        <family val="2"/>
      </rPr>
      <t>Fish</t>
    </r>
    <r>
      <rPr>
        <sz val="9"/>
        <rFont val="Verdana"/>
        <family val="2"/>
      </rPr>
      <t>eries Management Organisation, and the North Pacific Marine Science Organization.</t>
    </r>
  </si>
  <si>
    <r>
      <t xml:space="preserve">In order to prevent illegal unregulated and unreported (IUU) </t>
    </r>
    <r>
      <rPr>
        <sz val="9"/>
        <color indexed="10"/>
        <rFont val="Verdana"/>
        <family val="2"/>
      </rPr>
      <t>fish</t>
    </r>
    <r>
      <rPr>
        <sz val="9"/>
        <rFont val="Verdana"/>
        <family val="2"/>
      </rPr>
      <t xml:space="preserve">ing in the EEZ, the Government adopted a National Plan under Decree No. 2534-r of 25 December 2013 and a list of actions to implement the Plan in Government Decree No. 2661-r of 24 December 2015. Among the actions included in the Plan, is the improvement of control of circulation of imported and exported aquatic </t>
    </r>
    <r>
      <rPr>
        <sz val="9"/>
        <color indexed="10"/>
        <rFont val="Verdana"/>
        <family val="2"/>
      </rPr>
      <t>bio</t>
    </r>
    <r>
      <rPr>
        <sz val="9"/>
        <rFont val="Verdana"/>
        <family val="2"/>
      </rPr>
      <t xml:space="preserve">logical resources. Furthermore, as part of the Plan, a review is being carried out to enhance the criminal and administrative responsibilities for contraventions of laws and regulations related to </t>
    </r>
    <r>
      <rPr>
        <sz val="9"/>
        <color indexed="10"/>
        <rFont val="Verdana"/>
        <family val="2"/>
      </rPr>
      <t>fish</t>
    </r>
    <r>
      <rPr>
        <sz val="9"/>
        <rFont val="Verdana"/>
        <family val="2"/>
      </rPr>
      <t xml:space="preserve">eries and </t>
    </r>
    <r>
      <rPr>
        <sz val="9"/>
        <color indexed="10"/>
        <rFont val="Verdana"/>
        <family val="2"/>
      </rPr>
      <t>conservation</t>
    </r>
    <r>
      <rPr>
        <sz val="9"/>
        <rFont val="Verdana"/>
        <family val="2"/>
      </rPr>
      <t xml:space="preserve"> of aquatic </t>
    </r>
    <r>
      <rPr>
        <sz val="9"/>
        <color indexed="10"/>
        <rFont val="Verdana"/>
        <family val="2"/>
      </rPr>
      <t>bio</t>
    </r>
    <r>
      <rPr>
        <sz val="9"/>
        <rFont val="Verdana"/>
        <family val="2"/>
      </rPr>
      <t xml:space="preserve">logical resources. Also as part of the National Plan, international cooperation to prevent IUU </t>
    </r>
    <r>
      <rPr>
        <sz val="9"/>
        <color indexed="10"/>
        <rFont val="Verdana"/>
        <family val="2"/>
      </rPr>
      <t>fish</t>
    </r>
    <r>
      <rPr>
        <sz val="9"/>
        <rFont val="Verdana"/>
        <family val="2"/>
      </rPr>
      <t xml:space="preserve">ing and illegal circulation of aquatic </t>
    </r>
    <r>
      <rPr>
        <sz val="9"/>
        <color indexed="10"/>
        <rFont val="Verdana"/>
        <family val="2"/>
      </rPr>
      <t>bio</t>
    </r>
    <r>
      <rPr>
        <sz val="9"/>
        <rFont val="Verdana"/>
        <family val="2"/>
      </rPr>
      <t xml:space="preserve">logical resources is being enhanced and the Russian Federation has concluded bilateral agreements relating to IUU </t>
    </r>
    <r>
      <rPr>
        <sz val="9"/>
        <color indexed="10"/>
        <rFont val="Verdana"/>
        <family val="2"/>
      </rPr>
      <t>fish</t>
    </r>
    <r>
      <rPr>
        <sz val="9"/>
        <rFont val="Verdana"/>
        <family val="2"/>
      </rPr>
      <t>ing with China, the Republic of Korea, Japan, the United States, and the People's Democratic Republic of Korea.</t>
    </r>
  </si>
  <si>
    <r>
      <t xml:space="preserve">Under Government Resolution No. 314 of 15 April 2014, financial support was provided for the </t>
    </r>
    <r>
      <rPr>
        <sz val="9"/>
        <color indexed="10"/>
        <rFont val="Verdana"/>
        <family val="2"/>
      </rPr>
      <t>fish</t>
    </r>
    <r>
      <rPr>
        <sz val="9"/>
        <rFont val="Verdana"/>
        <family val="2"/>
      </rPr>
      <t xml:space="preserve">eries sector, including: 
- Construction and reconstruction of </t>
    </r>
    <r>
      <rPr>
        <sz val="9"/>
        <color indexed="10"/>
        <rFont val="Verdana"/>
        <family val="2"/>
      </rPr>
      <t>fish</t>
    </r>
    <r>
      <rPr>
        <sz val="9"/>
        <rFont val="Verdana"/>
        <family val="2"/>
      </rPr>
      <t>ing vessels (the measure is planned to run until 2018). From 2009 to 2015 this support measure amounted to Rub 141.6 million.
(...)</t>
    </r>
  </si>
  <si>
    <r>
      <t xml:space="preserve">According to the notification to the WTO by the Russian Federation, support is provided to </t>
    </r>
    <r>
      <rPr>
        <sz val="9"/>
        <color indexed="10"/>
        <rFont val="Verdana"/>
        <family val="2"/>
      </rPr>
      <t>fish</t>
    </r>
    <r>
      <rPr>
        <sz val="9"/>
        <rFont val="Verdana"/>
        <family val="2"/>
      </rPr>
      <t xml:space="preserve">ing organizations in the form of direct funding from the federal budget to compensate for spending on loans for construction and modernization of </t>
    </r>
    <r>
      <rPr>
        <sz val="9"/>
        <color indexed="10"/>
        <rFont val="Verdana"/>
        <family val="2"/>
      </rPr>
      <t>fish</t>
    </r>
    <r>
      <rPr>
        <sz val="9"/>
        <rFont val="Verdana"/>
        <family val="2"/>
      </rPr>
      <t xml:space="preserve">ing vessels, </t>
    </r>
    <r>
      <rPr>
        <sz val="9"/>
        <color indexed="10"/>
        <rFont val="Verdana"/>
        <family val="2"/>
      </rPr>
      <t>fish</t>
    </r>
    <r>
      <rPr>
        <sz val="9"/>
        <rFont val="Verdana"/>
        <family val="2"/>
      </rPr>
      <t xml:space="preserve"> processing infrastructure, and </t>
    </r>
    <r>
      <rPr>
        <sz val="9"/>
        <color indexed="10"/>
        <rFont val="Verdana"/>
        <family val="2"/>
      </rPr>
      <t>fish</t>
    </r>
    <r>
      <rPr>
        <sz val="9"/>
        <rFont val="Verdana"/>
        <family val="2"/>
      </rPr>
      <t>eries products storage facilities. The amount of support was Rub 233 million in 2013, and Rub 6 million in 2015.</t>
    </r>
  </si>
  <si>
    <r>
      <t xml:space="preserve">A number of government agencies have responsibilities for different aspects of policy, legislation, and regulation of the minerals, </t>
    </r>
    <r>
      <rPr>
        <sz val="9"/>
        <color indexed="10"/>
        <rFont val="Verdana"/>
        <family val="2"/>
      </rPr>
      <t>energy</t>
    </r>
    <r>
      <rPr>
        <sz val="9"/>
        <rFont val="Verdana"/>
        <family val="2"/>
      </rPr>
      <t xml:space="preserve">, and </t>
    </r>
    <r>
      <rPr>
        <sz val="9"/>
        <color indexed="10"/>
        <rFont val="Verdana"/>
        <family val="2"/>
      </rPr>
      <t>hydrocarbon</t>
    </r>
    <r>
      <rPr>
        <sz val="9"/>
        <rFont val="Verdana"/>
        <family val="2"/>
      </rPr>
      <t xml:space="preserve">s sub-sectors:
• The Ministry of </t>
    </r>
    <r>
      <rPr>
        <sz val="9"/>
        <color indexed="10"/>
        <rFont val="Verdana"/>
        <family val="2"/>
      </rPr>
      <t>Natural Resources</t>
    </r>
    <r>
      <rPr>
        <sz val="9"/>
        <rFont val="Verdana"/>
        <family val="2"/>
      </rPr>
      <t xml:space="preserve"> and </t>
    </r>
    <r>
      <rPr>
        <sz val="9"/>
        <color indexed="10"/>
        <rFont val="Verdana"/>
        <family val="2"/>
      </rPr>
      <t>Environment</t>
    </r>
    <r>
      <rPr>
        <sz val="9"/>
        <rFont val="Verdana"/>
        <family val="2"/>
      </rPr>
      <t xml:space="preserve"> is responsible for drafting and implementing government policy and legal regulation in the field of exploration, use, reproduction and protection of </t>
    </r>
    <r>
      <rPr>
        <sz val="9"/>
        <color indexed="10"/>
        <rFont val="Verdana"/>
        <family val="2"/>
      </rPr>
      <t>natural resources</t>
    </r>
    <r>
      <rPr>
        <sz val="9"/>
        <rFont val="Verdana"/>
        <family val="2"/>
      </rPr>
      <t>, including mineral resources:
o The Federal Agency for Mineral Resources has functions which include organizing the rational use of minerals and raw materials, geological studies and related data on the territory and continental shelf of the Russian Federation, granting licences for sub</t>
    </r>
    <r>
      <rPr>
        <sz val="9"/>
        <color indexed="10"/>
        <rFont val="Verdana"/>
        <family val="2"/>
      </rPr>
      <t>soil</t>
    </r>
    <r>
      <rPr>
        <sz val="9"/>
        <rFont val="Verdana"/>
        <family val="2"/>
      </rPr>
      <t xml:space="preserve"> use and supervising compliance with these licences;
o The Federal Agency for Supervision of </t>
    </r>
    <r>
      <rPr>
        <sz val="9"/>
        <color indexed="10"/>
        <rFont val="Verdana"/>
        <family val="2"/>
      </rPr>
      <t>Natural Resources</t>
    </r>
    <r>
      <rPr>
        <sz val="9"/>
        <rFont val="Verdana"/>
        <family val="2"/>
      </rPr>
      <t xml:space="preserve"> is responsible for, inter alia, compliance with </t>
    </r>
    <r>
      <rPr>
        <sz val="9"/>
        <color indexed="10"/>
        <rFont val="Verdana"/>
        <family val="2"/>
      </rPr>
      <t>environment</t>
    </r>
    <r>
      <rPr>
        <sz val="9"/>
        <rFont val="Verdana"/>
        <family val="2"/>
      </rPr>
      <t xml:space="preserve">al regulations; 
• The Ministry of </t>
    </r>
    <r>
      <rPr>
        <sz val="9"/>
        <color indexed="10"/>
        <rFont val="Verdana"/>
        <family val="2"/>
      </rPr>
      <t>Energy</t>
    </r>
    <r>
      <rPr>
        <sz val="9"/>
        <rFont val="Verdana"/>
        <family val="2"/>
      </rPr>
      <t xml:space="preserve"> is responsible for drafting and implementing government policy and legal regulation in areas including the electric power industry, oil production, oil processing, gas, fuel, peat and shale industries, major oil and gas pipelines, oil and gas products,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development of </t>
    </r>
    <r>
      <rPr>
        <sz val="9"/>
        <color indexed="10"/>
        <rFont val="Verdana"/>
        <family val="2"/>
      </rPr>
      <t>hydrocarbon</t>
    </r>
    <r>
      <rPr>
        <sz val="9"/>
        <rFont val="Verdana"/>
        <family val="2"/>
      </rPr>
      <t xml:space="preserve"> fields on the basis of production-sharing agreements, and the petrochemical industry; 
• Having taken over the functions of the Federal Tariff Service in 2015, the Federal Antimonopoly Service (FAS) regulates natural monopolies and its responsibilities include setting tariffs for electricity, natural gas, and pipeline transportation (section 3.3.4);
• The Federal Service for </t>
    </r>
    <r>
      <rPr>
        <sz val="9"/>
        <color indexed="10"/>
        <rFont val="Verdana"/>
        <family val="2"/>
      </rPr>
      <t>Environment</t>
    </r>
    <r>
      <rPr>
        <sz val="9"/>
        <rFont val="Verdana"/>
        <family val="2"/>
      </rPr>
      <t xml:space="preserve">al, Technological, and </t>
    </r>
    <r>
      <rPr>
        <sz val="9"/>
        <color indexed="10"/>
        <rFont val="Verdana"/>
        <family val="2"/>
      </rPr>
      <t>Nuclear</t>
    </r>
    <r>
      <rPr>
        <sz val="9"/>
        <rFont val="Verdana"/>
        <family val="2"/>
      </rPr>
      <t xml:space="preserve"> Supervision is responsible for drafting and implementing government policy and legal regulations relating to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as well as overseeing the safety of </t>
    </r>
    <r>
      <rPr>
        <sz val="9"/>
        <color indexed="10"/>
        <rFont val="Verdana"/>
        <family val="2"/>
      </rPr>
      <t>hydro</t>
    </r>
    <r>
      <rPr>
        <sz val="9"/>
        <rFont val="Verdana"/>
        <family val="2"/>
      </rPr>
      <t>-engineering structures, and the safe production, storage and use of industrial explosives.</t>
    </r>
  </si>
  <si>
    <t>Natural resources; Environment; Renewable; Energy</t>
  </si>
  <si>
    <t>S-Table-IV.22</t>
  </si>
  <si>
    <r>
      <t xml:space="preserve">Table 4.22 </t>
    </r>
    <r>
      <rPr>
        <sz val="9"/>
        <color indexed="10"/>
        <rFont val="Verdana"/>
        <family val="2"/>
      </rPr>
      <t>Energy</t>
    </r>
    <r>
      <rPr>
        <sz val="9"/>
        <rFont val="Verdana"/>
        <family val="2"/>
      </rPr>
      <t xml:space="preserve"> production, 2014
Amounts in 2014 % of world
</t>
    </r>
    <r>
      <rPr>
        <sz val="9"/>
        <color indexed="10"/>
        <rFont val="Verdana"/>
        <family val="2"/>
      </rPr>
      <t>Hydro</t>
    </r>
    <r>
      <rPr>
        <sz val="9"/>
        <rFont val="Verdana"/>
        <family val="2"/>
      </rPr>
      <t xml:space="preserve"> production 183 TWh 4.7
</t>
    </r>
    <r>
      <rPr>
        <sz val="9"/>
        <color indexed="10"/>
        <rFont val="Verdana"/>
        <family val="2"/>
      </rPr>
      <t>Nuclear</t>
    </r>
    <r>
      <rPr>
        <sz val="9"/>
        <rFont val="Verdana"/>
        <family val="2"/>
      </rPr>
      <t xml:space="preserve"> electricity 173 TWh 7.0</t>
    </r>
  </si>
  <si>
    <t>S-IV§87</t>
  </si>
  <si>
    <r>
      <t xml:space="preserve">(...) the Russian Federation has established the necessary production base for transition to fuels of </t>
    </r>
    <r>
      <rPr>
        <sz val="9"/>
        <color indexed="10"/>
        <rFont val="Verdana"/>
        <family val="2"/>
      </rPr>
      <t>environment</t>
    </r>
    <r>
      <rPr>
        <sz val="9"/>
        <rFont val="Verdana"/>
        <family val="2"/>
      </rPr>
      <t>al class K5, with capacity sufficient to meet domestic demand.</t>
    </r>
  </si>
  <si>
    <r>
      <t xml:space="preserve">(...) In May 2015, the Ministry of Economic Development announced delays to commissioning new </t>
    </r>
    <r>
      <rPr>
        <sz val="9"/>
        <color indexed="10"/>
        <rFont val="Verdana"/>
        <family val="2"/>
      </rPr>
      <t>nuclear</t>
    </r>
    <r>
      <rPr>
        <sz val="9"/>
        <rFont val="Verdana"/>
        <family val="2"/>
      </rPr>
      <t xml:space="preserve"> power plants due to "a current </t>
    </r>
    <r>
      <rPr>
        <sz val="9"/>
        <color indexed="10"/>
        <rFont val="Verdana"/>
        <family val="2"/>
      </rPr>
      <t>energy</t>
    </r>
    <r>
      <rPr>
        <sz val="9"/>
        <rFont val="Verdana"/>
        <family val="2"/>
      </rPr>
      <t xml:space="preserve"> surplus". In July 2012, the Ministry of </t>
    </r>
    <r>
      <rPr>
        <sz val="9"/>
        <color indexed="10"/>
        <rFont val="Verdana"/>
        <family val="2"/>
      </rPr>
      <t>Energy</t>
    </r>
    <r>
      <rPr>
        <sz val="9"/>
        <rFont val="Verdana"/>
        <family val="2"/>
      </rPr>
      <t xml:space="preserve"> announced plans concerning commissioning of 83 GW of new electricity generation capacity by 2020, including 10 GW of </t>
    </r>
    <r>
      <rPr>
        <sz val="9"/>
        <color indexed="10"/>
        <rFont val="Verdana"/>
        <family val="2"/>
      </rPr>
      <t>nuclear</t>
    </r>
    <r>
      <rPr>
        <sz val="9"/>
        <rFont val="Verdana"/>
        <family val="2"/>
      </rPr>
      <t xml:space="preserve"> generation. In 2013 this was revised by the Ministry to 28.26 GW by 2019. Total investment envisaged was Rub 8,230 billion (Rub 4,950 billion on upgrading power plants and Rub 3,280 billion for new grid capacity plus Rub 1,320 billion on </t>
    </r>
    <r>
      <rPr>
        <sz val="9"/>
        <color indexed="10"/>
        <rFont val="Verdana"/>
        <family val="2"/>
      </rPr>
      <t>nuclear</t>
    </r>
    <r>
      <rPr>
        <sz val="9"/>
        <rFont val="Verdana"/>
        <family val="2"/>
      </rPr>
      <t>).</t>
    </r>
  </si>
  <si>
    <r>
      <t xml:space="preserve">The main policy document is the Transport Strategy of the Russian Federation for the period up to 2030. It sets out several objectives, including :
(...)
• reducing the negative impacts of the transport system on the </t>
    </r>
    <r>
      <rPr>
        <sz val="9"/>
        <color indexed="10"/>
        <rFont val="Verdana"/>
        <family val="2"/>
      </rPr>
      <t>environment</t>
    </r>
    <r>
      <rPr>
        <sz val="9"/>
        <rFont val="Verdana"/>
        <family val="2"/>
      </rPr>
      <t>.</t>
    </r>
  </si>
  <si>
    <r>
      <t xml:space="preserve">The key instrument for the implementation of the Transport Strategy is the State Programme of the Russian Federation "On the development of the transport system", which includes the tasks of :
(...)
• improvement of integrated security and </t>
    </r>
    <r>
      <rPr>
        <sz val="9"/>
        <color rgb="FFFF0000"/>
        <rFont val="Verdana"/>
        <family val="2"/>
      </rPr>
      <t>sustainability</t>
    </r>
    <r>
      <rPr>
        <sz val="9"/>
        <rFont val="Verdana"/>
        <family val="2"/>
      </rPr>
      <t xml:space="preserve"> of the transport system.</t>
    </r>
  </si>
  <si>
    <t>WT/TPR/G/346</t>
  </si>
  <si>
    <r>
      <t xml:space="preserve">(...) Korea participated in the WTO Information Technology Agreement (ITA) expansion negotiations and has been actively engaging in the negotiations for the </t>
    </r>
    <r>
      <rPr>
        <sz val="9"/>
        <color indexed="10"/>
        <rFont val="Verdana"/>
        <family val="2"/>
      </rPr>
      <t>Environment</t>
    </r>
    <r>
      <rPr>
        <sz val="9"/>
        <rFont val="Verdana"/>
        <family val="2"/>
      </rPr>
      <t>al Goods Agreement (EGA).</t>
    </r>
  </si>
  <si>
    <r>
      <t xml:space="preserve">Efforts were made to lower existing entry barriers such as location and </t>
    </r>
    <r>
      <rPr>
        <sz val="9"/>
        <color indexed="10"/>
        <rFont val="Verdana"/>
        <family val="2"/>
      </rPr>
      <t>environment</t>
    </r>
    <r>
      <rPr>
        <sz val="9"/>
        <rFont val="Verdana"/>
        <family val="2"/>
      </rPr>
      <t>-related regulations so as to facilitate the easy and swift establishment of start-ups. The Government is also addressing areas where a lack of appropriate guidelines results in delays in product launches, another challenge for foreign investors.</t>
    </r>
  </si>
  <si>
    <r>
      <t xml:space="preserve">In August 2015, the Government enacted the </t>
    </r>
    <r>
      <rPr>
        <sz val="9"/>
        <color indexed="10"/>
        <rFont val="Verdana"/>
        <family val="2"/>
      </rPr>
      <t>Fish</t>
    </r>
    <r>
      <rPr>
        <sz val="9"/>
        <rFont val="Verdana"/>
        <family val="2"/>
      </rPr>
      <t xml:space="preserve">ery Resources Management Act to systemize protection measures in order to manage </t>
    </r>
    <r>
      <rPr>
        <sz val="9"/>
        <color indexed="10"/>
        <rFont val="Verdana"/>
        <family val="2"/>
      </rPr>
      <t>fish</t>
    </r>
    <r>
      <rPr>
        <sz val="9"/>
        <rFont val="Verdana"/>
        <family val="2"/>
      </rPr>
      <t xml:space="preserve">ery resources more efficiently. Korea is also extending efforts to restore the coastal </t>
    </r>
    <r>
      <rPr>
        <sz val="9"/>
        <color indexed="10"/>
        <rFont val="Verdana"/>
        <family val="2"/>
      </rPr>
      <t>ecosystem</t>
    </r>
    <r>
      <rPr>
        <sz val="9"/>
        <rFont val="Verdana"/>
        <family val="2"/>
      </rPr>
      <t xml:space="preserve"> and create spawning grounds and habitats by building marine ranches, marine </t>
    </r>
    <r>
      <rPr>
        <sz val="9"/>
        <color indexed="10"/>
        <rFont val="Verdana"/>
        <family val="2"/>
      </rPr>
      <t>forest</t>
    </r>
    <r>
      <rPr>
        <sz val="9"/>
        <rFont val="Verdana"/>
        <family val="2"/>
      </rPr>
      <t xml:space="preserve">s and artificial </t>
    </r>
    <r>
      <rPr>
        <sz val="9"/>
        <color indexed="10"/>
        <rFont val="Verdana"/>
        <family val="2"/>
      </rPr>
      <t>fish</t>
    </r>
    <r>
      <rPr>
        <sz val="9"/>
        <rFont val="Verdana"/>
        <family val="2"/>
      </rPr>
      <t>ing banks.</t>
    </r>
  </si>
  <si>
    <t>Fish; Natural resources; Ecology</t>
  </si>
  <si>
    <r>
      <t xml:space="preserve">In response to the global movement toward reducing </t>
    </r>
    <r>
      <rPr>
        <sz val="9"/>
        <color indexed="10"/>
        <rFont val="Verdana"/>
        <family val="2"/>
      </rPr>
      <t>greenhouse</t>
    </r>
    <r>
      <rPr>
        <sz val="9"/>
        <rFont val="Verdana"/>
        <family val="2"/>
      </rPr>
      <t xml:space="preserve"> gas </t>
    </r>
    <r>
      <rPr>
        <sz val="9"/>
        <color indexed="10"/>
        <rFont val="Verdana"/>
        <family val="2"/>
      </rPr>
      <t>emissions</t>
    </r>
    <r>
      <rPr>
        <sz val="9"/>
        <rFont val="Verdana"/>
        <family val="2"/>
      </rPr>
      <t xml:space="preserve"> and </t>
    </r>
    <r>
      <rPr>
        <sz val="9"/>
        <color indexed="10"/>
        <rFont val="Verdana"/>
        <family val="2"/>
      </rPr>
      <t>saving</t>
    </r>
    <r>
      <rPr>
        <sz val="9"/>
        <rFont val="Verdana"/>
        <family val="2"/>
      </rPr>
      <t xml:space="preserve"> </t>
    </r>
    <r>
      <rPr>
        <sz val="9"/>
        <color indexed="10"/>
        <rFont val="Verdana"/>
        <family val="2"/>
      </rPr>
      <t>energy</t>
    </r>
    <r>
      <rPr>
        <sz val="9"/>
        <rFont val="Verdana"/>
        <family val="2"/>
      </rPr>
      <t xml:space="preserve">, Korea launched the 2nd National </t>
    </r>
    <r>
      <rPr>
        <sz val="9"/>
        <color indexed="10"/>
        <rFont val="Verdana"/>
        <family val="2"/>
      </rPr>
      <t>Energy</t>
    </r>
    <r>
      <rPr>
        <sz val="9"/>
        <rFont val="Verdana"/>
        <family val="2"/>
      </rPr>
      <t xml:space="preserve"> Master Plan in January 2014. The plan supports a fundamental policy paradigm shift from supply-led </t>
    </r>
    <r>
      <rPr>
        <sz val="9"/>
        <color indexed="10"/>
        <rFont val="Verdana"/>
        <family val="2"/>
      </rPr>
      <t>energy</t>
    </r>
    <r>
      <rPr>
        <sz val="9"/>
        <rFont val="Verdana"/>
        <family val="2"/>
      </rPr>
      <t xml:space="preserve"> provision driven by the Government to demand-centered management that can attract efficient investment from the private sector.</t>
    </r>
  </si>
  <si>
    <t>Green (house); Emissions; Saving; Energy</t>
  </si>
  <si>
    <t>G-III§29</t>
  </si>
  <si>
    <r>
      <t xml:space="preserve">The supply quota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was raised to stimulate production and distribution. In order to expand private sector participation in the </t>
    </r>
    <r>
      <rPr>
        <sz val="9"/>
        <color indexed="10"/>
        <rFont val="Verdana"/>
        <family val="2"/>
      </rPr>
      <t>energy</t>
    </r>
    <r>
      <rPr>
        <sz val="9"/>
        <rFont val="Verdana"/>
        <family val="2"/>
      </rPr>
      <t xml:space="preserve"> market, the direct sale of electric power produced from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to consumers or businesses will be allowed. Companies using </t>
    </r>
    <r>
      <rPr>
        <sz val="9"/>
        <color indexed="10"/>
        <rFont val="Verdana"/>
        <family val="2"/>
      </rPr>
      <t>energy</t>
    </r>
    <r>
      <rPr>
        <sz val="9"/>
        <rFont val="Verdana"/>
        <family val="2"/>
      </rPr>
      <t xml:space="preserve"> storage systems (ESS) will be permitted to engage in the electricity sales business, and investors in new </t>
    </r>
    <r>
      <rPr>
        <sz val="9"/>
        <color indexed="10"/>
        <rFont val="Verdana"/>
        <family val="2"/>
      </rPr>
      <t>energy</t>
    </r>
    <r>
      <rPr>
        <sz val="9"/>
        <rFont val="Verdana"/>
        <family val="2"/>
      </rPr>
      <t xml:space="preserve"> industries such as ESS will be able to purchase electricity directly from the electric power market. In addition, complicated regulations will be modified to foster new </t>
    </r>
    <r>
      <rPr>
        <sz val="9"/>
        <color indexed="10"/>
        <rFont val="Verdana"/>
        <family val="2"/>
      </rPr>
      <t>energy</t>
    </r>
    <r>
      <rPr>
        <sz val="9"/>
        <rFont val="Verdana"/>
        <family val="2"/>
      </rPr>
      <t xml:space="preserve"> industries including electric vehicles,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and ESS.</t>
    </r>
  </si>
  <si>
    <r>
      <t xml:space="preserve">In the Fourth Basic Plan for Technology Development, Application and Deployment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developed in September 2014, the Korean Government set a target of raising the rate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supply from 3.2% of that of primary </t>
    </r>
    <r>
      <rPr>
        <sz val="9"/>
        <color indexed="10"/>
        <rFont val="Verdana"/>
        <family val="2"/>
      </rPr>
      <t>energy</t>
    </r>
    <r>
      <rPr>
        <sz val="9"/>
        <rFont val="Verdana"/>
        <family val="2"/>
      </rPr>
      <t xml:space="preserve"> in 2012 to 11% and from 3.7% of total electricity supply in 2012 to 13.4% by 2035. To achieve this target,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wind</t>
    </r>
    <r>
      <rPr>
        <sz val="9"/>
        <rFont val="Verdana"/>
        <family val="2"/>
      </rPr>
      <t xml:space="preserve"> power will be developed into major </t>
    </r>
    <r>
      <rPr>
        <sz val="9"/>
        <color indexed="10"/>
        <rFont val="Verdana"/>
        <family val="2"/>
      </rPr>
      <t>energy</t>
    </r>
    <r>
      <rPr>
        <sz val="9"/>
        <rFont val="Verdana"/>
        <family val="2"/>
      </rPr>
      <t xml:space="preserve"> sources, the goal being to boost their utilization share from 2.7% in 2012 to 14.1% and from 2.2% in 2012 to 18.2% respectively by 2035.</t>
    </r>
  </si>
  <si>
    <t>G-IV§9</t>
  </si>
  <si>
    <r>
      <t xml:space="preserve">As part of efforts to protect the </t>
    </r>
    <r>
      <rPr>
        <sz val="9"/>
        <color indexed="10"/>
        <rFont val="Verdana"/>
        <family val="2"/>
      </rPr>
      <t>environment</t>
    </r>
    <r>
      <rPr>
        <sz val="9"/>
        <rFont val="Verdana"/>
        <family val="2"/>
      </rPr>
      <t xml:space="preserve"> and to promote trade in </t>
    </r>
    <r>
      <rPr>
        <sz val="9"/>
        <color indexed="10"/>
        <rFont val="Verdana"/>
        <family val="2"/>
      </rPr>
      <t>environment</t>
    </r>
    <r>
      <rPr>
        <sz val="9"/>
        <rFont val="Verdana"/>
        <family val="2"/>
      </rPr>
      <t>al goods and services, Korea is an active participant in the negotiations on the WTO EGA (</t>
    </r>
    <r>
      <rPr>
        <sz val="9"/>
        <color indexed="10"/>
        <rFont val="Verdana"/>
        <family val="2"/>
      </rPr>
      <t>Environment</t>
    </r>
    <r>
      <rPr>
        <sz val="9"/>
        <rFont val="Verdana"/>
        <family val="2"/>
      </rPr>
      <t>al Goods Agreement).</t>
    </r>
  </si>
  <si>
    <t>WT/TPR/S/346</t>
  </si>
  <si>
    <r>
      <t xml:space="preserve">(...) Import licensing requirements cover numerous tariff items and prohibitions are maintained mostly for the protection of public morals, human health, hygiene and sanitation, animal and plant life, </t>
    </r>
    <r>
      <rPr>
        <sz val="9"/>
        <color indexed="10"/>
        <rFont val="Verdana"/>
        <family val="2"/>
      </rPr>
      <t>environment</t>
    </r>
    <r>
      <rPr>
        <sz val="9"/>
        <rFont val="Verdana"/>
        <family val="2"/>
      </rPr>
      <t xml:space="preserve">al </t>
    </r>
    <r>
      <rPr>
        <sz val="9"/>
        <color indexed="10"/>
        <rFont val="Verdana"/>
        <family val="2"/>
      </rPr>
      <t>conservation</t>
    </r>
    <r>
      <rPr>
        <sz val="9"/>
        <rFont val="Verdana"/>
        <family val="2"/>
      </rPr>
      <t xml:space="preserve"> or essential security interests in compliance with domestic legislation requirements or international commitments. (...)</t>
    </r>
  </si>
  <si>
    <r>
      <t xml:space="preserve">(...) Export prohibitions are aimed at protecting animal rights and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and </t>
    </r>
    <r>
      <rPr>
        <sz val="9"/>
        <color indexed="10"/>
        <rFont val="Verdana"/>
        <family val="2"/>
      </rPr>
      <t>conserv</t>
    </r>
    <r>
      <rPr>
        <sz val="9"/>
        <rFont val="Verdana"/>
        <family val="2"/>
      </rPr>
      <t xml:space="preserve">ing </t>
    </r>
    <r>
      <rPr>
        <sz val="9"/>
        <color indexed="10"/>
        <rFont val="Verdana"/>
        <family val="2"/>
      </rPr>
      <t>natural resources</t>
    </r>
    <r>
      <rPr>
        <sz val="9"/>
        <rFont val="Verdana"/>
        <family val="2"/>
      </rPr>
      <t>. (...)</t>
    </r>
  </si>
  <si>
    <t>Endangered; Species; Conserv(ation); Natural resources</t>
  </si>
  <si>
    <r>
      <t xml:space="preserve">Several measures, involving grants, tax concessions or low-interest loans, continue to support the production and trade of a range of products and to encourage SMEs, R&amp;D, and </t>
    </r>
    <r>
      <rPr>
        <sz val="9"/>
        <color indexed="10"/>
        <rFont val="Verdana"/>
        <family val="2"/>
      </rPr>
      <t>environment</t>
    </r>
    <r>
      <rPr>
        <sz val="9"/>
        <rFont val="Verdana"/>
        <family val="2"/>
      </rPr>
      <t>al-protection activities. (...)</t>
    </r>
  </si>
  <si>
    <t>Technical regulation or specifications; Risk assessment; Technical regulation or specifications</t>
  </si>
  <si>
    <r>
      <t xml:space="preserve">(...) During the review period, a mandatory </t>
    </r>
    <r>
      <rPr>
        <sz val="9"/>
        <color indexed="10"/>
        <rFont val="Verdana"/>
        <family val="2"/>
      </rPr>
      <t>organic</t>
    </r>
    <r>
      <rPr>
        <sz val="9"/>
        <rFont val="Verdana"/>
        <family val="2"/>
      </rPr>
      <t xml:space="preserve"> certification programme was introduced and changes were made, inter alia, in the areas of reporting, declaration of conformity, testing and </t>
    </r>
    <r>
      <rPr>
        <sz val="9"/>
        <color indexed="10"/>
        <rFont val="Verdana"/>
        <family val="2"/>
      </rPr>
      <t>environment</t>
    </r>
    <r>
      <rPr>
        <sz val="9"/>
        <rFont val="Verdana"/>
        <family val="2"/>
      </rPr>
      <t xml:space="preserve">al impact review as well as maximum residue limits, food additives, and </t>
    </r>
    <r>
      <rPr>
        <sz val="9"/>
        <color indexed="10"/>
        <rFont val="Verdana"/>
        <family val="2"/>
      </rPr>
      <t>genetic</t>
    </r>
    <r>
      <rPr>
        <sz val="9"/>
        <rFont val="Verdana"/>
        <family val="2"/>
      </rPr>
      <t>ally engineered animals. (...)</t>
    </r>
  </si>
  <si>
    <t>Organic; Environment; Genetic</t>
  </si>
  <si>
    <r>
      <t xml:space="preserve">Despite the lack of domestic price preferences, Korea has continued to use government procurement as an instrument of economic policy for promoting SMEs, companies in a disadvantageous position (firms owned by women and disabled people), regional development, and </t>
    </r>
    <r>
      <rPr>
        <sz val="9"/>
        <color indexed="10"/>
        <rFont val="Verdana"/>
        <family val="2"/>
      </rPr>
      <t>green</t>
    </r>
    <r>
      <rPr>
        <sz val="9"/>
        <rFont val="Verdana"/>
        <family val="2"/>
      </rPr>
      <t xml:space="preserve"> purchasing. (...)</t>
    </r>
  </si>
  <si>
    <r>
      <t xml:space="preserve">(...) Domestic support for </t>
    </r>
    <r>
      <rPr>
        <sz val="9"/>
        <color indexed="10"/>
        <rFont val="Verdana"/>
        <family val="2"/>
      </rPr>
      <t>fish</t>
    </r>
    <r>
      <rPr>
        <sz val="9"/>
        <rFont val="Verdana"/>
        <family val="2"/>
      </rPr>
      <t xml:space="preserve">ing has fallen significantly. The Government introduced more severe sanctions in recent years to fight against illegal, unreported and unregulated </t>
    </r>
    <r>
      <rPr>
        <sz val="9"/>
        <color indexed="10"/>
        <rFont val="Verdana"/>
        <family val="2"/>
      </rPr>
      <t>fish</t>
    </r>
    <r>
      <rPr>
        <sz val="9"/>
        <rFont val="Verdana"/>
        <family val="2"/>
      </rPr>
      <t>ing.</t>
    </r>
  </si>
  <si>
    <t>Grants and direct payments; Non-monetary support; Tax concessions</t>
  </si>
  <si>
    <r>
      <t xml:space="preserve">(...) The Government has adopted various measures including financial and technical support and tax credits, for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and to promote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</si>
  <si>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r>
      <t xml:space="preserve">(...) FDI in a few sectors remains restricted: out of 1,145 categories of businesses, foreign investment is not permitted in 5.2% of businesses activities (such as </t>
    </r>
    <r>
      <rPr>
        <sz val="9"/>
        <color indexed="10"/>
        <rFont val="Verdana"/>
        <family val="2"/>
      </rPr>
      <t>nuclear</t>
    </r>
    <r>
      <rPr>
        <sz val="9"/>
        <rFont val="Verdana"/>
        <family val="2"/>
      </rPr>
      <t xml:space="preserve"> power generation, broadcasting, and rice and barley growing), and is partially permitted in 2.5% of business activities (such as transport services, broadcasting and telecom services, and some financial services). (...)</t>
    </r>
  </si>
  <si>
    <r>
      <t xml:space="preserve">Table 2.1 Main trade- and investment-related legislation amended since 2012
Subject - Legislation 
Tax and incentives - Traffic, </t>
    </r>
    <r>
      <rPr>
        <sz val="9"/>
        <color indexed="10"/>
        <rFont val="Verdana"/>
        <family val="2"/>
      </rPr>
      <t>Energy</t>
    </r>
    <r>
      <rPr>
        <sz val="9"/>
        <rFont val="Verdana"/>
        <family val="2"/>
      </rPr>
      <t xml:space="preserve"> and </t>
    </r>
    <r>
      <rPr>
        <sz val="9"/>
        <color indexed="10"/>
        <rFont val="Verdana"/>
        <family val="2"/>
      </rPr>
      <t>Environment</t>
    </r>
    <r>
      <rPr>
        <sz val="9"/>
        <rFont val="Verdana"/>
        <family val="2"/>
      </rPr>
      <t>al Tax Act, most recently amended in 2015
(...)</t>
    </r>
  </si>
  <si>
    <r>
      <t xml:space="preserve">Other recent amendments or newly issued legislation related to anti-corruption include:
a. the Public Interest Whistle-Blower Protection Act, enacted in 2011, to encourage people to report violations of the public interest (including acts that infringe on the health and safety of the public, the </t>
    </r>
    <r>
      <rPr>
        <sz val="9"/>
        <color indexed="10"/>
        <rFont val="Verdana"/>
        <family val="2"/>
      </rPr>
      <t>environment</t>
    </r>
    <r>
      <rPr>
        <sz val="9"/>
        <rFont val="Verdana"/>
        <family val="2"/>
      </rPr>
      <t>, consumer interests, and fair competition) to prevent such violations; 
(...)</t>
    </r>
  </si>
  <si>
    <r>
      <t xml:space="preserve">(...) Foreign investment restrictions apply in the following cases: where it threatens the maintenance of national safety and public order; where it has harmful effects on public hygiene or </t>
    </r>
    <r>
      <rPr>
        <sz val="9"/>
        <color indexed="10"/>
        <rFont val="Verdana"/>
        <family val="2"/>
      </rPr>
      <t>environment</t>
    </r>
    <r>
      <rPr>
        <sz val="9"/>
        <rFont val="Verdana"/>
        <family val="2"/>
      </rPr>
      <t xml:space="preserve">al </t>
    </r>
    <r>
      <rPr>
        <sz val="9"/>
        <color indexed="10"/>
        <rFont val="Verdana"/>
        <family val="2"/>
      </rPr>
      <t>preservation</t>
    </r>
    <r>
      <rPr>
        <sz val="9"/>
        <rFont val="Verdana"/>
        <family val="2"/>
      </rPr>
      <t xml:space="preserve"> or is against Korean morals and customs; and where it violates the Acts and subordinate statutes of the Republic of Korea. (...)</t>
    </r>
  </si>
  <si>
    <r>
      <t xml:space="preserve">Table 2.3 FDI restricted sectors
Sector/business FDI limitation
A. Closed 
</t>
    </r>
    <r>
      <rPr>
        <sz val="9"/>
        <color indexed="10"/>
        <rFont val="Verdana"/>
        <family val="2"/>
      </rPr>
      <t>Nuclear</t>
    </r>
    <r>
      <rPr>
        <sz val="9"/>
        <rFont val="Verdana"/>
        <family val="2"/>
      </rPr>
      <t xml:space="preserve"> power generation Wholly closed
(...)
B. Partially closed 
Manufacture of chemicals and chemical products, and manufacture of basic metal products Allowed, excluding the manufacture and supply of fuel for </t>
    </r>
    <r>
      <rPr>
        <sz val="9"/>
        <color indexed="10"/>
        <rFont val="Verdana"/>
        <family val="2"/>
      </rPr>
      <t>nuclear</t>
    </r>
    <r>
      <rPr>
        <sz val="9"/>
        <rFont val="Verdana"/>
        <family val="2"/>
      </rPr>
      <t xml:space="preserve"> power generation 
Electricity 
 </t>
    </r>
    <r>
      <rPr>
        <sz val="9"/>
        <color indexed="10"/>
        <rFont val="Verdana"/>
        <family val="2"/>
      </rPr>
      <t>Hydro</t>
    </r>
    <r>
      <rPr>
        <sz val="9"/>
        <rFont val="Verdana"/>
        <family val="2"/>
      </rPr>
      <t xml:space="preserve">electric, fire, and other power generation (except for </t>
    </r>
    <r>
      <rPr>
        <sz val="9"/>
        <color indexed="10"/>
        <rFont val="Verdana"/>
        <family val="2"/>
      </rPr>
      <t>nuclear</t>
    </r>
    <r>
      <rPr>
        <sz val="9"/>
        <rFont val="Verdana"/>
        <family val="2"/>
      </rPr>
      <t xml:space="preserve"> power generation) Foreign nationals may purchase from the KEPCO (Korea Electric Power Corporation) no more than 30% of all domestic power generation facilities
</t>
    </r>
    <r>
      <rPr>
        <sz val="9"/>
        <color indexed="10"/>
        <rFont val="Verdana"/>
        <family val="2"/>
      </rPr>
      <t>Waste</t>
    </r>
    <r>
      <rPr>
        <sz val="9"/>
        <rFont val="Verdana"/>
        <family val="2"/>
      </rPr>
      <t xml:space="preserve"> collection, disposal and material recovery Allowed, except for disposal of radioactive </t>
    </r>
    <r>
      <rPr>
        <sz val="9"/>
        <color indexed="10"/>
        <rFont val="Verdana"/>
        <family val="2"/>
      </rPr>
      <t>waste</t>
    </r>
    <r>
      <rPr>
        <sz val="9"/>
        <rFont val="Verdana"/>
        <family val="2"/>
      </rPr>
      <t xml:space="preserve">
(...)</t>
    </r>
  </si>
  <si>
    <t>Energy; Hazardous; Waste</t>
  </si>
  <si>
    <t>Ban/Prohibition; Risk assessment; Technical regulation or specifications</t>
  </si>
  <si>
    <r>
      <t xml:space="preserve">(...) Import licensing requirements cover numerous tariff items and prohibitions are maintained mostly for the protection of public morals, human health, hygiene and sanitation, animal and plant life, </t>
    </r>
    <r>
      <rPr>
        <sz val="9"/>
        <color indexed="10"/>
        <rFont val="Verdana"/>
        <family val="2"/>
      </rPr>
      <t>environment</t>
    </r>
    <r>
      <rPr>
        <sz val="9"/>
        <rFont val="Verdana"/>
        <family val="2"/>
      </rPr>
      <t xml:space="preserve">al </t>
    </r>
    <r>
      <rPr>
        <sz val="9"/>
        <color indexed="10"/>
        <rFont val="Verdana"/>
        <family val="2"/>
      </rPr>
      <t>conservation</t>
    </r>
    <r>
      <rPr>
        <sz val="9"/>
        <rFont val="Verdana"/>
        <family val="2"/>
      </rPr>
      <t xml:space="preserve">, or essential security interests in compliance with domestic legislation requirements or international commitments. (...) During the review period, a mandatory </t>
    </r>
    <r>
      <rPr>
        <sz val="9"/>
        <color indexed="10"/>
        <rFont val="Verdana"/>
        <family val="2"/>
      </rPr>
      <t>organic</t>
    </r>
    <r>
      <rPr>
        <sz val="9"/>
        <rFont val="Verdana"/>
        <family val="2"/>
      </rPr>
      <t xml:space="preserve"> certification programme was introduced and changes were made, inter alia, in the areas of reporting, declaration of conformity, testing and </t>
    </r>
    <r>
      <rPr>
        <sz val="9"/>
        <color indexed="10"/>
        <rFont val="Verdana"/>
        <family val="2"/>
      </rPr>
      <t>environment</t>
    </r>
    <r>
      <rPr>
        <sz val="9"/>
        <rFont val="Verdana"/>
        <family val="2"/>
      </rPr>
      <t xml:space="preserve">al impact review as well as maximum residue limits, food additives, and </t>
    </r>
    <r>
      <rPr>
        <sz val="9"/>
        <color indexed="10"/>
        <rFont val="Verdana"/>
        <family val="2"/>
      </rPr>
      <t>genetic</t>
    </r>
    <r>
      <rPr>
        <sz val="9"/>
        <rFont val="Verdana"/>
        <family val="2"/>
      </rPr>
      <t xml:space="preserve">ally engineered animals. (...) A traceability system for infant/baby food and health functional foods, labelling requirements for tobacco health warnings and </t>
    </r>
    <r>
      <rPr>
        <sz val="9"/>
        <color indexed="10"/>
        <rFont val="Verdana"/>
        <family val="2"/>
      </rPr>
      <t>bio</t>
    </r>
    <r>
      <rPr>
        <sz val="9"/>
        <rFont val="Verdana"/>
        <family val="2"/>
      </rPr>
      <t>tech crops and food were introduced. (...)</t>
    </r>
  </si>
  <si>
    <t>Conserv(ation); Environment; Organic; Genetic; Bio</t>
  </si>
  <si>
    <t>S-III§7</t>
  </si>
  <si>
    <r>
      <t xml:space="preserve">Measures involving grants, tax concessions, and low-interest loans continued to support production and trade of various agricultural, </t>
    </r>
    <r>
      <rPr>
        <sz val="9"/>
        <color indexed="10"/>
        <rFont val="Verdana"/>
        <family val="2"/>
      </rPr>
      <t>forest</t>
    </r>
    <r>
      <rPr>
        <sz val="9"/>
        <rFont val="Verdana"/>
        <family val="2"/>
      </rPr>
      <t xml:space="preserve">ry, </t>
    </r>
    <r>
      <rPr>
        <sz val="9"/>
        <color indexed="10"/>
        <rFont val="Verdana"/>
        <family val="2"/>
      </rPr>
      <t>fish</t>
    </r>
    <r>
      <rPr>
        <sz val="9"/>
        <rFont val="Verdana"/>
        <family val="2"/>
      </rPr>
      <t xml:space="preserve">ing, coal mining and manufactured products, and to encourage SMEs, R&amp;D, and </t>
    </r>
    <r>
      <rPr>
        <sz val="9"/>
        <color indexed="10"/>
        <rFont val="Verdana"/>
        <family val="2"/>
      </rPr>
      <t>environment</t>
    </r>
    <r>
      <rPr>
        <sz val="9"/>
        <rFont val="Verdana"/>
        <family val="2"/>
      </rPr>
      <t>al-protection activities. (...)</t>
    </r>
  </si>
  <si>
    <t>S-III§8</t>
  </si>
  <si>
    <r>
      <t xml:space="preserve">(...) Meanwhile, government procurement is still seemingly used as an instrument of economic policy for promoting SMEs, companies in a disadvantageous position (firms owned by women and disabled people), regional development, and </t>
    </r>
    <r>
      <rPr>
        <sz val="9"/>
        <color indexed="10"/>
        <rFont val="Verdana"/>
        <family val="2"/>
      </rPr>
      <t>green</t>
    </r>
    <r>
      <rPr>
        <sz val="9"/>
        <rFont val="Verdana"/>
        <family val="2"/>
      </rPr>
      <t xml:space="preserve"> purchasing despite the non-utilization of price preference schemes. Most procurement remains decentralized.</t>
    </r>
  </si>
  <si>
    <r>
      <t xml:space="preserve">(...) According to Korea's submission to the WTO Trade Monitoring Exercise, as of 1 January 2016, the MFN applied tariff rates on 54 items contained in the September 2012 APEC List of </t>
    </r>
    <r>
      <rPr>
        <sz val="9"/>
        <color indexed="10"/>
        <rFont val="Verdana"/>
        <family val="2"/>
      </rPr>
      <t>Environment</t>
    </r>
    <r>
      <rPr>
        <sz val="9"/>
        <rFont val="Verdana"/>
        <family val="2"/>
      </rPr>
      <t xml:space="preserve">al Goods (EGs) that directly and positively contribute to </t>
    </r>
    <r>
      <rPr>
        <sz val="9"/>
        <color indexed="10"/>
        <rFont val="Verdana"/>
        <family val="2"/>
      </rPr>
      <t>green</t>
    </r>
    <r>
      <rPr>
        <sz val="9"/>
        <rFont val="Verdana"/>
        <family val="2"/>
      </rPr>
      <t xml:space="preserve"> growth and </t>
    </r>
    <r>
      <rPr>
        <sz val="9"/>
        <color indexed="10"/>
        <rFont val="Verdana"/>
        <family val="2"/>
      </rPr>
      <t>sustainable</t>
    </r>
    <r>
      <rPr>
        <sz val="9"/>
        <rFont val="Verdana"/>
        <family val="2"/>
      </rPr>
      <t xml:space="preserve"> development objectives were 5% or less; however, according to the 2016 customs tariff supplied for this trade policy review exercise, some of these items remain subject to an 8% tariff rate, which in virtually all cases reflects the implementation terms of this commitment. (...)</t>
    </r>
  </si>
  <si>
    <t>Green (house); Environment; Sustainable</t>
  </si>
  <si>
    <r>
      <t xml:space="preserve">(...) Import licensing procedures are maintained in order to protect national security, human, animal or plant life or health, and the </t>
    </r>
    <r>
      <rPr>
        <sz val="9"/>
        <color indexed="10"/>
        <rFont val="Verdana"/>
        <family val="2"/>
      </rPr>
      <t>environment</t>
    </r>
    <r>
      <rPr>
        <sz val="9"/>
        <rFont val="Verdana"/>
        <family val="2"/>
      </rPr>
      <t xml:space="preserve"> and are not intended to restrict the quantity or value of imports. In 2016, these requirements covered some 3,000 six-digit HS tariff items (1,000 in 2008), including petroleum, LPG (liquefied petroleum gas), agricultural fertilizers, crop seeds, animals, and animal products, </t>
    </r>
    <r>
      <rPr>
        <sz val="9"/>
        <color indexed="10"/>
        <rFont val="Verdana"/>
        <family val="2"/>
      </rPr>
      <t>nuclear</t>
    </r>
    <r>
      <rPr>
        <sz val="9"/>
        <rFont val="Verdana"/>
        <family val="2"/>
      </rPr>
      <t xml:space="preserve"> materials, narcotics, foods and food additives, foreign publications, firearms and explosives.</t>
    </r>
  </si>
  <si>
    <r>
      <t xml:space="preserve">(...) Korea is a party to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t>
    </r>
  </si>
  <si>
    <r>
      <t xml:space="preserve">Korea prohibits a few imports, mainly to protect health, safety, security, public morality, the </t>
    </r>
    <r>
      <rPr>
        <sz val="9"/>
        <color indexed="10"/>
        <rFont val="Verdana"/>
        <family val="2"/>
      </rPr>
      <t>environment</t>
    </r>
    <r>
      <rPr>
        <sz val="9"/>
        <rFont val="Verdana"/>
        <family val="2"/>
      </rPr>
      <t xml:space="preserve">, and </t>
    </r>
    <r>
      <rPr>
        <sz val="9"/>
        <color indexed="10"/>
        <rFont val="Verdana"/>
        <family val="2"/>
      </rPr>
      <t>natural resources</t>
    </r>
    <r>
      <rPr>
        <sz val="9"/>
        <rFont val="Verdana"/>
        <family val="2"/>
      </rPr>
      <t>, and to prevent deceptive practices. (...)</t>
    </r>
  </si>
  <si>
    <r>
      <t xml:space="preserve">KATS (Korean Agency for Technology and Standards) prepares the roadmap for standardization and carries forward standard development in connection with government policies and R&amp;D. In 2011, eight sectors were subject to national standards coordination projects: smart grid, 3D businesses, electric cars, cloud computing, </t>
    </r>
    <r>
      <rPr>
        <sz val="9"/>
        <color indexed="10"/>
        <rFont val="Verdana"/>
        <family val="2"/>
      </rPr>
      <t>nuclear</t>
    </r>
    <r>
      <rPr>
        <sz val="9"/>
        <rFont val="Verdana"/>
        <family val="2"/>
      </rPr>
      <t xml:space="preserve"> power, smart media, smart logistics, and smart medical information; as of 2016, KATS was to proceed with the same type of projects in the fields of smart factory, smart health, next generation steel, next generation material and wearable smart-equipment.</t>
    </r>
  </si>
  <si>
    <r>
      <t xml:space="preserve">As of April 2016, about 3,072 (about 15% of all standards) KSs (5,000, or 24.6%, in 2010) were contained in 5,470 (15,375 in 2010) technical regulations issued by 19 government ministries. At the end of April 2016, 20,495 KSs had been adopted (23,622 in 2010). The allocation of all KSs by sector was: chemicals, textiles, and ceramics (4,518, 22%); machinery (3,120, 15%); electricity (3,469, 17%); metal, mining, and construction (2,368, 11.5%); transportation machines, shipbuilding, and the aerospace industry (1,522, 7.4%); information technology (1,636, 8%); and food, </t>
    </r>
    <r>
      <rPr>
        <sz val="9"/>
        <color indexed="10"/>
        <rFont val="Verdana"/>
        <family val="2"/>
      </rPr>
      <t>environment</t>
    </r>
    <r>
      <rPr>
        <sz val="9"/>
        <rFont val="Verdana"/>
        <family val="2"/>
      </rPr>
      <t>, etc. (3,862, 19%). (...)</t>
    </r>
  </si>
  <si>
    <r>
      <t xml:space="preserve">(...) The Korean Accreditation Board (KAB) and KAS (Korea Accreditation System) form part of the Pacific Accreditation System (PAC). KAB is a signatory of the IAF MLA (International Accreditation Forum International Accreditation Forum) for Quality Management Systems, and participates in the IAF MLA for </t>
    </r>
    <r>
      <rPr>
        <sz val="9"/>
        <color indexed="10"/>
        <rFont val="Verdana"/>
        <family val="2"/>
      </rPr>
      <t>Environment</t>
    </r>
    <r>
      <rPr>
        <sz val="9"/>
        <rFont val="Verdana"/>
        <family val="2"/>
      </rPr>
      <t>al Management Systems. (...)</t>
    </r>
  </si>
  <si>
    <r>
      <t>Following the revision of the Act on the Management and Support for the Promotion of Eco Friendly Agriculture/</t>
    </r>
    <r>
      <rPr>
        <sz val="9"/>
        <color indexed="10"/>
        <rFont val="Verdana"/>
        <family val="2"/>
      </rPr>
      <t>Fish</t>
    </r>
    <r>
      <rPr>
        <sz val="9"/>
        <rFont val="Verdana"/>
        <family val="2"/>
      </rPr>
      <t xml:space="preserve">eries and </t>
    </r>
    <r>
      <rPr>
        <sz val="9"/>
        <color indexed="10"/>
        <rFont val="Verdana"/>
        <family val="2"/>
      </rPr>
      <t>Organic</t>
    </r>
    <r>
      <rPr>
        <sz val="9"/>
        <rFont val="Verdana"/>
        <family val="2"/>
      </rPr>
      <t xml:space="preserve"> Foods (New </t>
    </r>
    <r>
      <rPr>
        <sz val="9"/>
        <color indexed="10"/>
        <rFont val="Verdana"/>
        <family val="2"/>
      </rPr>
      <t>Organic</t>
    </r>
    <r>
      <rPr>
        <sz val="9"/>
        <rFont val="Verdana"/>
        <family val="2"/>
      </rPr>
      <t xml:space="preserve"> Act) in 2012, as from 1 June 2013 a mandatory </t>
    </r>
    <r>
      <rPr>
        <sz val="9"/>
        <color indexed="10"/>
        <rFont val="Verdana"/>
        <family val="2"/>
      </rPr>
      <t>organic</t>
    </r>
    <r>
      <rPr>
        <sz val="9"/>
        <rFont val="Verdana"/>
        <family val="2"/>
      </rPr>
      <t xml:space="preserve"> certification programme requires all domestic and imported </t>
    </r>
    <r>
      <rPr>
        <sz val="9"/>
        <color indexed="10"/>
        <rFont val="Verdana"/>
        <family val="2"/>
      </rPr>
      <t>organic</t>
    </r>
    <r>
      <rPr>
        <sz val="9"/>
        <rFont val="Verdana"/>
        <family val="2"/>
      </rPr>
      <t xml:space="preserve"> fresh (unprocessed) and processed produce and livestock products to be certified by a MAFRA accredited certifying body. [93] As of December 2015, 15 Korean certifying agencies and four foreign certifying agencies were accredited by MAFRA's National Agricultural Products Quality Management Service (NAQS) for certification of </t>
    </r>
    <r>
      <rPr>
        <sz val="9"/>
        <color indexed="10"/>
        <rFont val="Verdana"/>
        <family val="2"/>
      </rPr>
      <t>organic</t>
    </r>
    <r>
      <rPr>
        <sz val="9"/>
        <rFont val="Verdana"/>
        <family val="2"/>
      </rPr>
      <t xml:space="preserve"> processed food products. Korea maintains a zero-tolerance policy for the inadvertent presence of </t>
    </r>
    <r>
      <rPr>
        <sz val="9"/>
        <color indexed="10"/>
        <rFont val="Verdana"/>
        <family val="2"/>
      </rPr>
      <t>bio</t>
    </r>
    <r>
      <rPr>
        <sz val="9"/>
        <rFont val="Verdana"/>
        <family val="2"/>
      </rPr>
      <t xml:space="preserve">tech content in processed </t>
    </r>
    <r>
      <rPr>
        <sz val="9"/>
        <color indexed="10"/>
        <rFont val="Verdana"/>
        <family val="2"/>
      </rPr>
      <t>organic</t>
    </r>
    <r>
      <rPr>
        <sz val="9"/>
        <rFont val="Verdana"/>
        <family val="2"/>
      </rPr>
      <t xml:space="preserve"> products (Sections 3.2.9.2.1 and 3.2.9.3); any </t>
    </r>
    <r>
      <rPr>
        <sz val="9"/>
        <color indexed="10"/>
        <rFont val="Verdana"/>
        <family val="2"/>
      </rPr>
      <t>organic</t>
    </r>
    <r>
      <rPr>
        <sz val="9"/>
        <rFont val="Verdana"/>
        <family val="2"/>
      </rPr>
      <t xml:space="preserve"> products tested positive for </t>
    </r>
    <r>
      <rPr>
        <sz val="9"/>
        <color indexed="10"/>
        <rFont val="Verdana"/>
        <family val="2"/>
      </rPr>
      <t>genetic</t>
    </r>
    <r>
      <rPr>
        <sz val="9"/>
        <rFont val="Verdana"/>
        <family val="2"/>
      </rPr>
      <t xml:space="preserve">ally </t>
    </r>
    <r>
      <rPr>
        <sz val="9"/>
        <color indexed="10"/>
        <rFont val="Verdana"/>
        <family val="2"/>
      </rPr>
      <t>modified organism</t>
    </r>
    <r>
      <rPr>
        <sz val="9"/>
        <rFont val="Verdana"/>
        <family val="2"/>
      </rPr>
      <t>s (</t>
    </r>
    <r>
      <rPr>
        <sz val="9"/>
        <color indexed="10"/>
        <rFont val="Verdana"/>
        <family val="2"/>
      </rPr>
      <t>GMO</t>
    </r>
    <r>
      <rPr>
        <sz val="9"/>
        <rFont val="Verdana"/>
        <family val="2"/>
      </rPr>
      <t xml:space="preserve">s) importers/producers can be instructed to remove an </t>
    </r>
    <r>
      <rPr>
        <sz val="9"/>
        <color indexed="10"/>
        <rFont val="Verdana"/>
        <family val="2"/>
      </rPr>
      <t>organic</t>
    </r>
    <r>
      <rPr>
        <sz val="9"/>
        <rFont val="Verdana"/>
        <family val="2"/>
      </rPr>
      <t xml:space="preserve"> claim from the product label and NAQS may investigate the case to see if there is any intentional violation. In response to consumer demand for a higher standard of </t>
    </r>
    <r>
      <rPr>
        <sz val="9"/>
        <color indexed="10"/>
        <rFont val="Verdana"/>
        <family val="2"/>
      </rPr>
      <t>environment</t>
    </r>
    <r>
      <rPr>
        <sz val="9"/>
        <rFont val="Verdana"/>
        <family val="2"/>
      </rPr>
      <t xml:space="preserve">-friendly agricultural products, Korea stopped issuing new certification for low pesticide </t>
    </r>
    <r>
      <rPr>
        <sz val="9"/>
        <color indexed="10"/>
        <rFont val="Verdana"/>
        <family val="2"/>
      </rPr>
      <t>organic</t>
    </r>
    <r>
      <rPr>
        <sz val="9"/>
        <rFont val="Verdana"/>
        <family val="2"/>
      </rPr>
      <t xml:space="preserve"> agricultural produce in 2010 in view of the discontinuation of this category in 2016. [95] In lieu of certification by accredited certifying agents, the 2012 Act allowed MAFRA to have an equivalency agreement on processed </t>
    </r>
    <r>
      <rPr>
        <sz val="9"/>
        <color indexed="10"/>
        <rFont val="Verdana"/>
        <family val="2"/>
      </rPr>
      <t>organic</t>
    </r>
    <r>
      <rPr>
        <sz val="9"/>
        <rFont val="Verdana"/>
        <family val="2"/>
      </rPr>
      <t xml:space="preserve"> products with foreign trade partners. On 1 July 2014, the United States and Korea adopted an equivalency arrangement allowing processed food products certified as </t>
    </r>
    <r>
      <rPr>
        <sz val="9"/>
        <color indexed="10"/>
        <rFont val="Verdana"/>
        <family val="2"/>
      </rPr>
      <t>organic</t>
    </r>
    <r>
      <rPr>
        <sz val="9"/>
        <rFont val="Verdana"/>
        <family val="2"/>
      </rPr>
      <t xml:space="preserve"> in the United States or Korea to be sold as </t>
    </r>
    <r>
      <rPr>
        <sz val="9"/>
        <color indexed="10"/>
        <rFont val="Verdana"/>
        <family val="2"/>
      </rPr>
      <t>organic</t>
    </r>
    <r>
      <rPr>
        <sz val="9"/>
        <rFont val="Verdana"/>
        <family val="2"/>
      </rPr>
      <t xml:space="preserve"> in either country without having to go through a costly certification process again under the importing country's standards.
[93] The certification for </t>
    </r>
    <r>
      <rPr>
        <sz val="9"/>
        <color indexed="10"/>
        <rFont val="Verdana"/>
        <family val="2"/>
      </rPr>
      <t>organic</t>
    </r>
    <r>
      <rPr>
        <sz val="9"/>
        <rFont val="Verdana"/>
        <family val="2"/>
      </rPr>
      <t xml:space="preserve"> produce is classified into two categories: </t>
    </r>
    <r>
      <rPr>
        <sz val="9"/>
        <color indexed="10"/>
        <rFont val="Verdana"/>
        <family val="2"/>
      </rPr>
      <t>organic</t>
    </r>
    <r>
      <rPr>
        <sz val="9"/>
        <rFont val="Verdana"/>
        <family val="2"/>
      </rPr>
      <t xml:space="preserve"> and no-pesticide. For livestock products, two categories of certification are available: </t>
    </r>
    <r>
      <rPr>
        <sz val="9"/>
        <color indexed="10"/>
        <rFont val="Verdana"/>
        <family val="2"/>
      </rPr>
      <t>organic</t>
    </r>
    <r>
      <rPr>
        <sz val="9"/>
        <rFont val="Verdana"/>
        <family val="2"/>
      </rPr>
      <t xml:space="preserve"> livestock and no-anti</t>
    </r>
    <r>
      <rPr>
        <sz val="9"/>
        <color indexed="10"/>
        <rFont val="Verdana"/>
        <family val="2"/>
      </rPr>
      <t>bio</t>
    </r>
    <r>
      <rPr>
        <sz val="9"/>
        <rFont val="Verdana"/>
        <family val="2"/>
      </rPr>
      <t xml:space="preserve">tic livestock. USDA Foreign Agricultural Service (2015d); USDA Foreign Agricultural Service (2015b).
[95] </t>
    </r>
    <r>
      <rPr>
        <sz val="9"/>
        <color indexed="10"/>
        <rFont val="Verdana"/>
        <family val="2"/>
      </rPr>
      <t>Sustainable</t>
    </r>
    <r>
      <rPr>
        <sz val="9"/>
        <rFont val="Verdana"/>
        <family val="2"/>
      </rPr>
      <t xml:space="preserve"> agricultural produce has been classified into three categories: </t>
    </r>
    <r>
      <rPr>
        <sz val="9"/>
        <color indexed="10"/>
        <rFont val="Verdana"/>
        <family val="2"/>
      </rPr>
      <t>organic</t>
    </r>
    <r>
      <rPr>
        <sz val="9"/>
        <rFont val="Verdana"/>
        <family val="2"/>
      </rPr>
      <t xml:space="preserve"> produce, no pesticide produce, and low-pesticide produce (until 2015), and can be labelled accordingly. For livestock products, two categories of certification are available: </t>
    </r>
    <r>
      <rPr>
        <sz val="9"/>
        <color indexed="10"/>
        <rFont val="Verdana"/>
        <family val="2"/>
      </rPr>
      <t>organic</t>
    </r>
    <r>
      <rPr>
        <sz val="9"/>
        <rFont val="Verdana"/>
        <family val="2"/>
      </rPr>
      <t xml:space="preserve"> livestock and no-anti</t>
    </r>
    <r>
      <rPr>
        <sz val="9"/>
        <color indexed="10"/>
        <rFont val="Verdana"/>
        <family val="2"/>
      </rPr>
      <t>bio</t>
    </r>
    <r>
      <rPr>
        <sz val="9"/>
        <rFont val="Verdana"/>
        <family val="2"/>
      </rPr>
      <t>tic livestock (WTO document WT/TPR/S/268/Rev.1, 8 November 2012).</t>
    </r>
  </si>
  <si>
    <t>Ecology; Fish; Organic; Bio; Genetic; Modified organism; Environment; Sustainable</t>
  </si>
  <si>
    <r>
      <t xml:space="preserve">During the review period, action was also taken in the areas of reporting, declaration of conformity, testing and </t>
    </r>
    <r>
      <rPr>
        <sz val="9"/>
        <color indexed="10"/>
        <rFont val="Verdana"/>
        <family val="2"/>
      </rPr>
      <t>environment</t>
    </r>
    <r>
      <rPr>
        <sz val="9"/>
        <rFont val="Verdana"/>
        <family val="2"/>
      </rPr>
      <t xml:space="preserve">al impact review. In 2013, an Act on the Registration and Evaluation of Chemicals requiring manufacturers and importers of chemical substances to register and comply with annual reporting requirements was enacted and notified to the WTO TBT Committee; on 18 February 2014, the Ministry of </t>
    </r>
    <r>
      <rPr>
        <sz val="9"/>
        <color indexed="10"/>
        <rFont val="Verdana"/>
        <family val="2"/>
      </rPr>
      <t>Environment</t>
    </r>
    <r>
      <rPr>
        <sz val="9"/>
        <rFont val="Verdana"/>
        <family val="2"/>
      </rPr>
      <t xml:space="preserve"> (MOE) released implementing regulations in force as of 1 January 2015. A new regulation requiring companies to make information on chemical products, such as the name and quantity of chemical products in production facilities, publicly available was implemented as of 1 January 2016. KATS released its final Safety Regulations rule for information technology equipment, effective 1 July 2013; these regulations expanded the scope of products subject to a supplier's declaration of conformity, and adopted the most current International Electrotechnical Commission (IEC) standard. In March 2014, an </t>
    </r>
    <r>
      <rPr>
        <sz val="9"/>
        <color indexed="10"/>
        <rFont val="Verdana"/>
        <family val="2"/>
      </rPr>
      <t>environment</t>
    </r>
    <r>
      <rPr>
        <sz val="9"/>
        <rFont val="Verdana"/>
        <family val="2"/>
      </rPr>
      <t xml:space="preserve">al impact review on the use of cadmium in </t>
    </r>
    <r>
      <rPr>
        <sz val="9"/>
        <color indexed="10"/>
        <rFont val="Verdana"/>
        <family val="2"/>
      </rPr>
      <t>solar</t>
    </r>
    <r>
      <rPr>
        <sz val="9"/>
        <rFont val="Verdana"/>
        <family val="2"/>
      </rPr>
      <t xml:space="preserve"> panels determined that a hazard existed for using Cadmium Telluride (CdTe). [99] (...)
[99] Korea requires </t>
    </r>
    <r>
      <rPr>
        <sz val="9"/>
        <color indexed="10"/>
        <rFont val="Verdana"/>
        <family val="2"/>
      </rPr>
      <t>solar</t>
    </r>
    <r>
      <rPr>
        <sz val="9"/>
        <rFont val="Verdana"/>
        <family val="2"/>
      </rPr>
      <t xml:space="preserve"> panels to be certified by the Korea Management </t>
    </r>
    <r>
      <rPr>
        <sz val="9"/>
        <color indexed="10"/>
        <rFont val="Verdana"/>
        <family val="2"/>
      </rPr>
      <t>Energy</t>
    </r>
    <r>
      <rPr>
        <sz val="9"/>
        <rFont val="Verdana"/>
        <family val="2"/>
      </rPr>
      <t xml:space="preserve"> Corporation (KEMCO) before they can be sold for projects receiving government support provided to the vast majority of </t>
    </r>
    <r>
      <rPr>
        <sz val="9"/>
        <color indexed="10"/>
        <rFont val="Verdana"/>
        <family val="2"/>
      </rPr>
      <t>solar</t>
    </r>
    <r>
      <rPr>
        <sz val="9"/>
        <rFont val="Verdana"/>
        <family val="2"/>
      </rPr>
      <t xml:space="preserve"> projects in the country. KEMCO maintains a standard for thin-film </t>
    </r>
    <r>
      <rPr>
        <sz val="9"/>
        <color indexed="10"/>
        <rFont val="Verdana"/>
        <family val="2"/>
      </rPr>
      <t>solar</t>
    </r>
    <r>
      <rPr>
        <sz val="9"/>
        <rFont val="Verdana"/>
        <family val="2"/>
      </rPr>
      <t xml:space="preserve"> panels that can only be satisfied by panels manufactured from amorphous silicon and copper indium gallium selenide. Over recent years Korea was urged at WTO TBT Committee meetings to adopt in full the relevant international standard, IEC 61646, without limiting its application solely to the type of thin-film </t>
    </r>
    <r>
      <rPr>
        <sz val="9"/>
        <color indexed="10"/>
        <rFont val="Verdana"/>
        <family val="2"/>
      </rPr>
      <t>solar</t>
    </r>
    <r>
      <rPr>
        <sz val="9"/>
        <rFont val="Verdana"/>
        <family val="2"/>
      </rPr>
      <t xml:space="preserve"> panel its industry produces. USTR (2015).</t>
    </r>
  </si>
  <si>
    <r>
      <t xml:space="preserve">During the review period, Members raised specific trade concerns (STCs) at the Committee on Technical Barriers to Trade regarding several measures under consideration or taken by Korea (e.g. relating to (...) thin film </t>
    </r>
    <r>
      <rPr>
        <sz val="9"/>
        <color indexed="10"/>
        <rFont val="Verdana"/>
        <family val="2"/>
      </rPr>
      <t>solar</t>
    </r>
    <r>
      <rPr>
        <sz val="9"/>
        <rFont val="Verdana"/>
        <family val="2"/>
      </rPr>
      <t xml:space="preserve"> panels; (...) and </t>
    </r>
    <r>
      <rPr>
        <sz val="9"/>
        <color indexed="10"/>
        <rFont val="Verdana"/>
        <family val="2"/>
      </rPr>
      <t>energy efficiency</t>
    </r>
    <r>
      <rPr>
        <sz val="9"/>
        <rFont val="Verdana"/>
        <family val="2"/>
      </rPr>
      <t xml:space="preserve"> of </t>
    </r>
    <r>
      <rPr>
        <sz val="9"/>
        <color indexed="10"/>
        <rFont val="Verdana"/>
        <family val="2"/>
      </rPr>
      <t>wind</t>
    </r>
    <r>
      <rPr>
        <sz val="9"/>
        <rFont val="Verdana"/>
        <family val="2"/>
      </rPr>
      <t>ows).</t>
    </r>
  </si>
  <si>
    <r>
      <t xml:space="preserve">(…) In addition, the MFDS (Ministry of Food and Drug Safety) sets and implements regulations governing safety evaluations of agricultural products that have been enhanced through </t>
    </r>
    <r>
      <rPr>
        <sz val="9"/>
        <color indexed="10"/>
        <rFont val="Verdana"/>
        <family val="2"/>
      </rPr>
      <t>bio</t>
    </r>
    <r>
      <rPr>
        <sz val="9"/>
        <rFont val="Verdana"/>
        <family val="2"/>
      </rPr>
      <t xml:space="preserve">technology and labelling requirements for both agricultural products and processed food products manufactured using </t>
    </r>
    <r>
      <rPr>
        <sz val="9"/>
        <color indexed="10"/>
        <rFont val="Verdana"/>
        <family val="2"/>
      </rPr>
      <t>GMO</t>
    </r>
    <r>
      <rPr>
        <sz val="9"/>
        <rFont val="Verdana"/>
        <family val="2"/>
      </rPr>
      <t xml:space="preserve"> ingredients (Section 3.2.9.3).</t>
    </r>
  </si>
  <si>
    <r>
      <t xml:space="preserve">The MFDS (Ministry of Food and Drug Safety) remains responsible for regulating pesticide residues in foodstuffs, in accordance with the maximum residue levels (MRLs) set in the Food Code and applied for both domestic and foreign products. [107] (...)
[107] In addition to MFDS, MAFRA (Ministry of Agriculture, Food and Rural Affairs) and the Ministry of </t>
    </r>
    <r>
      <rPr>
        <sz val="9"/>
        <color indexed="10"/>
        <rFont val="Verdana"/>
        <family val="2"/>
      </rPr>
      <t>Environment</t>
    </r>
    <r>
      <rPr>
        <sz val="9"/>
        <rFont val="Verdana"/>
        <family val="2"/>
      </rPr>
      <t xml:space="preserve"> (MOE) handle pesticide-related matters. MAFRA is responsible for pesticide registration and the MOE is responsible for testing pesticide levels in water, </t>
    </r>
    <r>
      <rPr>
        <sz val="9"/>
        <color indexed="10"/>
        <rFont val="Verdana"/>
        <family val="2"/>
      </rPr>
      <t>soil</t>
    </r>
    <r>
      <rPr>
        <sz val="9"/>
        <rFont val="Verdana"/>
        <family val="2"/>
      </rPr>
      <t xml:space="preserve"> and agricultural products. USDA Foreign Agricultural Service (2015d).</t>
    </r>
  </si>
  <si>
    <r>
      <t>Genetic</t>
    </r>
    <r>
      <rPr>
        <sz val="9"/>
        <rFont val="Verdana"/>
        <family val="2"/>
      </rPr>
      <t xml:space="preserve">ally modified products and living </t>
    </r>
    <r>
      <rPr>
        <sz val="9"/>
        <color indexed="10"/>
        <rFont val="Verdana"/>
        <family val="2"/>
      </rPr>
      <t>modified organism</t>
    </r>
    <r>
      <rPr>
        <sz val="9"/>
        <rFont val="Verdana"/>
        <family val="2"/>
      </rPr>
      <t xml:space="preserve">s
Korea's legislation on the marketing of </t>
    </r>
    <r>
      <rPr>
        <sz val="9"/>
        <color indexed="10"/>
        <rFont val="Verdana"/>
        <family val="2"/>
      </rPr>
      <t>genetic</t>
    </r>
    <r>
      <rPr>
        <sz val="9"/>
        <rFont val="Verdana"/>
        <family val="2"/>
      </rPr>
      <t xml:space="preserve">ally modified agricultural products (GMAPs), , continues to apply equally to domestic and imported GMAPs. Since 1 January 2008, Korea has implemented the Act on Transboundary Movement of Living </t>
    </r>
    <r>
      <rPr>
        <sz val="9"/>
        <color indexed="10"/>
        <rFont val="Verdana"/>
        <family val="2"/>
      </rPr>
      <t>Modified Organism</t>
    </r>
    <r>
      <rPr>
        <sz val="9"/>
        <rFont val="Verdana"/>
        <family val="2"/>
      </rPr>
      <t xml:space="preserve">s (LMO Act), the law implementing the </t>
    </r>
    <r>
      <rPr>
        <sz val="9"/>
        <color indexed="10"/>
        <rFont val="Verdana"/>
        <family val="2"/>
      </rPr>
      <t>Cartagena</t>
    </r>
    <r>
      <rPr>
        <sz val="9"/>
        <rFont val="Verdana"/>
        <family val="2"/>
      </rPr>
      <t xml:space="preserve"> Protocol on </t>
    </r>
    <r>
      <rPr>
        <sz val="9"/>
        <color indexed="10"/>
        <rFont val="Verdana"/>
        <family val="2"/>
      </rPr>
      <t>Bio</t>
    </r>
    <r>
      <rPr>
        <sz val="9"/>
        <rFont val="Verdana"/>
        <family val="2"/>
      </rPr>
      <t xml:space="preserve">safety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Imports of </t>
    </r>
    <r>
      <rPr>
        <sz val="9"/>
        <color indexed="10"/>
        <rFont val="Verdana"/>
        <family val="2"/>
      </rPr>
      <t>bio</t>
    </r>
    <r>
      <rPr>
        <sz val="9"/>
        <rFont val="Verdana"/>
        <family val="2"/>
      </rPr>
      <t xml:space="preserve">tech grains, as well as </t>
    </r>
    <r>
      <rPr>
        <sz val="9"/>
        <color indexed="10"/>
        <rFont val="Verdana"/>
        <family val="2"/>
      </rPr>
      <t>genetic</t>
    </r>
    <r>
      <rPr>
        <sz val="9"/>
        <rFont val="Verdana"/>
        <family val="2"/>
      </rPr>
      <t>ally engineered animals, are regulated under the Food Sanitation Act and the LMO Act, which was last revised in December 2012 and became effective on 12 December 2013, to, inter alia, provide a definition of stacked events ; its Enforcement Decree, the Enforcement Regulations, and the Consolidated Notice were revised in 2014.</t>
    </r>
  </si>
  <si>
    <t>Genetic; Modified organism; Bio; Diversity; Cartagena</t>
  </si>
  <si>
    <r>
      <t xml:space="preserve">Food safety and </t>
    </r>
    <r>
      <rPr>
        <sz val="9"/>
        <color indexed="10"/>
        <rFont val="Verdana"/>
        <family val="2"/>
      </rPr>
      <t>environment</t>
    </r>
    <r>
      <rPr>
        <sz val="9"/>
        <rFont val="Verdana"/>
        <family val="2"/>
      </rPr>
      <t xml:space="preserve">al risk assessments (ERAs) are mandatory on </t>
    </r>
    <r>
      <rPr>
        <sz val="9"/>
        <color indexed="10"/>
        <rFont val="Verdana"/>
        <family val="2"/>
      </rPr>
      <t>bio</t>
    </r>
    <r>
      <rPr>
        <sz val="9"/>
        <rFont val="Verdana"/>
        <family val="2"/>
      </rPr>
      <t xml:space="preserve">technology crops and LMOs. The authorities indicated that, in accordance with CODEX guidelines and OECD </t>
    </r>
    <r>
      <rPr>
        <sz val="9"/>
        <color indexed="10"/>
        <rFont val="Verdana"/>
        <family val="2"/>
      </rPr>
      <t>Bio</t>
    </r>
    <r>
      <rPr>
        <sz val="9"/>
        <rFont val="Verdana"/>
        <family val="2"/>
      </rPr>
      <t xml:space="preserve">safety Consensus Documents, safety of LMOs for food is evaluated under the principle of substantial equivalence based on scientifically valid and justified data such as comparison of </t>
    </r>
    <r>
      <rPr>
        <sz val="9"/>
        <color indexed="10"/>
        <rFont val="Verdana"/>
        <family val="2"/>
      </rPr>
      <t>toxic</t>
    </r>
    <r>
      <rPr>
        <sz val="9"/>
        <rFont val="Verdana"/>
        <family val="2"/>
      </rPr>
      <t xml:space="preserve">ity, allergenicity and the nutrients of the GM food in question and its non-GM counterpart; they consider that the approval procedure is legitimate and does not lead to unnecessary delays. [117] (...) The Rural Development Administration (crop cultivation </t>
    </r>
    <r>
      <rPr>
        <sz val="9"/>
        <color indexed="10"/>
        <rFont val="Verdana"/>
        <family val="2"/>
      </rPr>
      <t>environment</t>
    </r>
    <r>
      <rPr>
        <sz val="9"/>
        <rFont val="Verdana"/>
        <family val="2"/>
      </rPr>
      <t xml:space="preserve">), the National Institute of </t>
    </r>
    <r>
      <rPr>
        <sz val="9"/>
        <color indexed="10"/>
        <rFont val="Verdana"/>
        <family val="2"/>
      </rPr>
      <t>Ecology</t>
    </r>
    <r>
      <rPr>
        <sz val="9"/>
        <rFont val="Verdana"/>
        <family val="2"/>
      </rPr>
      <t xml:space="preserve"> overseen by MOE (as from end-2013, replacing the National Institute of </t>
    </r>
    <r>
      <rPr>
        <sz val="9"/>
        <color indexed="10"/>
        <rFont val="Verdana"/>
        <family val="2"/>
      </rPr>
      <t>Environment</t>
    </r>
    <r>
      <rPr>
        <sz val="9"/>
        <rFont val="Verdana"/>
        <family val="2"/>
      </rPr>
      <t xml:space="preserve">al Research) (natural </t>
    </r>
    <r>
      <rPr>
        <sz val="9"/>
        <color indexed="10"/>
        <rFont val="Verdana"/>
        <family val="2"/>
      </rPr>
      <t>ecosystem</t>
    </r>
    <r>
      <rPr>
        <sz val="9"/>
        <rFont val="Verdana"/>
        <family val="2"/>
      </rPr>
      <t xml:space="preserve">), and the National </t>
    </r>
    <r>
      <rPr>
        <sz val="9"/>
        <color indexed="10"/>
        <rFont val="Verdana"/>
        <family val="2"/>
      </rPr>
      <t>Fish</t>
    </r>
    <r>
      <rPr>
        <sz val="9"/>
        <rFont val="Verdana"/>
        <family val="2"/>
      </rPr>
      <t xml:space="preserve">eries Research and Development Institute (marine </t>
    </r>
    <r>
      <rPr>
        <sz val="9"/>
        <color indexed="10"/>
        <rFont val="Verdana"/>
        <family val="2"/>
      </rPr>
      <t>ecosystem</t>
    </r>
    <r>
      <rPr>
        <sz val="9"/>
        <rFont val="Verdana"/>
        <family val="2"/>
      </rPr>
      <t xml:space="preserve">) are responsible for </t>
    </r>
    <r>
      <rPr>
        <sz val="9"/>
        <color indexed="10"/>
        <rFont val="Verdana"/>
        <family val="2"/>
      </rPr>
      <t>environment</t>
    </r>
    <r>
      <rPr>
        <sz val="9"/>
        <rFont val="Verdana"/>
        <family val="2"/>
      </rPr>
      <t xml:space="preserve">al risk assessment (ERA). (...) By March 2016, MAFRA had completed a total of 131 out of 151 applications for review of </t>
    </r>
    <r>
      <rPr>
        <sz val="9"/>
        <color indexed="10"/>
        <rFont val="Verdana"/>
        <family val="2"/>
      </rPr>
      <t>environment</t>
    </r>
    <r>
      <rPr>
        <sz val="9"/>
        <rFont val="Verdana"/>
        <family val="2"/>
      </rPr>
      <t xml:space="preserve">al risks of LMOs; as of April 2016, it was conducting 11 reviews and had completed a total of 6 out of 14 applications for </t>
    </r>
    <r>
      <rPr>
        <sz val="9"/>
        <color indexed="10"/>
        <rFont val="Verdana"/>
        <family val="2"/>
      </rPr>
      <t>environment</t>
    </r>
    <r>
      <rPr>
        <sz val="9"/>
        <rFont val="Verdana"/>
        <family val="2"/>
      </rPr>
      <t xml:space="preserve">al risk assessment on food.
[117] Certain documentation requirements for </t>
    </r>
    <r>
      <rPr>
        <sz val="9"/>
        <color indexed="10"/>
        <rFont val="Verdana"/>
        <family val="2"/>
      </rPr>
      <t>bio</t>
    </r>
    <r>
      <rPr>
        <sz val="9"/>
        <rFont val="Verdana"/>
        <family val="2"/>
      </rPr>
      <t xml:space="preserve">tech approvals seemingly go beyond the provisions of the </t>
    </r>
    <r>
      <rPr>
        <sz val="9"/>
        <color indexed="10"/>
        <rFont val="Verdana"/>
        <family val="2"/>
      </rPr>
      <t>Cartagena</t>
    </r>
    <r>
      <rPr>
        <sz val="9"/>
        <rFont val="Verdana"/>
        <family val="2"/>
      </rPr>
      <t xml:space="preserve"> Protocol on </t>
    </r>
    <r>
      <rPr>
        <sz val="9"/>
        <color indexed="10"/>
        <rFont val="Verdana"/>
        <family val="2"/>
      </rPr>
      <t>Bio</t>
    </r>
    <r>
      <rPr>
        <sz val="9"/>
        <rFont val="Verdana"/>
        <family val="2"/>
      </rPr>
      <t>safety; it appears that data and information requests may lead to delays in the approval of new products and at times lack scientific justification. USTR (2015).</t>
    </r>
  </si>
  <si>
    <t>Environment; Ecology; Cartagena; Bio; Toxic</t>
  </si>
  <si>
    <r>
      <t xml:space="preserve">Korea implements the Advance Informed Agreement Procedure as well as labelling requirements for </t>
    </r>
    <r>
      <rPr>
        <sz val="9"/>
        <color indexed="10"/>
        <rFont val="Verdana"/>
        <family val="2"/>
      </rPr>
      <t>GMO</t>
    </r>
    <r>
      <rPr>
        <sz val="9"/>
        <rFont val="Verdana"/>
        <family val="2"/>
      </rPr>
      <t>s and LMOs (Section 3.2.9.3).</t>
    </r>
  </si>
  <si>
    <t>(…) Following the discovery of continuing leakages of contaminated water in 2013, Korea implemented temporary measures including the extension of the import ban and testing requirements. Some of these measures led to a dispute settlement case in 2015 (Sections 2.5.1 and 3.2.9.2.3).  (...)</t>
  </si>
  <si>
    <r>
      <t>Genetic</t>
    </r>
    <r>
      <rPr>
        <sz val="9"/>
        <rFont val="Verdana"/>
        <family val="2"/>
      </rPr>
      <t xml:space="preserve">ally modified corn, soybeans, cotton, rape and sugar beet (including sprouts originating from these items), as well as foods suitable for consumption containing these products and notified as such by the MFDS, remain subject to mandatory </t>
    </r>
    <r>
      <rPr>
        <sz val="9"/>
        <color indexed="10"/>
        <rFont val="Verdana"/>
        <family val="2"/>
      </rPr>
      <t>GMO</t>
    </r>
    <r>
      <rPr>
        <sz val="9"/>
        <rFont val="Verdana"/>
        <family val="2"/>
      </rPr>
      <t xml:space="preserve"> labelling requirements. </t>
    </r>
    <r>
      <rPr>
        <sz val="9"/>
        <color indexed="10"/>
        <rFont val="Verdana"/>
        <family val="2"/>
      </rPr>
      <t>GMO</t>
    </r>
    <r>
      <rPr>
        <sz val="9"/>
        <rFont val="Verdana"/>
        <family val="2"/>
      </rPr>
      <t xml:space="preserve"> foods for which identity </t>
    </r>
    <r>
      <rPr>
        <sz val="9"/>
        <color indexed="10"/>
        <rFont val="Verdana"/>
        <family val="2"/>
      </rPr>
      <t>preservation</t>
    </r>
    <r>
      <rPr>
        <sz val="9"/>
        <rFont val="Verdana"/>
        <family val="2"/>
      </rPr>
      <t xml:space="preserve"> documents or government-issued certificates were submitted are exempted from </t>
    </r>
    <r>
      <rPr>
        <sz val="9"/>
        <color indexed="10"/>
        <rFont val="Verdana"/>
        <family val="2"/>
      </rPr>
      <t>GMO</t>
    </r>
    <r>
      <rPr>
        <sz val="9"/>
        <rFont val="Verdana"/>
        <family val="2"/>
      </rPr>
      <t xml:space="preserve"> labelling requirements. On the other hand, concerning food from the United States, Korea accepts a notarized self-declaration, instead of requiring full documentation, to certify products that are exempt from </t>
    </r>
    <r>
      <rPr>
        <sz val="9"/>
        <color indexed="10"/>
        <rFont val="Verdana"/>
        <family val="2"/>
      </rPr>
      <t>bio</t>
    </r>
    <r>
      <rPr>
        <sz val="9"/>
        <rFont val="Verdana"/>
        <family val="2"/>
      </rPr>
      <t xml:space="preserve">technology requirements. Importers or manufacturers must keep records for up to two years to prove that unlabelled foods subject to </t>
    </r>
    <r>
      <rPr>
        <sz val="9"/>
        <color indexed="10"/>
        <rFont val="Verdana"/>
        <family val="2"/>
      </rPr>
      <t>GMO</t>
    </r>
    <r>
      <rPr>
        <sz val="9"/>
        <rFont val="Verdana"/>
        <family val="2"/>
      </rPr>
      <t xml:space="preserve"> labelling requirements are </t>
    </r>
    <r>
      <rPr>
        <sz val="9"/>
        <color indexed="10"/>
        <rFont val="Verdana"/>
        <family val="2"/>
      </rPr>
      <t>GMO</t>
    </r>
    <r>
      <rPr>
        <sz val="9"/>
        <rFont val="Verdana"/>
        <family val="2"/>
      </rPr>
      <t xml:space="preserve"> free. On 24 April 2014, the MFDS combined the three existing labelling standards, i.e. the Labelling Standards for Recombinant Food, Guidelines for Labelling of </t>
    </r>
    <r>
      <rPr>
        <sz val="9"/>
        <color indexed="10"/>
        <rFont val="Verdana"/>
        <family val="2"/>
      </rPr>
      <t>Genetic</t>
    </r>
    <r>
      <rPr>
        <sz val="9"/>
        <rFont val="Verdana"/>
        <family val="2"/>
      </rPr>
      <t xml:space="preserve">ally Modified Agricultural Products, and Labelling Standards in the LMO Act (Section 3.2.9.2.1) to provide standards required for the labelling of </t>
    </r>
    <r>
      <rPr>
        <sz val="9"/>
        <color indexed="10"/>
        <rFont val="Verdana"/>
        <family val="2"/>
      </rPr>
      <t>bio</t>
    </r>
    <r>
      <rPr>
        <sz val="9"/>
        <rFont val="Verdana"/>
        <family val="2"/>
      </rPr>
      <t xml:space="preserve">tech crops and food, including processed food products containing corn, soybeans, cotton, canola, and sugar beets with 3% or higher </t>
    </r>
    <r>
      <rPr>
        <sz val="9"/>
        <color indexed="10"/>
        <rFont val="Verdana"/>
        <family val="2"/>
      </rPr>
      <t>GMO</t>
    </r>
    <r>
      <rPr>
        <sz val="9"/>
        <rFont val="Verdana"/>
        <family val="2"/>
      </rPr>
      <t xml:space="preserve"> content. While several proposals to expand </t>
    </r>
    <r>
      <rPr>
        <sz val="9"/>
        <color indexed="10"/>
        <rFont val="Verdana"/>
        <family val="2"/>
      </rPr>
      <t>bio</t>
    </r>
    <r>
      <rPr>
        <sz val="9"/>
        <rFont val="Verdana"/>
        <family val="2"/>
      </rPr>
      <t xml:space="preserve">tech labelling dating back to 2008 and 2013 are still pending in the National Assembly and/or the Prime Minister's Office, the MFDS announced its plan in early 2015 to expand mandatory </t>
    </r>
    <r>
      <rPr>
        <sz val="9"/>
        <color indexed="10"/>
        <rFont val="Verdana"/>
        <family val="2"/>
      </rPr>
      <t>bio</t>
    </r>
    <r>
      <rPr>
        <sz val="9"/>
        <rFont val="Verdana"/>
        <family val="2"/>
      </rPr>
      <t xml:space="preserve">tech labelling to include all products with detectable </t>
    </r>
    <r>
      <rPr>
        <sz val="9"/>
        <color indexed="10"/>
        <rFont val="Verdana"/>
        <family val="2"/>
      </rPr>
      <t>bio</t>
    </r>
    <r>
      <rPr>
        <sz val="9"/>
        <rFont val="Verdana"/>
        <family val="2"/>
      </rPr>
      <t xml:space="preserve">tech ingredients. Under the 31 December 2015 revision of the Food Sanitation Act and the Functional Health Foods Act, the scope of the GM labelling requirement was expanded to any food products that contain </t>
    </r>
    <r>
      <rPr>
        <sz val="9"/>
        <color indexed="10"/>
        <rFont val="Verdana"/>
        <family val="2"/>
      </rPr>
      <t>genetic</t>
    </r>
    <r>
      <rPr>
        <sz val="9"/>
        <rFont val="Verdana"/>
        <family val="2"/>
      </rPr>
      <t xml:space="preserve">ally modified DNA or </t>
    </r>
    <r>
      <rPr>
        <sz val="9"/>
        <color indexed="10"/>
        <rFont val="Verdana"/>
        <family val="2"/>
      </rPr>
      <t>genetic</t>
    </r>
    <r>
      <rPr>
        <sz val="9"/>
        <rFont val="Verdana"/>
        <family val="2"/>
      </rPr>
      <t xml:space="preserve">ally modified proteins on 3 February 2016, effective as from 4 February 2017. Under the current system, </t>
    </r>
    <r>
      <rPr>
        <sz val="9"/>
        <color indexed="10"/>
        <rFont val="Verdana"/>
        <family val="2"/>
      </rPr>
      <t>bio</t>
    </r>
    <r>
      <rPr>
        <sz val="9"/>
        <rFont val="Verdana"/>
        <family val="2"/>
      </rPr>
      <t xml:space="preserve">tech labelling is not required for products that contain </t>
    </r>
    <r>
      <rPr>
        <sz val="9"/>
        <color indexed="10"/>
        <rFont val="Verdana"/>
        <family val="2"/>
      </rPr>
      <t>bio</t>
    </r>
    <r>
      <rPr>
        <sz val="9"/>
        <rFont val="Verdana"/>
        <family val="2"/>
      </rPr>
      <t xml:space="preserve">tech ingredients beyond the top five ingredients. On the other hand, highly refined food such as sugars and oils will continue to be exempt from the mandatory </t>
    </r>
    <r>
      <rPr>
        <sz val="9"/>
        <color indexed="10"/>
        <rFont val="Verdana"/>
        <family val="2"/>
      </rPr>
      <t>bio</t>
    </r>
    <r>
      <rPr>
        <sz val="9"/>
        <rFont val="Verdana"/>
        <family val="2"/>
      </rPr>
      <t xml:space="preserve">tech labelling requirement as </t>
    </r>
    <r>
      <rPr>
        <sz val="9"/>
        <color indexed="10"/>
        <rFont val="Verdana"/>
        <family val="2"/>
      </rPr>
      <t>genetic</t>
    </r>
    <r>
      <rPr>
        <sz val="9"/>
        <rFont val="Verdana"/>
        <family val="2"/>
      </rPr>
      <t xml:space="preserve">ally modified DNA and </t>
    </r>
    <r>
      <rPr>
        <sz val="9"/>
        <color indexed="10"/>
        <rFont val="Verdana"/>
        <family val="2"/>
      </rPr>
      <t>genetic</t>
    </r>
    <r>
      <rPr>
        <sz val="9"/>
        <rFont val="Verdana"/>
        <family val="2"/>
      </rPr>
      <t>ally modified proteins are removed during the processing procedures.</t>
    </r>
  </si>
  <si>
    <r>
      <t xml:space="preserve">(...) The 2005 Act on Encouragement of Purchase of </t>
    </r>
    <r>
      <rPr>
        <sz val="9"/>
        <color indexed="10"/>
        <rFont val="Verdana"/>
        <family val="2"/>
      </rPr>
      <t>Green</t>
    </r>
    <r>
      <rPr>
        <sz val="9"/>
        <rFont val="Verdana"/>
        <family val="2"/>
      </rPr>
      <t xml:space="preserve"> Products (known as the Law on the Promotion of </t>
    </r>
    <r>
      <rPr>
        <sz val="9"/>
        <color indexed="10"/>
        <rFont val="Verdana"/>
        <family val="2"/>
      </rPr>
      <t>Environment</t>
    </r>
    <r>
      <rPr>
        <sz val="9"/>
        <rFont val="Verdana"/>
        <family val="2"/>
      </rPr>
      <t xml:space="preserve">ally Friendly Products) requires government agencies and state-owned enterprises (SOEs) to purchase </t>
    </r>
    <r>
      <rPr>
        <sz val="9"/>
        <color indexed="10"/>
        <rFont val="Verdana"/>
        <family val="2"/>
      </rPr>
      <t>environment</t>
    </r>
    <r>
      <rPr>
        <sz val="9"/>
        <rFont val="Verdana"/>
        <family val="2"/>
      </rPr>
      <t xml:space="preserve">-friendly products; as of 2015, it applied to 50 (49 in 2012) central government agencies, 438 (244 in 2012) local government bodies, and 405 (380 in 2012) public institutions and SOEs affiliated with central and local government agencies (893 agencies in total). Although the law makes mandatory the purchase of </t>
    </r>
    <r>
      <rPr>
        <sz val="9"/>
        <color indexed="10"/>
        <rFont val="Verdana"/>
        <family val="2"/>
      </rPr>
      <t>environment</t>
    </r>
    <r>
      <rPr>
        <sz val="9"/>
        <rFont val="Verdana"/>
        <family val="2"/>
      </rPr>
      <t>ally friendly products, it provides exceptions for quality and availability reasons, as well as emergency procurement needs. (...)</t>
    </r>
  </si>
  <si>
    <t>Public procurement; Technical regulation or specifications</t>
  </si>
  <si>
    <r>
      <t xml:space="preserve">During the review period, the PPS (Public Procurement Service) maintained its 2009 Action Plan for </t>
    </r>
    <r>
      <rPr>
        <sz val="9"/>
        <color indexed="10"/>
        <rFont val="Verdana"/>
        <family val="2"/>
      </rPr>
      <t>Green</t>
    </r>
    <r>
      <rPr>
        <sz val="9"/>
        <rFont val="Verdana"/>
        <family val="2"/>
      </rPr>
      <t xml:space="preserve"> Purchasing and its 2010 Purchasing Guidelines for the Promotion of Public Purchase of </t>
    </r>
    <r>
      <rPr>
        <sz val="9"/>
        <color indexed="10"/>
        <rFont val="Verdana"/>
        <family val="2"/>
      </rPr>
      <t>Green</t>
    </r>
    <r>
      <rPr>
        <sz val="9"/>
        <rFont val="Verdana"/>
        <family val="2"/>
      </rPr>
      <t xml:space="preserve"> Products; these Guidelines specify the scope of </t>
    </r>
    <r>
      <rPr>
        <sz val="9"/>
        <color indexed="10"/>
        <rFont val="Verdana"/>
        <family val="2"/>
      </rPr>
      <t>green</t>
    </r>
    <r>
      <rPr>
        <sz val="9"/>
        <rFont val="Verdana"/>
        <family val="2"/>
      </rPr>
      <t xml:space="preserve"> purchasing public organizations, and ensure the effectiveness of </t>
    </r>
    <r>
      <rPr>
        <sz val="9"/>
        <color indexed="10"/>
        <rFont val="Verdana"/>
        <family val="2"/>
      </rPr>
      <t>green</t>
    </r>
    <r>
      <rPr>
        <sz val="9"/>
        <rFont val="Verdana"/>
        <family val="2"/>
      </rPr>
      <t xml:space="preserve"> purchasing. To expand demand for </t>
    </r>
    <r>
      <rPr>
        <sz val="9"/>
        <color indexed="10"/>
        <rFont val="Verdana"/>
        <family val="2"/>
      </rPr>
      <t>green</t>
    </r>
    <r>
      <rPr>
        <sz val="9"/>
        <rFont val="Verdana"/>
        <family val="2"/>
      </rPr>
      <t xml:space="preserve"> products, as of 2015, 100 items (50 in 2011) highly demanded by public sector entities, such as office machines, </t>
    </r>
    <r>
      <rPr>
        <sz val="9"/>
        <color indexed="10"/>
        <rFont val="Verdana"/>
        <family val="2"/>
      </rPr>
      <t>recycle</t>
    </r>
    <r>
      <rPr>
        <sz val="9"/>
        <rFont val="Verdana"/>
        <family val="2"/>
      </rPr>
      <t xml:space="preserve">d products, LED lamps, hybrid vehicles, high </t>
    </r>
    <r>
      <rPr>
        <sz val="9"/>
        <color indexed="10"/>
        <rFont val="Verdana"/>
        <family val="2"/>
      </rPr>
      <t>efficiency</t>
    </r>
    <r>
      <rPr>
        <sz val="9"/>
        <rFont val="Verdana"/>
        <family val="2"/>
      </rPr>
      <t xml:space="preserve"> equipment, and synthetic </t>
    </r>
    <r>
      <rPr>
        <sz val="9"/>
        <color indexed="10"/>
        <rFont val="Verdana"/>
        <family val="2"/>
      </rPr>
      <t>wood</t>
    </r>
    <r>
      <rPr>
        <sz val="9"/>
        <rFont val="Verdana"/>
        <family val="2"/>
      </rPr>
      <t xml:space="preserve"> were designated by the PPS as Minimum </t>
    </r>
    <r>
      <rPr>
        <sz val="9"/>
        <color indexed="10"/>
        <rFont val="Verdana"/>
        <family val="2"/>
      </rPr>
      <t>Environment</t>
    </r>
    <r>
      <rPr>
        <sz val="9"/>
        <rFont val="Verdana"/>
        <family val="2"/>
      </rPr>
      <t xml:space="preserve">al Standard products. The PPS provides preferential treatment for companies with </t>
    </r>
    <r>
      <rPr>
        <sz val="9"/>
        <color indexed="10"/>
        <rFont val="Verdana"/>
        <family val="2"/>
      </rPr>
      <t>green</t>
    </r>
    <r>
      <rPr>
        <sz val="9"/>
        <rFont val="Verdana"/>
        <family val="2"/>
      </rPr>
      <t xml:space="preserve"> construction works in pre qualification eligibility examination, and it is mandatory for newly constructed government buildings to comply with the </t>
    </r>
    <r>
      <rPr>
        <sz val="9"/>
        <color indexed="10"/>
        <rFont val="Verdana"/>
        <family val="2"/>
      </rPr>
      <t>Energy Efficiency</t>
    </r>
    <r>
      <rPr>
        <sz val="9"/>
        <rFont val="Verdana"/>
        <family val="2"/>
      </rPr>
      <t xml:space="preserve"> Grade 1 and </t>
    </r>
    <r>
      <rPr>
        <sz val="9"/>
        <color indexed="10"/>
        <rFont val="Verdana"/>
        <family val="2"/>
      </rPr>
      <t>Eco-</t>
    </r>
    <r>
      <rPr>
        <sz val="9"/>
        <rFont val="Verdana"/>
        <family val="2"/>
      </rPr>
      <t xml:space="preserve">Friendly Design Standard. In 2011 and 2015, the PPS purchased </t>
    </r>
    <r>
      <rPr>
        <sz val="9"/>
        <color indexed="10"/>
        <rFont val="Verdana"/>
        <family val="2"/>
      </rPr>
      <t>green</t>
    </r>
    <r>
      <rPr>
        <sz val="9"/>
        <rFont val="Verdana"/>
        <family val="2"/>
      </rPr>
      <t xml:space="preserve"> products accounting for 10.2% and 18.6% of the total value of domestic procurement of goods respectively.</t>
    </r>
  </si>
  <si>
    <t>Green (house); Environment; Ecology; Recycle</t>
  </si>
  <si>
    <r>
      <t xml:space="preserve">The negative list of banned exports has not changed during the period under review. Export prohibitions, affecting 11 six-digit HS items, protect animal rights (dog furskins and their products),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(whale meat and its products), and </t>
    </r>
    <r>
      <rPr>
        <sz val="9"/>
        <color indexed="10"/>
        <rFont val="Verdana"/>
        <family val="2"/>
      </rPr>
      <t>preserve</t>
    </r>
    <r>
      <rPr>
        <sz val="9"/>
        <rFont val="Verdana"/>
        <family val="2"/>
      </rPr>
      <t xml:space="preserve"> </t>
    </r>
    <r>
      <rPr>
        <sz val="9"/>
        <color indexed="10"/>
        <rFont val="Verdana"/>
        <family val="2"/>
      </rPr>
      <t>natural resources</t>
    </r>
    <r>
      <rPr>
        <sz val="9"/>
        <rFont val="Verdana"/>
        <family val="2"/>
      </rPr>
      <t xml:space="preserve"> (uncut pieces of natural granite stones).</t>
    </r>
  </si>
  <si>
    <t>Endangered; Species; Preserve; Natural resources</t>
  </si>
  <si>
    <r>
      <t xml:space="preserve">Sand and gravel-related items are subject to non-automatic licensing to protect </t>
    </r>
    <r>
      <rPr>
        <sz val="9"/>
        <color indexed="10"/>
        <rFont val="Verdana"/>
        <family val="2"/>
      </rPr>
      <t>natural resources</t>
    </r>
    <r>
      <rPr>
        <sz val="9"/>
        <rFont val="Verdana"/>
        <family val="2"/>
      </rPr>
      <t>.</t>
    </r>
  </si>
  <si>
    <r>
      <t>(...) VAT remains the main indirect (consumption) tax component, followed by the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t>
    </r>
  </si>
  <si>
    <r>
      <t>Korea's relatively complex indirect tax structure remains unchanged. It comprises a broad based VAT, individual consumption (special excise) taxes, and other taxes on liquor, property transactions (stamp tax), and securities transactions. There is also a transportation (</t>
    </r>
    <r>
      <rPr>
        <sz val="9"/>
        <color indexed="10"/>
        <rFont val="Verdana"/>
        <family val="2"/>
      </rPr>
      <t>energy</t>
    </r>
    <r>
      <rPr>
        <sz val="9"/>
        <rFont val="Verdana"/>
        <family val="2"/>
      </rPr>
      <t>-</t>
    </r>
    <r>
      <rPr>
        <sz val="9"/>
        <color indexed="10"/>
        <rFont val="Verdana"/>
        <family val="2"/>
      </rPr>
      <t>environment</t>
    </r>
    <r>
      <rPr>
        <sz val="9"/>
        <rFont val="Verdana"/>
        <family val="2"/>
      </rPr>
      <t>) tax, education tax, and special tax on rural development. Exports are generally exempt from indirect taxes, except mainly for individual consumption and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taxes applied to inputs of petroleum products used in their production, though the amount of paid tax is refundable or deductible. Exports are zero-rated for VAT.</t>
    </r>
  </si>
  <si>
    <r>
      <t>(...) High-</t>
    </r>
    <r>
      <rPr>
        <sz val="9"/>
        <color indexed="10"/>
        <rFont val="Verdana"/>
        <family val="2"/>
      </rPr>
      <t>energy</t>
    </r>
    <r>
      <rPr>
        <sz val="9"/>
        <rFont val="Verdana"/>
        <family val="2"/>
      </rPr>
      <t>-consuming home appliances (e.g. air conditioners, refrigerators, televisions, and drum-type laundry machines) have been subject to a 5% rate of individual consumption tax (2010-2015). Individual consumption taxes also apply, in principle, to petroleum products other than petrol and diesel oil that are also subject to a transportation (</t>
    </r>
    <r>
      <rPr>
        <sz val="9"/>
        <color indexed="10"/>
        <rFont val="Verdana"/>
        <family val="2"/>
      </rPr>
      <t>energy</t>
    </r>
    <r>
      <rPr>
        <sz val="9"/>
        <rFont val="Verdana"/>
        <family val="2"/>
      </rPr>
      <t xml:space="preserve"> </t>
    </r>
    <r>
      <rPr>
        <sz val="9"/>
        <color indexed="10"/>
        <rFont val="Verdana"/>
        <family val="2"/>
      </rPr>
      <t>environment</t>
    </r>
    <r>
      <rPr>
        <sz val="9"/>
        <rFont val="Verdana"/>
        <family val="2"/>
      </rPr>
      <t>) tax. Produced anthracite coal, a domestically produced item (Section 4.4.3), is not subject to this tax. (...)</t>
    </r>
  </si>
  <si>
    <r>
      <t>The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law was amended in 2016. Under this third three-year extension of its sunset clause, the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continues to be levied on gasoline (₩475 per litre) and diesel oil (₩340 per litre) until end-2018 (instead of the individual consumption tax); its rates remain unchanged. As of 2016, the flexible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framework set on 21 May 2009 continued to apply to gasoline and diesel oil within a 30% range of the statutory tax rates, i.e. ₩529 per litre and ₩375 per litre, respectively. Conditional exemptions apply to petrol and diesel used in the manufacture of medical goods, fertilizers and petro chemicals, vehicles for disabled persons or rental usage. (...)</t>
    </r>
  </si>
  <si>
    <r>
      <t xml:space="preserve">Korea imposes </t>
    </r>
    <r>
      <rPr>
        <sz val="9"/>
        <color indexed="10"/>
        <rFont val="Verdana"/>
        <family val="2"/>
      </rPr>
      <t>environment</t>
    </r>
    <r>
      <rPr>
        <sz val="9"/>
        <rFont val="Verdana"/>
        <family val="2"/>
      </rPr>
      <t xml:space="preserve">al </t>
    </r>
    <r>
      <rPr>
        <sz val="9"/>
        <color indexed="10"/>
        <rFont val="Verdana"/>
        <family val="2"/>
      </rPr>
      <t>waste</t>
    </r>
    <r>
      <rPr>
        <sz val="9"/>
        <rFont val="Verdana"/>
        <family val="2"/>
      </rPr>
      <t xml:space="preserve"> charges on certain items that contain harmful substances and are difficult to </t>
    </r>
    <r>
      <rPr>
        <sz val="9"/>
        <color indexed="10"/>
        <rFont val="Verdana"/>
        <family val="2"/>
      </rPr>
      <t>recycle</t>
    </r>
    <r>
      <rPr>
        <sz val="9"/>
        <rFont val="Verdana"/>
        <family val="2"/>
      </rPr>
      <t xml:space="preserve"> (Act on Promotion of </t>
    </r>
    <r>
      <rPr>
        <sz val="9"/>
        <color indexed="10"/>
        <rFont val="Verdana"/>
        <family val="2"/>
      </rPr>
      <t>Saving</t>
    </r>
    <r>
      <rPr>
        <sz val="9"/>
        <rFont val="Verdana"/>
        <family val="2"/>
      </rPr>
      <t xml:space="preserve"> and </t>
    </r>
    <r>
      <rPr>
        <sz val="9"/>
        <color indexed="10"/>
        <rFont val="Verdana"/>
        <family val="2"/>
      </rPr>
      <t>Recycling</t>
    </r>
    <r>
      <rPr>
        <sz val="9"/>
        <rFont val="Verdana"/>
        <family val="2"/>
      </rPr>
      <t xml:space="preserve"> of Resources). The charge is intended to ensure that manufacturers bear the cost of processing </t>
    </r>
    <r>
      <rPr>
        <sz val="9"/>
        <color indexed="10"/>
        <rFont val="Verdana"/>
        <family val="2"/>
      </rPr>
      <t>waste</t>
    </r>
    <r>
      <rPr>
        <sz val="9"/>
        <rFont val="Verdana"/>
        <family val="2"/>
      </rPr>
      <t>. It applies equally to imports and domestic goods.</t>
    </r>
  </si>
  <si>
    <t>Environment; Waste; Recycle; Saving</t>
  </si>
  <si>
    <t>S-III§149</t>
  </si>
  <si>
    <r>
      <t xml:space="preserve">(...) Investment in facilities for the purpose of </t>
    </r>
    <r>
      <rPr>
        <sz val="9"/>
        <color indexed="10"/>
        <rFont val="Verdana"/>
        <family val="2"/>
      </rPr>
      <t>environment</t>
    </r>
    <r>
      <rPr>
        <sz val="9"/>
        <rFont val="Verdana"/>
        <family val="2"/>
      </rPr>
      <t xml:space="preserve">al </t>
    </r>
    <r>
      <rPr>
        <sz val="9"/>
        <color indexed="10"/>
        <rFont val="Verdana"/>
        <family val="2"/>
      </rPr>
      <t>conservation</t>
    </r>
    <r>
      <rPr>
        <sz val="9"/>
        <rFont val="Verdana"/>
        <family val="2"/>
      </rPr>
      <t xml:space="preserve"> made before end-2016 receive a 3% (up to 10% for SMEs) tax credit, which may be carried forward five years if unused.</t>
    </r>
  </si>
  <si>
    <t>S-III§150</t>
  </si>
  <si>
    <r>
      <t xml:space="preserve">A concessional income tax rate of 9% (8% in 2012) continues to apply to certain activities to enhance social welfare, including </t>
    </r>
    <r>
      <rPr>
        <sz val="9"/>
        <color indexed="10"/>
        <rFont val="Verdana"/>
        <family val="2"/>
      </rPr>
      <t>fish</t>
    </r>
    <r>
      <rPr>
        <sz val="9"/>
        <rFont val="Verdana"/>
        <family val="2"/>
      </rPr>
      <t xml:space="preserve">eries cooperative associations and the tobacco production association. A 50% tax exemption for </t>
    </r>
    <r>
      <rPr>
        <sz val="9"/>
        <color indexed="10"/>
        <rFont val="Verdana"/>
        <family val="2"/>
      </rPr>
      <t>forest</t>
    </r>
    <r>
      <rPr>
        <sz val="9"/>
        <rFont val="Verdana"/>
        <family val="2"/>
      </rPr>
      <t xml:space="preserve">ry income remains in place. Interest income (up to ₩30 million) and partnership dividends (up to ₩10 million) are non-taxable for farmers and </t>
    </r>
    <r>
      <rPr>
        <sz val="9"/>
        <color indexed="10"/>
        <rFont val="Verdana"/>
        <family val="2"/>
      </rPr>
      <t>fish</t>
    </r>
    <r>
      <rPr>
        <sz val="9"/>
        <rFont val="Verdana"/>
        <family val="2"/>
      </rPr>
      <t xml:space="preserve">ermen. Primary producers also continue to benefit from zero rating for VAT on machinery, fertilizer, and pesticides, and on </t>
    </r>
    <r>
      <rPr>
        <sz val="9"/>
        <color indexed="10"/>
        <rFont val="Verdana"/>
        <family val="2"/>
      </rPr>
      <t>fish</t>
    </r>
    <r>
      <rPr>
        <sz val="9"/>
        <rFont val="Verdana"/>
        <family val="2"/>
      </rPr>
      <t>ing gear, including nets; and exemption of taxes on petroleum products used for auxiliary private power generation for island areas where it is impossible or difficult for a considerable period to supply electricity.</t>
    </r>
  </si>
  <si>
    <r>
      <t>In line with Article 32 of the 2010 Low-</t>
    </r>
    <r>
      <rPr>
        <sz val="9"/>
        <color indexed="10"/>
        <rFont val="Verdana"/>
        <family val="2"/>
      </rPr>
      <t>Carbon</t>
    </r>
    <r>
      <rPr>
        <sz val="9"/>
        <rFont val="Verdana"/>
        <family val="2"/>
      </rPr>
      <t xml:space="preserve">, </t>
    </r>
    <r>
      <rPr>
        <sz val="9"/>
        <color indexed="10"/>
        <rFont val="Verdana"/>
        <family val="2"/>
      </rPr>
      <t>Green</t>
    </r>
    <r>
      <rPr>
        <sz val="9"/>
        <rFont val="Verdana"/>
        <family val="2"/>
      </rPr>
      <t xml:space="preserve">-Growth Framework Act measures to promote </t>
    </r>
    <r>
      <rPr>
        <sz val="9"/>
        <color indexed="10"/>
        <rFont val="Verdana"/>
        <family val="2"/>
      </rPr>
      <t>green</t>
    </r>
    <r>
      <rPr>
        <sz val="9"/>
        <rFont val="Verdana"/>
        <family val="2"/>
      </rPr>
      <t xml:space="preserve"> certification entail: extending loans for the purpose of disseminating new </t>
    </r>
    <r>
      <rPr>
        <sz val="9"/>
        <color indexed="10"/>
        <rFont val="Verdana"/>
        <family val="2"/>
      </rPr>
      <t>renewable</t>
    </r>
    <r>
      <rPr>
        <sz val="9"/>
        <rFont val="Verdana"/>
        <family val="2"/>
      </rPr>
      <t xml:space="preserve"> </t>
    </r>
    <r>
      <rPr>
        <sz val="9"/>
        <color indexed="10"/>
        <rFont val="Verdana"/>
        <family val="2"/>
      </rPr>
      <t>energy</t>
    </r>
    <r>
      <rPr>
        <sz val="9"/>
        <rFont val="Verdana"/>
        <family val="2"/>
      </rPr>
      <t>; (...)</t>
    </r>
  </si>
  <si>
    <t>Carbon; Green (house); Renewable; Energy</t>
  </si>
  <si>
    <t>S-III§161</t>
  </si>
  <si>
    <r>
      <t xml:space="preserve">(...) Grants, tax concessions or concessional loans continue to be used to assist a range of agricultural, </t>
    </r>
    <r>
      <rPr>
        <sz val="9"/>
        <color indexed="10"/>
        <rFont val="Verdana"/>
        <family val="2"/>
      </rPr>
      <t>forest</t>
    </r>
    <r>
      <rPr>
        <sz val="9"/>
        <rFont val="Verdana"/>
        <family val="2"/>
      </rPr>
      <t xml:space="preserve">ry, </t>
    </r>
    <r>
      <rPr>
        <sz val="9"/>
        <color indexed="10"/>
        <rFont val="Verdana"/>
        <family val="2"/>
      </rPr>
      <t>fish</t>
    </r>
    <r>
      <rPr>
        <sz val="9"/>
        <rFont val="Verdana"/>
        <family val="2"/>
      </rPr>
      <t xml:space="preserve">ing, coal mining, </t>
    </r>
    <r>
      <rPr>
        <sz val="9"/>
        <color indexed="10"/>
        <rFont val="Verdana"/>
        <family val="2"/>
      </rPr>
      <t>energy</t>
    </r>
    <r>
      <rPr>
        <sz val="9"/>
        <rFont val="Verdana"/>
        <family val="2"/>
      </rPr>
      <t xml:space="preserve">, </t>
    </r>
    <r>
      <rPr>
        <sz val="9"/>
        <color indexed="10"/>
        <rFont val="Verdana"/>
        <family val="2"/>
      </rPr>
      <t>environment</t>
    </r>
    <r>
      <rPr>
        <sz val="9"/>
        <rFont val="Verdana"/>
        <family val="2"/>
      </rPr>
      <t xml:space="preserve">al technology R&amp;D, and </t>
    </r>
    <r>
      <rPr>
        <sz val="9"/>
        <color indexed="10"/>
        <rFont val="Verdana"/>
        <family val="2"/>
      </rPr>
      <t>environment</t>
    </r>
    <r>
      <rPr>
        <sz val="9"/>
        <rFont val="Verdana"/>
        <family val="2"/>
      </rPr>
      <t>al protection activities. (...)</t>
    </r>
  </si>
  <si>
    <r>
      <t xml:space="preserve">(...) Korea operates subsidies, loans and tax incentive programmes for the deployment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t>
    </r>
  </si>
  <si>
    <t>S-III§199</t>
  </si>
  <si>
    <r>
      <t xml:space="preserve">Patent protection under the Patent Act of 1946 (last amended in 2015) is for 20 years from the date of filing (extendable for up to five years for pharmaceuticals and agricultural chemicals undergoing certain market-approval procedures). Both product and process patents may be granted. The grace period for filing is twelve months, and the term of the patent right may be extended when its registration is delayed by more than four years after the filing date, or three years after request for examination when the reason is not attributable to the applicant. </t>
    </r>
    <r>
      <rPr>
        <sz val="9"/>
        <color indexed="10"/>
        <rFont val="Verdana"/>
        <family val="2"/>
      </rPr>
      <t>Green</t>
    </r>
    <r>
      <rPr>
        <sz val="9"/>
        <rFont val="Verdana"/>
        <family val="2"/>
      </rPr>
      <t xml:space="preserve"> technology benefiting from government-supported R&amp;D is allowed speedy screening/examination. (...)</t>
    </r>
  </si>
  <si>
    <t>S-III§214</t>
  </si>
  <si>
    <r>
      <t xml:space="preserve">Confidential data submitted to authorities for marketing approval of pharmaceuticals and agricultural chemicals are prohibited from public disclosure unless the authorities see a public interest need (i.e. health, safety, or </t>
    </r>
    <r>
      <rPr>
        <sz val="9"/>
        <color indexed="10"/>
        <rFont val="Verdana"/>
        <family val="2"/>
      </rPr>
      <t>environment</t>
    </r>
    <r>
      <rPr>
        <sz val="9"/>
        <rFont val="Verdana"/>
        <family val="2"/>
      </rPr>
      <t>al protection), particularly with respect to pesticides and their ingredients (Agrochemicals Control Act and the Pharmaceuticals Affairs Act). Penalties are up to three years' imprisonment or fines of up to ₩30 million for pharmaceuticals and ₩15 million for agri-chemicals. Unfair commercial use of such data is also prohibited.</t>
    </r>
  </si>
  <si>
    <t>Import tariffs; Other environmental requirements</t>
  </si>
  <si>
    <r>
      <t xml:space="preserve">Korea remains a world leading </t>
    </r>
    <r>
      <rPr>
        <sz val="9"/>
        <color indexed="10"/>
        <rFont val="Verdana"/>
        <family val="2"/>
      </rPr>
      <t>fish</t>
    </r>
    <r>
      <rPr>
        <sz val="9"/>
        <rFont val="Verdana"/>
        <family val="2"/>
      </rPr>
      <t xml:space="preserve"> producer and consumer. </t>
    </r>
    <r>
      <rPr>
        <sz val="9"/>
        <color indexed="10"/>
        <rFont val="Verdana"/>
        <family val="2"/>
      </rPr>
      <t>Fish</t>
    </r>
    <r>
      <rPr>
        <sz val="9"/>
        <rFont val="Verdana"/>
        <family val="2"/>
      </rPr>
      <t xml:space="preserve"> production is not expected to increase due mainly to reductions in </t>
    </r>
    <r>
      <rPr>
        <sz val="9"/>
        <color indexed="10"/>
        <rFont val="Verdana"/>
        <family val="2"/>
      </rPr>
      <t>fish</t>
    </r>
    <r>
      <rPr>
        <sz val="9"/>
        <rFont val="Verdana"/>
        <family val="2"/>
      </rPr>
      <t xml:space="preserve"> resources in adjacent waters and constraints in its bilateral and multilateral </t>
    </r>
    <r>
      <rPr>
        <sz val="9"/>
        <color indexed="10"/>
        <rFont val="Verdana"/>
        <family val="2"/>
      </rPr>
      <t>fish</t>
    </r>
    <r>
      <rPr>
        <sz val="9"/>
        <rFont val="Verdana"/>
        <family val="2"/>
      </rPr>
      <t xml:space="preserve">ing accords. Border protection measures mainly take the form of tariffs and adjustment tariffs, while domestic support for </t>
    </r>
    <r>
      <rPr>
        <sz val="9"/>
        <color indexed="10"/>
        <rFont val="Verdana"/>
        <family val="2"/>
      </rPr>
      <t>fish</t>
    </r>
    <r>
      <rPr>
        <sz val="9"/>
        <rFont val="Verdana"/>
        <family val="2"/>
      </rPr>
      <t xml:space="preserve">ing has been falling. The Government introduced more severe sanctions in 2014 and 2015 to fight against illegal, unreported and unregulated </t>
    </r>
    <r>
      <rPr>
        <sz val="9"/>
        <color indexed="10"/>
        <rFont val="Verdana"/>
        <family val="2"/>
      </rPr>
      <t>fish</t>
    </r>
    <r>
      <rPr>
        <sz val="9"/>
        <rFont val="Verdana"/>
        <family val="2"/>
      </rPr>
      <t>ing.</t>
    </r>
  </si>
  <si>
    <r>
      <t xml:space="preserve">The </t>
    </r>
    <r>
      <rPr>
        <sz val="9"/>
        <color indexed="10"/>
        <rFont val="Verdana"/>
        <family val="2"/>
      </rPr>
      <t>energy</t>
    </r>
    <r>
      <rPr>
        <sz val="9"/>
        <rFont val="Verdana"/>
        <family val="2"/>
      </rPr>
      <t xml:space="preserve"> sector has not seen any significant reform since 2012. Korea is an </t>
    </r>
    <r>
      <rPr>
        <sz val="9"/>
        <color indexed="10"/>
        <rFont val="Verdana"/>
        <family val="2"/>
      </rPr>
      <t>energy</t>
    </r>
    <r>
      <rPr>
        <sz val="9"/>
        <rFont val="Verdana"/>
        <family val="2"/>
      </rPr>
      <t xml:space="preserve"> intensive country, with per capita </t>
    </r>
    <r>
      <rPr>
        <sz val="9"/>
        <color indexed="10"/>
        <rFont val="Verdana"/>
        <family val="2"/>
      </rPr>
      <t>energy</t>
    </r>
    <r>
      <rPr>
        <sz val="9"/>
        <rFont val="Verdana"/>
        <family val="2"/>
      </rPr>
      <t xml:space="preserve"> consumption three times the world average. Industry remains the largest consumer of </t>
    </r>
    <r>
      <rPr>
        <sz val="9"/>
        <color indexed="10"/>
        <rFont val="Verdana"/>
        <family val="2"/>
      </rPr>
      <t>energy</t>
    </r>
    <r>
      <rPr>
        <sz val="9"/>
        <rFont val="Verdana"/>
        <family val="2"/>
      </rPr>
      <t xml:space="preserve">. Korea relies heavily on imported </t>
    </r>
    <r>
      <rPr>
        <sz val="9"/>
        <color indexed="10"/>
        <rFont val="Verdana"/>
        <family val="2"/>
      </rPr>
      <t>energy</t>
    </r>
    <r>
      <rPr>
        <sz val="9"/>
        <rFont val="Verdana"/>
        <family val="2"/>
      </rPr>
      <t xml:space="preserve">, and </t>
    </r>
    <r>
      <rPr>
        <sz val="9"/>
        <color indexed="10"/>
        <rFont val="Verdana"/>
        <family val="2"/>
      </rPr>
      <t>energy</t>
    </r>
    <r>
      <rPr>
        <sz val="9"/>
        <rFont val="Verdana"/>
        <family val="2"/>
      </rPr>
      <t xml:space="preserve"> imports accounted for one third of the import bill. To reduce </t>
    </r>
    <r>
      <rPr>
        <sz val="9"/>
        <color indexed="10"/>
        <rFont val="Verdana"/>
        <family val="2"/>
      </rPr>
      <t>energy</t>
    </r>
    <r>
      <rPr>
        <sz val="9"/>
        <rFont val="Verdana"/>
        <family val="2"/>
      </rPr>
      <t xml:space="preserve"> intensity, Korea's </t>
    </r>
    <r>
      <rPr>
        <sz val="9"/>
        <color indexed="10"/>
        <rFont val="Verdana"/>
        <family val="2"/>
      </rPr>
      <t>energy</t>
    </r>
    <r>
      <rPr>
        <sz val="9"/>
        <rFont val="Verdana"/>
        <family val="2"/>
      </rPr>
      <t xml:space="preserve"> policy was targeted at </t>
    </r>
    <r>
      <rPr>
        <sz val="9"/>
        <color indexed="10"/>
        <rFont val="Verdana"/>
        <family val="2"/>
      </rPr>
      <t>energy efficiency</t>
    </r>
    <r>
      <rPr>
        <sz val="9"/>
        <rFont val="Verdana"/>
        <family val="2"/>
      </rPr>
      <t xml:space="preserve">, security, and being </t>
    </r>
    <r>
      <rPr>
        <sz val="9"/>
        <color indexed="10"/>
        <rFont val="Verdana"/>
        <family val="2"/>
      </rPr>
      <t>environment</t>
    </r>
    <r>
      <rPr>
        <sz val="9"/>
        <rFont val="Verdana"/>
        <family val="2"/>
      </rPr>
      <t>al friendly. To achieve these objectives, various measures including financial and technical support, as well as tax credits, are applied. (...)</t>
    </r>
  </si>
  <si>
    <r>
      <t xml:space="preserve">The five-year Plan emphasized adding value to agricultural products in an innovative way, and creating jobs by converging agriculture with other industries such as manufacturing, processing, and information and communication technology. Further, in January 2016, MAFRA (Ministry of Agriculture, Food and Rural Affairs) presented "Measures to boost rural economy and export by transferring agriculture into the 6th industry", to link agricultural manufacturing, distribution, and export, with tourism. Measures proposed include: expanding smart farms [5] (...)
[5] Smart farm is an automated farm facility where communication devices and </t>
    </r>
    <r>
      <rPr>
        <sz val="9"/>
        <color indexed="10"/>
        <rFont val="Verdana"/>
        <family val="2"/>
      </rPr>
      <t>environment</t>
    </r>
    <r>
      <rPr>
        <sz val="9"/>
        <rFont val="Verdana"/>
        <family val="2"/>
      </rPr>
      <t>al management software are installed, so that the farm can be controlled remotely.</t>
    </r>
  </si>
  <si>
    <r>
      <t xml:space="preserve">Direct payment programmes have been implemented with different objectives, including early retirement payment, rice income compensation (Section 4.2.3), promotion of </t>
    </r>
    <r>
      <rPr>
        <sz val="9"/>
        <color indexed="10"/>
        <rFont val="Verdana"/>
        <family val="2"/>
      </rPr>
      <t>environment</t>
    </r>
    <r>
      <rPr>
        <sz val="9"/>
        <rFont val="Verdana"/>
        <family val="2"/>
      </rPr>
      <t xml:space="preserve">ally friendly agriculture, maintaining agriculture in less-favoured areas, and rural landscape </t>
    </r>
    <r>
      <rPr>
        <sz val="9"/>
        <color indexed="10"/>
        <rFont val="Verdana"/>
        <family val="2"/>
      </rPr>
      <t>conservation</t>
    </r>
    <r>
      <rPr>
        <sz val="9"/>
        <rFont val="Verdana"/>
        <family val="2"/>
      </rPr>
      <t>. (...)</t>
    </r>
  </si>
  <si>
    <r>
      <t xml:space="preserve">In 2011, </t>
    </r>
    <r>
      <rPr>
        <sz val="9"/>
        <color indexed="10"/>
        <rFont val="Verdana"/>
        <family val="2"/>
      </rPr>
      <t>Green</t>
    </r>
    <r>
      <rPr>
        <sz val="9"/>
        <rFont val="Verdana"/>
        <family val="2"/>
      </rPr>
      <t xml:space="preserve"> Box support amounted to ₩7.7 trillion (up from ₩6.8 trillion in 2010); 48% of this was spent on general services (mostly on infrastructural services), 24% for relief from </t>
    </r>
    <r>
      <rPr>
        <sz val="9"/>
        <color indexed="10"/>
        <rFont val="Verdana"/>
        <family val="2"/>
      </rPr>
      <t>natural disaster</t>
    </r>
    <r>
      <rPr>
        <sz val="9"/>
        <rFont val="Verdana"/>
        <family val="2"/>
      </rPr>
      <t xml:space="preserve">s, 12.5% for decoupled income support, 6.7% for </t>
    </r>
    <r>
      <rPr>
        <sz val="9"/>
        <color indexed="10"/>
        <rFont val="Verdana"/>
        <family val="2"/>
      </rPr>
      <t>environment</t>
    </r>
    <r>
      <rPr>
        <sz val="9"/>
        <rFont val="Verdana"/>
        <family val="2"/>
      </rPr>
      <t>al programmes, 5% for structural adjustment assistance through investment aids, 2.4% for public stockholding for food security purposes, and less than 1% for producer retirement programmes and regional assistance programmes. (...)</t>
    </r>
  </si>
  <si>
    <r>
      <t xml:space="preserve">In Korea, only a limited number of food products are made from </t>
    </r>
    <r>
      <rPr>
        <sz val="9"/>
        <color indexed="10"/>
        <rFont val="Verdana"/>
        <family val="2"/>
      </rPr>
      <t>bio</t>
    </r>
    <r>
      <rPr>
        <sz val="9"/>
        <rFont val="Verdana"/>
        <family val="2"/>
      </rPr>
      <t xml:space="preserve">tech ingredients, while the bulk of livestock feed is made from </t>
    </r>
    <r>
      <rPr>
        <sz val="9"/>
        <color indexed="10"/>
        <rFont val="Verdana"/>
        <family val="2"/>
      </rPr>
      <t>bio</t>
    </r>
    <r>
      <rPr>
        <sz val="9"/>
        <rFont val="Verdana"/>
        <family val="2"/>
      </rPr>
      <t xml:space="preserve">tech and soybean meal. Korea does not commercially produce any </t>
    </r>
    <r>
      <rPr>
        <sz val="9"/>
        <color indexed="10"/>
        <rFont val="Verdana"/>
        <family val="2"/>
      </rPr>
      <t>bio</t>
    </r>
    <r>
      <rPr>
        <sz val="9"/>
        <rFont val="Verdana"/>
        <family val="2"/>
      </rPr>
      <t xml:space="preserve">tech crops, and does not export any. Korea imports </t>
    </r>
    <r>
      <rPr>
        <sz val="9"/>
        <color indexed="10"/>
        <rFont val="Verdana"/>
        <family val="2"/>
      </rPr>
      <t>bio</t>
    </r>
    <r>
      <rPr>
        <sz val="9"/>
        <rFont val="Verdana"/>
        <family val="2"/>
      </rPr>
      <t xml:space="preserve">tech crops and products for food, feed and processing (Table 4.7); importation is regulated under the Living </t>
    </r>
    <r>
      <rPr>
        <sz val="9"/>
        <color indexed="10"/>
        <rFont val="Verdana"/>
        <family val="2"/>
      </rPr>
      <t>Modified Organism</t>
    </r>
    <r>
      <rPr>
        <sz val="9"/>
        <rFont val="Verdana"/>
        <family val="2"/>
      </rPr>
      <t xml:space="preserve"> (LMO) Act, revised in 2012.</t>
    </r>
  </si>
  <si>
    <r>
      <t>Bio</t>
    </r>
    <r>
      <rPr>
        <sz val="9"/>
        <rFont val="Verdana"/>
        <family val="2"/>
      </rPr>
      <t xml:space="preserve">tech crops must undergo a food safety assessment and </t>
    </r>
    <r>
      <rPr>
        <sz val="9"/>
        <color indexed="10"/>
        <rFont val="Verdana"/>
        <family val="2"/>
      </rPr>
      <t>environment</t>
    </r>
    <r>
      <rPr>
        <sz val="9"/>
        <rFont val="Verdana"/>
        <family val="2"/>
      </rPr>
      <t xml:space="preserve">al risk assessment (Section 3.2.9.2.1). Several agencies are involved in the assessment process. The Rural Development Administration (RDA) conducts </t>
    </r>
    <r>
      <rPr>
        <sz val="9"/>
        <color indexed="10"/>
        <rFont val="Verdana"/>
        <family val="2"/>
      </rPr>
      <t>environment</t>
    </r>
    <r>
      <rPr>
        <sz val="9"/>
        <rFont val="Verdana"/>
        <family val="2"/>
      </rPr>
      <t xml:space="preserve">al risk assessment, in consultation with the National Institute for </t>
    </r>
    <r>
      <rPr>
        <sz val="9"/>
        <color indexed="10"/>
        <rFont val="Verdana"/>
        <family val="2"/>
      </rPr>
      <t>Ecology</t>
    </r>
    <r>
      <rPr>
        <sz val="9"/>
        <rFont val="Verdana"/>
        <family val="2"/>
      </rPr>
      <t xml:space="preserve"> (NIE), the National </t>
    </r>
    <r>
      <rPr>
        <sz val="9"/>
        <color indexed="10"/>
        <rFont val="Verdana"/>
        <family val="2"/>
      </rPr>
      <t>Fish</t>
    </r>
    <r>
      <rPr>
        <sz val="9"/>
        <rFont val="Verdana"/>
        <family val="2"/>
      </rPr>
      <t xml:space="preserve">eries Research &amp; Development Institute (NFRDI), and the Korea Centres for Disease Control &amp; Prevention (KCDC). The Ministry of Food and Drug Safety (MFDS) conducts a safety assessment for food grains containing </t>
    </r>
    <r>
      <rPr>
        <sz val="9"/>
        <color indexed="10"/>
        <rFont val="Verdana"/>
        <family val="2"/>
      </rPr>
      <t>bio</t>
    </r>
    <r>
      <rPr>
        <sz val="9"/>
        <rFont val="Verdana"/>
        <family val="2"/>
      </rPr>
      <t>tech ingredients.</t>
    </r>
  </si>
  <si>
    <r>
      <t xml:space="preserve">The development of </t>
    </r>
    <r>
      <rPr>
        <sz val="9"/>
        <color indexed="10"/>
        <rFont val="Verdana"/>
        <family val="2"/>
      </rPr>
      <t>bio</t>
    </r>
    <r>
      <rPr>
        <sz val="9"/>
        <rFont val="Verdana"/>
        <family val="2"/>
      </rPr>
      <t xml:space="preserve">tech crops is being led by various government agencies, universities and private entities. Research is mainly focused on second- and third-generation traits, such as drought and disease resistance, nutrient enrichment, transformation techniques, and gene expression. In May 2015, the RDA (Rural Development Administration) released the results of the first phase for the Next Generation </t>
    </r>
    <r>
      <rPr>
        <sz val="9"/>
        <color indexed="10"/>
        <rFont val="Verdana"/>
        <family val="2"/>
      </rPr>
      <t>Bio</t>
    </r>
    <r>
      <rPr>
        <sz val="9"/>
        <rFont val="Verdana"/>
        <family val="2"/>
      </rPr>
      <t>-</t>
    </r>
    <r>
      <rPr>
        <sz val="9"/>
        <color indexed="10"/>
        <rFont val="Verdana"/>
        <family val="2"/>
      </rPr>
      <t>Green</t>
    </r>
    <r>
      <rPr>
        <sz val="9"/>
        <rFont val="Verdana"/>
        <family val="2"/>
      </rPr>
      <t xml:space="preserve"> 21 Project: with a total investment of ₩271.4 billion (approximately US$236 million), the RDA decoded genomes for nine items including pepper and ginseng, and developed anthracnose resistant pepper and other products between 2011 and 2014. The RDA is to invest another ₩300 billion (US$260 million) by 2020 to commercialize the technology developed by it.</t>
    </r>
  </si>
  <si>
    <r>
      <t xml:space="preserve">MAFRA (Ministry of Agriculture, Food and Rural Affairs) also announced in 2015 its second comprehensive plan to foster agriculture, food industry and science technology, with a focus on developing smart farms, creating high value added food products, responding to </t>
    </r>
    <r>
      <rPr>
        <sz val="9"/>
        <color indexed="10"/>
        <rFont val="Verdana"/>
        <family val="2"/>
      </rPr>
      <t>climate</t>
    </r>
    <r>
      <rPr>
        <sz val="9"/>
        <rFont val="Verdana"/>
        <family val="2"/>
      </rPr>
      <t xml:space="preserve"> change, and commercializing agro-</t>
    </r>
    <r>
      <rPr>
        <sz val="9"/>
        <color indexed="10"/>
        <rFont val="Verdana"/>
        <family val="2"/>
      </rPr>
      <t>bio</t>
    </r>
    <r>
      <rPr>
        <sz val="9"/>
        <rFont val="Verdana"/>
        <family val="2"/>
      </rPr>
      <t>logical resources. In 2014, MAFRA planned to invest a total of US$893 million for R&amp;D, up by 5.9% from 2013, to improve competitiveness and create a new future economic growth engine. To achieve these targets, MAFRA and the RDA continued to carry out: inter alia, the development of technology for the agro-</t>
    </r>
    <r>
      <rPr>
        <sz val="9"/>
        <color indexed="10"/>
        <rFont val="Verdana"/>
        <family val="2"/>
      </rPr>
      <t>bio</t>
    </r>
    <r>
      <rPr>
        <sz val="9"/>
        <rFont val="Verdana"/>
        <family val="2"/>
      </rPr>
      <t xml:space="preserve">logical resource industry, a golden seed project, genome research, and the development of new </t>
    </r>
    <r>
      <rPr>
        <sz val="9"/>
        <color indexed="10"/>
        <rFont val="Verdana"/>
        <family val="2"/>
      </rPr>
      <t>bio</t>
    </r>
    <r>
      <rPr>
        <sz val="9"/>
        <rFont val="Verdana"/>
        <family val="2"/>
      </rPr>
      <t xml:space="preserve"> materials. MAFRA and the RDA are also financing a research project to obtain a stable supply of food grains with improved productivity and quality, and are developing </t>
    </r>
    <r>
      <rPr>
        <sz val="9"/>
        <color indexed="10"/>
        <rFont val="Verdana"/>
        <family val="2"/>
      </rPr>
      <t>bio</t>
    </r>
    <r>
      <rPr>
        <sz val="9"/>
        <rFont val="Verdana"/>
        <family val="2"/>
      </rPr>
      <t>technology.</t>
    </r>
  </si>
  <si>
    <r>
      <t xml:space="preserve">In February 2015, the NIE (National Institute for </t>
    </r>
    <r>
      <rPr>
        <sz val="9"/>
        <color indexed="10"/>
        <rFont val="Verdana"/>
        <family val="2"/>
      </rPr>
      <t>Ecology</t>
    </r>
    <r>
      <rPr>
        <sz val="9"/>
        <rFont val="Verdana"/>
        <family val="2"/>
      </rPr>
      <t xml:space="preserve">) was designated as the natural </t>
    </r>
    <r>
      <rPr>
        <sz val="9"/>
        <color indexed="10"/>
        <rFont val="Verdana"/>
        <family val="2"/>
      </rPr>
      <t>environment</t>
    </r>
    <r>
      <rPr>
        <sz val="9"/>
        <rFont val="Verdana"/>
        <family val="2"/>
      </rPr>
      <t xml:space="preserve">al risk assessment agency. The NIE also carries out consultation review of LMO food, feed and processing to assess the impact on the natural </t>
    </r>
    <r>
      <rPr>
        <sz val="9"/>
        <color indexed="10"/>
        <rFont val="Verdana"/>
        <family val="2"/>
      </rPr>
      <t>ecosystem</t>
    </r>
    <r>
      <rPr>
        <sz val="9"/>
        <rFont val="Verdana"/>
        <family val="2"/>
      </rPr>
      <t>, and monitors the contamination of imported LMOs in Korea.</t>
    </r>
  </si>
  <si>
    <r>
      <t>Fish</t>
    </r>
    <r>
      <rPr>
        <sz val="9"/>
        <rFont val="Verdana"/>
        <family val="2"/>
      </rPr>
      <t xml:space="preserve">eries are regulated by the Ministry of Oceans and </t>
    </r>
    <r>
      <rPr>
        <sz val="9"/>
        <color indexed="10"/>
        <rFont val="Verdana"/>
        <family val="2"/>
      </rPr>
      <t>Fish</t>
    </r>
    <r>
      <rPr>
        <sz val="9"/>
        <rFont val="Verdana"/>
        <family val="2"/>
      </rPr>
      <t xml:space="preserve">eries (MOF), created in 2013, which is responsible for providing a fully integrated approach to all marine issues. The Korea </t>
    </r>
    <r>
      <rPr>
        <sz val="9"/>
        <color indexed="10"/>
        <rFont val="Verdana"/>
        <family val="2"/>
      </rPr>
      <t>Fish</t>
    </r>
    <r>
      <rPr>
        <sz val="9"/>
        <rFont val="Verdana"/>
        <family val="2"/>
      </rPr>
      <t xml:space="preserve">eries Resources Agency (FIRA) was established in 2011, targeting at recovering and managing </t>
    </r>
    <r>
      <rPr>
        <sz val="9"/>
        <color indexed="10"/>
        <rFont val="Verdana"/>
        <family val="2"/>
      </rPr>
      <t>fish</t>
    </r>
    <r>
      <rPr>
        <sz val="9"/>
        <rFont val="Verdana"/>
        <family val="2"/>
      </rPr>
      <t xml:space="preserve">eries resources in a more systematic manner. It aims to create productive and healthy oceans by restoring and enhancing </t>
    </r>
    <r>
      <rPr>
        <sz val="9"/>
        <color indexed="10"/>
        <rFont val="Verdana"/>
        <family val="2"/>
      </rPr>
      <t>fish</t>
    </r>
    <r>
      <rPr>
        <sz val="9"/>
        <rFont val="Verdana"/>
        <family val="2"/>
      </rPr>
      <t xml:space="preserve">eries resources and the marine </t>
    </r>
    <r>
      <rPr>
        <sz val="9"/>
        <color indexed="10"/>
        <rFont val="Verdana"/>
        <family val="2"/>
      </rPr>
      <t>ecosystem</t>
    </r>
    <r>
      <rPr>
        <sz val="9"/>
        <rFont val="Verdana"/>
        <family val="2"/>
      </rPr>
      <t xml:space="preserve">. Over the 2009-15 period, 9,144 hectares of marine </t>
    </r>
    <r>
      <rPr>
        <sz val="9"/>
        <color indexed="10"/>
        <rFont val="Verdana"/>
        <family val="2"/>
      </rPr>
      <t>forest</t>
    </r>
    <r>
      <rPr>
        <sz val="9"/>
        <rFont val="Verdana"/>
        <family val="2"/>
      </rPr>
      <t xml:space="preserve"> were created and the target of the FIRA is to create 54,000 hectares of marine </t>
    </r>
    <r>
      <rPr>
        <sz val="9"/>
        <color indexed="10"/>
        <rFont val="Verdana"/>
        <family val="2"/>
      </rPr>
      <t>forest</t>
    </r>
    <r>
      <rPr>
        <sz val="9"/>
        <rFont val="Verdana"/>
        <family val="2"/>
      </rPr>
      <t xml:space="preserve"> by 2030.</t>
    </r>
  </si>
  <si>
    <t>Fish; Ecology; Natural resources</t>
  </si>
  <si>
    <r>
      <t xml:space="preserve">The FIRA monitors the total allowable catch (TAC) data, which is applied to offshore and coastal </t>
    </r>
    <r>
      <rPr>
        <sz val="9"/>
        <color indexed="10"/>
        <rFont val="Verdana"/>
        <family val="2"/>
      </rPr>
      <t>fish</t>
    </r>
    <r>
      <rPr>
        <sz val="9"/>
        <rFont val="Verdana"/>
        <family val="2"/>
      </rPr>
      <t xml:space="preserve">ing. It established 392,424 MT as the TAC for 2015 (down by 5.5% from the previous year), covering 11 </t>
    </r>
    <r>
      <rPr>
        <sz val="9"/>
        <color indexed="10"/>
        <rFont val="Verdana"/>
        <family val="2"/>
      </rPr>
      <t>species</t>
    </r>
    <r>
      <rPr>
        <sz val="9"/>
        <rFont val="Verdana"/>
        <family val="2"/>
      </rPr>
      <t>: mackerels, Jack mackerels, red snow crabs, snow crabs, purplish Washington clams, pen shells, horned turban, blue crabs, squid, sailfin sand</t>
    </r>
    <r>
      <rPr>
        <sz val="9"/>
        <color indexed="10"/>
        <rFont val="Verdana"/>
        <family val="2"/>
      </rPr>
      <t>fish</t>
    </r>
    <r>
      <rPr>
        <sz val="9"/>
        <rFont val="Verdana"/>
        <family val="2"/>
      </rPr>
      <t xml:space="preserve">, and mottled skate. 60% of the TAC quotas are allocated to </t>
    </r>
    <r>
      <rPr>
        <sz val="9"/>
        <color indexed="10"/>
        <rFont val="Verdana"/>
        <family val="2"/>
      </rPr>
      <t>fish</t>
    </r>
    <r>
      <rPr>
        <sz val="9"/>
        <rFont val="Verdana"/>
        <family val="2"/>
      </rPr>
      <t xml:space="preserve">ermen in proportion to the catch in the three most recent years and the gross tonnage of </t>
    </r>
    <r>
      <rPr>
        <sz val="9"/>
        <color indexed="10"/>
        <rFont val="Verdana"/>
        <family val="2"/>
      </rPr>
      <t>fish</t>
    </r>
    <r>
      <rPr>
        <sz val="9"/>
        <rFont val="Verdana"/>
        <family val="2"/>
      </rPr>
      <t>ing vessels, and the rest on a "first come, first served" basis. Quotas are transferable but not tradable.</t>
    </r>
  </si>
  <si>
    <r>
      <t xml:space="preserve">The number of </t>
    </r>
    <r>
      <rPr>
        <sz val="9"/>
        <color indexed="10"/>
        <rFont val="Verdana"/>
        <family val="2"/>
      </rPr>
      <t>fish</t>
    </r>
    <r>
      <rPr>
        <sz val="9"/>
        <rFont val="Verdana"/>
        <family val="2"/>
      </rPr>
      <t xml:space="preserve">ing vessels has been decreasing, reflecting the reduction in </t>
    </r>
    <r>
      <rPr>
        <sz val="9"/>
        <color indexed="10"/>
        <rFont val="Verdana"/>
        <family val="2"/>
      </rPr>
      <t>fish</t>
    </r>
    <r>
      <rPr>
        <sz val="9"/>
        <rFont val="Verdana"/>
        <family val="2"/>
      </rPr>
      <t xml:space="preserve">ery resources. The Government has continued to downsize the Korean </t>
    </r>
    <r>
      <rPr>
        <sz val="9"/>
        <color indexed="10"/>
        <rFont val="Verdana"/>
        <family val="2"/>
      </rPr>
      <t>fish</t>
    </r>
    <r>
      <rPr>
        <sz val="9"/>
        <rFont val="Verdana"/>
        <family val="2"/>
      </rPr>
      <t xml:space="preserve">ing fleet. In 2014, the number of </t>
    </r>
    <r>
      <rPr>
        <sz val="9"/>
        <color indexed="10"/>
        <rFont val="Verdana"/>
        <family val="2"/>
      </rPr>
      <t>fish</t>
    </r>
    <r>
      <rPr>
        <sz val="9"/>
        <rFont val="Verdana"/>
        <family val="2"/>
      </rPr>
      <t xml:space="preserve">ers, the number of </t>
    </r>
    <r>
      <rPr>
        <sz val="9"/>
        <color indexed="10"/>
        <rFont val="Verdana"/>
        <family val="2"/>
      </rPr>
      <t>fish</t>
    </r>
    <r>
      <rPr>
        <sz val="9"/>
        <rFont val="Verdana"/>
        <family val="2"/>
      </rPr>
      <t xml:space="preserve"> farmers, the total number of </t>
    </r>
    <r>
      <rPr>
        <sz val="9"/>
        <color indexed="10"/>
        <rFont val="Verdana"/>
        <family val="2"/>
      </rPr>
      <t>fish</t>
    </r>
    <r>
      <rPr>
        <sz val="9"/>
        <rFont val="Verdana"/>
        <family val="2"/>
      </rPr>
      <t>ing vessels, and the total tonnage of the fleet decreased by 2.8%, 7.3%, 4%, and 3.6%, respectively, from the previous year.</t>
    </r>
  </si>
  <si>
    <r>
      <t xml:space="preserve">Efforts have been made to restore </t>
    </r>
    <r>
      <rPr>
        <sz val="9"/>
        <color indexed="10"/>
        <rFont val="Verdana"/>
        <family val="2"/>
      </rPr>
      <t>fish</t>
    </r>
    <r>
      <rPr>
        <sz val="9"/>
        <rFont val="Verdana"/>
        <family val="2"/>
      </rPr>
      <t xml:space="preserve">ery resources by regulating bycatch and strengthening TAC [total allowable catch]. Bycatch, including instalment of bycatch reduction devices, is governed by Article 41 of the </t>
    </r>
    <r>
      <rPr>
        <sz val="9"/>
        <color indexed="10"/>
        <rFont val="Verdana"/>
        <family val="2"/>
      </rPr>
      <t>Fish</t>
    </r>
    <r>
      <rPr>
        <sz val="9"/>
        <rFont val="Verdana"/>
        <family val="2"/>
      </rPr>
      <t xml:space="preserve">eries Act, and Article 27 (2) of the Enforcement Ordinance of the same Act. Bycatch of TAC-covered </t>
    </r>
    <r>
      <rPr>
        <sz val="9"/>
        <color indexed="10"/>
        <rFont val="Verdana"/>
        <family val="2"/>
      </rPr>
      <t>species</t>
    </r>
    <r>
      <rPr>
        <sz val="9"/>
        <rFont val="Verdana"/>
        <family val="2"/>
      </rPr>
      <t xml:space="preserve"> by vessels subject to the TAC system is deducted from allocated quotas. The TAC-covered </t>
    </r>
    <r>
      <rPr>
        <sz val="9"/>
        <color indexed="10"/>
        <rFont val="Verdana"/>
        <family val="2"/>
      </rPr>
      <t>species</t>
    </r>
    <r>
      <rPr>
        <sz val="9"/>
        <rFont val="Verdana"/>
        <family val="2"/>
      </rPr>
      <t xml:space="preserve"> are required to be landed at designated landing points, monitored by the FIRA, and relevant vessels must make TAC catch reports.</t>
    </r>
  </si>
  <si>
    <r>
      <t xml:space="preserve">(...) The </t>
    </r>
    <r>
      <rPr>
        <sz val="9"/>
        <color indexed="10"/>
        <rFont val="Verdana"/>
        <family val="2"/>
      </rPr>
      <t>fish</t>
    </r>
    <r>
      <rPr>
        <sz val="9"/>
        <rFont val="Verdana"/>
        <family val="2"/>
      </rPr>
      <t xml:space="preserve">ery traceability scheme has expanded to include more than 30 major </t>
    </r>
    <r>
      <rPr>
        <sz val="9"/>
        <color indexed="10"/>
        <rFont val="Verdana"/>
        <family val="2"/>
      </rPr>
      <t>species</t>
    </r>
    <r>
      <rPr>
        <sz val="9"/>
        <rFont val="Verdana"/>
        <family val="2"/>
      </rPr>
      <t xml:space="preserve"> (from 18 </t>
    </r>
    <r>
      <rPr>
        <sz val="9"/>
        <color indexed="10"/>
        <rFont val="Verdana"/>
        <family val="2"/>
      </rPr>
      <t>species</t>
    </r>
    <r>
      <rPr>
        <sz val="9"/>
        <rFont val="Verdana"/>
        <family val="2"/>
      </rPr>
      <t xml:space="preserve"> in 2011).</t>
    </r>
  </si>
  <si>
    <r>
      <t xml:space="preserve">(...) Quotas for foreign vessels are renewed annually, in consideration of </t>
    </r>
    <r>
      <rPr>
        <sz val="9"/>
        <color indexed="10"/>
        <rFont val="Verdana"/>
        <family val="2"/>
      </rPr>
      <t>fish</t>
    </r>
    <r>
      <rPr>
        <sz val="9"/>
        <rFont val="Verdana"/>
        <family val="2"/>
      </rPr>
      <t xml:space="preserve"> stock developments.</t>
    </r>
  </si>
  <si>
    <r>
      <t xml:space="preserve">Korea has been participating in the WTO Negotiating Group on Rules, including negotiations on disciplines in </t>
    </r>
    <r>
      <rPr>
        <sz val="9"/>
        <color indexed="10"/>
        <rFont val="Verdana"/>
        <family val="2"/>
      </rPr>
      <t>fish</t>
    </r>
    <r>
      <rPr>
        <sz val="9"/>
        <rFont val="Verdana"/>
        <family val="2"/>
      </rPr>
      <t>eries subsidies.</t>
    </r>
  </si>
  <si>
    <r>
      <t xml:space="preserve">Table 4.9 </t>
    </r>
    <r>
      <rPr>
        <sz val="9"/>
        <color indexed="10"/>
        <rFont val="Verdana"/>
        <family val="2"/>
      </rPr>
      <t>Fish</t>
    </r>
    <r>
      <rPr>
        <sz val="9"/>
        <rFont val="Verdana"/>
        <family val="2"/>
      </rPr>
      <t xml:space="preserve">eries subsidies, 2011-14
(₩ million)
Item Type 2011 2012 2013 2014
Support for vessel decommissioning 
To maintain fleet size at a </t>
    </r>
    <r>
      <rPr>
        <sz val="9"/>
        <color indexed="10"/>
        <rFont val="Verdana"/>
        <family val="2"/>
      </rPr>
      <t>sustainable</t>
    </r>
    <r>
      <rPr>
        <sz val="9"/>
        <rFont val="Verdana"/>
        <family val="2"/>
      </rPr>
      <t xml:space="preserve"> level for coastal and offshore </t>
    </r>
    <r>
      <rPr>
        <sz val="9"/>
        <color indexed="10"/>
        <rFont val="Verdana"/>
        <family val="2"/>
      </rPr>
      <t>fish</t>
    </r>
    <r>
      <rPr>
        <sz val="9"/>
        <rFont val="Verdana"/>
        <family val="2"/>
      </rPr>
      <t xml:space="preserve">ery resources.
100% grant to coastal </t>
    </r>
    <r>
      <rPr>
        <sz val="9"/>
        <color indexed="10"/>
        <rFont val="Verdana"/>
        <family val="2"/>
      </rPr>
      <t>fish</t>
    </r>
    <r>
      <rPr>
        <sz val="9"/>
        <rFont val="Verdana"/>
        <family val="2"/>
      </rPr>
      <t xml:space="preserve">ermen and 80% grant to offshore </t>
    </r>
    <r>
      <rPr>
        <sz val="9"/>
        <color indexed="10"/>
        <rFont val="Verdana"/>
        <family val="2"/>
      </rPr>
      <t>fish</t>
    </r>
    <r>
      <rPr>
        <sz val="9"/>
        <rFont val="Verdana"/>
        <family val="2"/>
      </rPr>
      <t>ermen. 
To be continued provisionally until 2018. Lump sum transfer 37,214 29,795 24,886 20,529
 Loan n.a. n.a. n.a. n.a.
 Benefit of loana n.a. n.a. n.a. n.a.
(...)</t>
    </r>
  </si>
  <si>
    <t>Other environmental requirements; Regulation affecting movement or transit</t>
  </si>
  <si>
    <r>
      <t xml:space="preserve">To fight against IUU (illegal, unreported and unregulated) </t>
    </r>
    <r>
      <rPr>
        <sz val="9"/>
        <color indexed="10"/>
        <rFont val="Verdana"/>
        <family val="2"/>
      </rPr>
      <t>fish</t>
    </r>
    <r>
      <rPr>
        <sz val="9"/>
        <rFont val="Verdana"/>
        <family val="2"/>
      </rPr>
      <t xml:space="preserve">ing, the Government amended the Distant Water </t>
    </r>
    <r>
      <rPr>
        <sz val="9"/>
        <color indexed="10"/>
        <rFont val="Verdana"/>
        <family val="2"/>
      </rPr>
      <t>Fish</t>
    </r>
    <r>
      <rPr>
        <sz val="9"/>
        <rFont val="Verdana"/>
        <family val="2"/>
      </rPr>
      <t xml:space="preserve">eries Development Act in 2014 and 2015, which introduced more severe sanctions on IUU </t>
    </r>
    <r>
      <rPr>
        <sz val="9"/>
        <color indexed="10"/>
        <rFont val="Verdana"/>
        <family val="2"/>
      </rPr>
      <t>fish</t>
    </r>
    <r>
      <rPr>
        <sz val="9"/>
        <rFont val="Verdana"/>
        <family val="2"/>
      </rPr>
      <t xml:space="preserve">ing: 
a. an imprisonment of up to five years;
b. a criminal fine of up to five times the wholesale value of illegal catches, or a criminal fine of at least ₩500 million, whichever is higher;
c. mandatory installation of a vessel monitoring system (VMS) on all distant </t>
    </r>
    <r>
      <rPr>
        <sz val="9"/>
        <color indexed="10"/>
        <rFont val="Verdana"/>
        <family val="2"/>
      </rPr>
      <t>fish</t>
    </r>
    <r>
      <rPr>
        <sz val="9"/>
        <rFont val="Verdana"/>
        <family val="2"/>
      </rPr>
      <t xml:space="preserve">ing vessels and carrier vessels;
d. pre-authorization requirements for transhipment; and 
e. monitoring of all distant water </t>
    </r>
    <r>
      <rPr>
        <sz val="9"/>
        <color indexed="10"/>
        <rFont val="Verdana"/>
        <family val="2"/>
      </rPr>
      <t>fish</t>
    </r>
    <r>
      <rPr>
        <sz val="9"/>
        <rFont val="Verdana"/>
        <family val="2"/>
      </rPr>
      <t>ing vessels.</t>
    </r>
  </si>
  <si>
    <r>
      <t xml:space="preserve">A </t>
    </r>
    <r>
      <rPr>
        <sz val="9"/>
        <color indexed="10"/>
        <rFont val="Verdana"/>
        <family val="2"/>
      </rPr>
      <t>Fish</t>
    </r>
    <r>
      <rPr>
        <sz val="9"/>
        <rFont val="Verdana"/>
        <family val="2"/>
      </rPr>
      <t>eries Monitoring Centre was established and started operation in March 2014.</t>
    </r>
  </si>
  <si>
    <r>
      <t xml:space="preserve">(...) In 2014, the main </t>
    </r>
    <r>
      <rPr>
        <sz val="9"/>
        <color indexed="10"/>
        <rFont val="Verdana"/>
        <family val="2"/>
      </rPr>
      <t>energy</t>
    </r>
    <r>
      <rPr>
        <sz val="9"/>
        <rFont val="Verdana"/>
        <family val="2"/>
      </rPr>
      <t xml:space="preserve"> sources were petroleum (37%), coal (30%), LNG (17%), and </t>
    </r>
    <r>
      <rPr>
        <sz val="9"/>
        <color indexed="10"/>
        <rFont val="Verdana"/>
        <family val="2"/>
      </rPr>
      <t>nuclear</t>
    </r>
    <r>
      <rPr>
        <sz val="9"/>
        <rFont val="Verdana"/>
        <family val="2"/>
      </rPr>
      <t xml:space="preserve"> </t>
    </r>
    <r>
      <rPr>
        <sz val="9"/>
        <color indexed="10"/>
        <rFont val="Verdana"/>
        <family val="2"/>
      </rPr>
      <t>energy</t>
    </r>
    <r>
      <rPr>
        <sz val="9"/>
        <rFont val="Verdana"/>
        <family val="2"/>
      </rPr>
      <t xml:space="preserve"> (12%).</t>
    </r>
  </si>
  <si>
    <r>
      <t>Energy</t>
    </r>
    <r>
      <rPr>
        <sz val="9"/>
        <rFont val="Verdana"/>
        <family val="2"/>
      </rPr>
      <t xml:space="preserve"> Vision 2030 aimed at reducing </t>
    </r>
    <r>
      <rPr>
        <sz val="9"/>
        <color indexed="10"/>
        <rFont val="Verdana"/>
        <family val="2"/>
      </rPr>
      <t>energy</t>
    </r>
    <r>
      <rPr>
        <sz val="9"/>
        <rFont val="Verdana"/>
        <family val="2"/>
      </rPr>
      <t xml:space="preserve"> intensity, with three basic directions: </t>
    </r>
    <r>
      <rPr>
        <sz val="9"/>
        <color indexed="10"/>
        <rFont val="Verdana"/>
        <family val="2"/>
      </rPr>
      <t>energy</t>
    </r>
    <r>
      <rPr>
        <sz val="9"/>
        <rFont val="Verdana"/>
        <family val="2"/>
      </rPr>
      <t xml:space="preserve"> security, </t>
    </r>
    <r>
      <rPr>
        <sz val="9"/>
        <color indexed="10"/>
        <rFont val="Verdana"/>
        <family val="2"/>
      </rPr>
      <t>energy efficiency</t>
    </r>
    <r>
      <rPr>
        <sz val="9"/>
        <rFont val="Verdana"/>
        <family val="2"/>
      </rPr>
      <t xml:space="preserve">, and </t>
    </r>
    <r>
      <rPr>
        <sz val="9"/>
        <color indexed="10"/>
        <rFont val="Verdana"/>
        <family val="2"/>
      </rPr>
      <t>environment</t>
    </r>
    <r>
      <rPr>
        <sz val="9"/>
        <rFont val="Verdana"/>
        <family val="2"/>
      </rPr>
      <t xml:space="preserve">al friendliness. In 2008, the Basic </t>
    </r>
    <r>
      <rPr>
        <sz val="9"/>
        <color indexed="10"/>
        <rFont val="Verdana"/>
        <family val="2"/>
      </rPr>
      <t>Energy</t>
    </r>
    <r>
      <rPr>
        <sz val="9"/>
        <rFont val="Verdana"/>
        <family val="2"/>
      </rPr>
      <t xml:space="preserve"> Law was enacted, in accordance with which the Basic National </t>
    </r>
    <r>
      <rPr>
        <sz val="9"/>
        <color indexed="10"/>
        <rFont val="Verdana"/>
        <family val="2"/>
      </rPr>
      <t>Energy</t>
    </r>
    <r>
      <rPr>
        <sz val="9"/>
        <rFont val="Verdana"/>
        <family val="2"/>
      </rPr>
      <t xml:space="preserve"> Plan 2008-2030 established Korea's </t>
    </r>
    <r>
      <rPr>
        <sz val="9"/>
        <color indexed="10"/>
        <rFont val="Verdana"/>
        <family val="2"/>
      </rPr>
      <t>energy efficiency</t>
    </r>
    <r>
      <rPr>
        <sz val="9"/>
        <rFont val="Verdana"/>
        <family val="2"/>
      </rPr>
      <t xml:space="preserve"> objective: to reduce </t>
    </r>
    <r>
      <rPr>
        <sz val="9"/>
        <color indexed="10"/>
        <rFont val="Verdana"/>
        <family val="2"/>
      </rPr>
      <t>energy</t>
    </r>
    <r>
      <rPr>
        <sz val="9"/>
        <rFont val="Verdana"/>
        <family val="2"/>
      </rPr>
      <t xml:space="preserve"> intensity. In 2013, the second </t>
    </r>
    <r>
      <rPr>
        <sz val="9"/>
        <color indexed="10"/>
        <rFont val="Verdana"/>
        <family val="2"/>
      </rPr>
      <t>Energy</t>
    </r>
    <r>
      <rPr>
        <sz val="9"/>
        <rFont val="Verdana"/>
        <family val="2"/>
      </rPr>
      <t xml:space="preserve"> Master Plan 2013-35 was announced, aiming at reducing </t>
    </r>
    <r>
      <rPr>
        <sz val="9"/>
        <color indexed="10"/>
        <rFont val="Verdana"/>
        <family val="2"/>
      </rPr>
      <t>energy</t>
    </r>
    <r>
      <rPr>
        <sz val="9"/>
        <rFont val="Verdana"/>
        <family val="2"/>
      </rPr>
      <t xml:space="preserve"> consumption by 13% by 2035, through measures in areas such as demand management, establishment of a generation system, </t>
    </r>
    <r>
      <rPr>
        <sz val="9"/>
        <color indexed="10"/>
        <rFont val="Verdana"/>
        <family val="2"/>
      </rPr>
      <t>environment</t>
    </r>
    <r>
      <rPr>
        <sz val="9"/>
        <rFont val="Verdana"/>
        <family val="2"/>
      </rPr>
      <t xml:space="preserve"> protection and public safety, </t>
    </r>
    <r>
      <rPr>
        <sz val="9"/>
        <color indexed="10"/>
        <rFont val="Verdana"/>
        <family val="2"/>
      </rPr>
      <t>energy</t>
    </r>
    <r>
      <rPr>
        <sz val="9"/>
        <rFont val="Verdana"/>
        <family val="2"/>
      </rPr>
      <t xml:space="preserve"> security and stable supply. The overall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goal for 2035 is nearly 34 Mtoe: 47% in industry (16 Mtoe), 36% in the transport sector (12 Mtoe), 13% in the residential and commercial sector (4 Mtoe), and 4% in the public sector (1.3 Mtoe). The Government plans to rely more on </t>
    </r>
    <r>
      <rPr>
        <sz val="9"/>
        <color indexed="10"/>
        <rFont val="Verdana"/>
        <family val="2"/>
      </rPr>
      <t>environment</t>
    </r>
    <r>
      <rPr>
        <sz val="9"/>
        <rFont val="Verdana"/>
        <family val="2"/>
      </rPr>
      <t xml:space="preserve">ally friendly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such as photovoltaic </t>
    </r>
    <r>
      <rPr>
        <sz val="9"/>
        <color indexed="10"/>
        <rFont val="Verdana"/>
        <family val="2"/>
      </rPr>
      <t>energy</t>
    </r>
    <r>
      <rPr>
        <sz val="9"/>
        <rFont val="Verdana"/>
        <family val="2"/>
      </rPr>
      <t xml:space="preserve"> and </t>
    </r>
    <r>
      <rPr>
        <sz val="9"/>
        <color indexed="10"/>
        <rFont val="Verdana"/>
        <family val="2"/>
      </rPr>
      <t>wind</t>
    </r>
    <r>
      <rPr>
        <sz val="9"/>
        <rFont val="Verdana"/>
        <family val="2"/>
      </rPr>
      <t xml:space="preserve"> power </t>
    </r>
    <r>
      <rPr>
        <sz val="9"/>
        <color indexed="10"/>
        <rFont val="Verdana"/>
        <family val="2"/>
      </rPr>
      <t>energy</t>
    </r>
    <r>
      <rPr>
        <sz val="9"/>
        <rFont val="Verdana"/>
        <family val="2"/>
      </rPr>
      <t xml:space="preserve"> (increasing their share from 3.9% in 2014 to 11% by 2035), and reduce its reliance on fossil fuels.</t>
    </r>
  </si>
  <si>
    <t>Energy; Environment; Saving; Renewable</t>
  </si>
  <si>
    <r>
      <t xml:space="preserve">To reach the target, the Government is to follow the following steps: improving </t>
    </r>
    <r>
      <rPr>
        <sz val="9"/>
        <color indexed="10"/>
        <rFont val="Verdana"/>
        <family val="2"/>
      </rPr>
      <t>energy efficiency</t>
    </r>
    <r>
      <rPr>
        <sz val="9"/>
        <rFont val="Verdana"/>
        <family val="2"/>
      </rPr>
      <t xml:space="preserve"> and reducing </t>
    </r>
    <r>
      <rPr>
        <sz val="9"/>
        <color indexed="10"/>
        <rFont val="Verdana"/>
        <family val="2"/>
      </rPr>
      <t>energy</t>
    </r>
    <r>
      <rPr>
        <sz val="9"/>
        <rFont val="Verdana"/>
        <family val="2"/>
      </rPr>
      <t xml:space="preserve"> consumption; increasing the supply of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and reducing the use of fossil fuels; boosting the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industry; and ensuring that Korean citizens have access to affordable </t>
    </r>
    <r>
      <rPr>
        <sz val="9"/>
        <color indexed="10"/>
        <rFont val="Verdana"/>
        <family val="2"/>
      </rPr>
      <t>energy</t>
    </r>
    <r>
      <rPr>
        <sz val="9"/>
        <rFont val="Verdana"/>
        <family val="2"/>
      </rPr>
      <t>.</t>
    </r>
  </si>
  <si>
    <t>Green (house); Clean; Energy</t>
  </si>
  <si>
    <r>
      <t xml:space="preserve">The </t>
    </r>
    <r>
      <rPr>
        <sz val="9"/>
        <color indexed="10"/>
        <rFont val="Verdana"/>
        <family val="2"/>
      </rPr>
      <t>energy efficiency</t>
    </r>
    <r>
      <rPr>
        <sz val="9"/>
        <rFont val="Verdana"/>
        <family val="2"/>
      </rPr>
      <t xml:space="preserve"> programmes are implemented by the Korea </t>
    </r>
    <r>
      <rPr>
        <sz val="9"/>
        <color indexed="10"/>
        <rFont val="Verdana"/>
        <family val="2"/>
      </rPr>
      <t>Energy</t>
    </r>
    <r>
      <rPr>
        <sz val="9"/>
        <rFont val="Verdana"/>
        <family val="2"/>
      </rPr>
      <t xml:space="preserve"> Agency (KEA), created under the Rational </t>
    </r>
    <r>
      <rPr>
        <sz val="9"/>
        <color indexed="10"/>
        <rFont val="Verdana"/>
        <family val="2"/>
      </rPr>
      <t>Energy</t>
    </r>
    <r>
      <rPr>
        <sz val="9"/>
        <rFont val="Verdana"/>
        <family val="2"/>
      </rPr>
      <t xml:space="preserve"> Utilization Act. Businesses that invest in </t>
    </r>
    <r>
      <rPr>
        <sz val="9"/>
        <color indexed="10"/>
        <rFont val="Verdana"/>
        <family val="2"/>
      </rPr>
      <t>energy</t>
    </r>
    <r>
      <rPr>
        <sz val="9"/>
        <rFont val="Verdana"/>
        <family val="2"/>
      </rPr>
      <t>-</t>
    </r>
    <r>
      <rPr>
        <sz val="9"/>
        <color indexed="10"/>
        <rFont val="Verdana"/>
        <family val="2"/>
      </rPr>
      <t>saving</t>
    </r>
    <r>
      <rPr>
        <sz val="9"/>
        <rFont val="Verdana"/>
        <family val="2"/>
      </rPr>
      <t xml:space="preserve"> technologies are entitled to financial and technical support, and tax credits (up to 6% of the investment cost). Large </t>
    </r>
    <r>
      <rPr>
        <sz val="9"/>
        <color indexed="10"/>
        <rFont val="Verdana"/>
        <family val="2"/>
      </rPr>
      <t>energy</t>
    </r>
    <r>
      <rPr>
        <sz val="9"/>
        <rFont val="Verdana"/>
        <family val="2"/>
      </rPr>
      <t xml:space="preserve"> consumers must conduct </t>
    </r>
    <r>
      <rPr>
        <sz val="9"/>
        <color indexed="10"/>
        <rFont val="Verdana"/>
        <family val="2"/>
      </rPr>
      <t>energy</t>
    </r>
    <r>
      <rPr>
        <sz val="9"/>
        <rFont val="Verdana"/>
        <family val="2"/>
      </rPr>
      <t xml:space="preserve"> audits every five years, while up to 70% of the audit costs for small- and medium-sized enterprises (under 10 ktoe/year) are subsidized. Industries investing in CHP (combined heat and power) plants for their own heat supply are entitled to tax reductions.</t>
    </r>
  </si>
  <si>
    <t>Chemicals; Energy; Manufacturing</t>
  </si>
  <si>
    <r>
      <t xml:space="preserve">Factories consuming more than 2 Ktoe, and operating in four sectors (paper, petrochemical, food, electrical and electronics) may participate in the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Partnership Programme (ESP), which aims to share new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 technologies within the industry. In 2015, a total of 102 companies were involved in this programme, </t>
    </r>
    <r>
      <rPr>
        <sz val="9"/>
        <color indexed="10"/>
        <rFont val="Verdana"/>
        <family val="2"/>
      </rPr>
      <t>saving</t>
    </r>
    <r>
      <rPr>
        <sz val="9"/>
        <rFont val="Verdana"/>
        <family val="2"/>
      </rPr>
      <t xml:space="preserve"> 64 Ktoe of </t>
    </r>
    <r>
      <rPr>
        <sz val="9"/>
        <color indexed="10"/>
        <rFont val="Verdana"/>
        <family val="2"/>
      </rPr>
      <t>energy</t>
    </r>
    <r>
      <rPr>
        <sz val="9"/>
        <rFont val="Verdana"/>
        <family val="2"/>
      </rPr>
      <t>.</t>
    </r>
  </si>
  <si>
    <r>
      <t xml:space="preserve">The Ministry of Trade, Industry and </t>
    </r>
    <r>
      <rPr>
        <sz val="9"/>
        <color indexed="10"/>
        <rFont val="Verdana"/>
        <family val="2"/>
      </rPr>
      <t>Energy</t>
    </r>
    <r>
      <rPr>
        <sz val="9"/>
        <rFont val="Verdana"/>
        <family val="2"/>
      </rPr>
      <t xml:space="preserve"> (MOTIE) is in charge of </t>
    </r>
    <r>
      <rPr>
        <sz val="9"/>
        <color indexed="10"/>
        <rFont val="Verdana"/>
        <family val="2"/>
      </rPr>
      <t>energy</t>
    </r>
    <r>
      <rPr>
        <sz val="9"/>
        <rFont val="Verdana"/>
        <family val="2"/>
      </rPr>
      <t xml:space="preserve"> policy development and implementation. </t>
    </r>
    <r>
      <rPr>
        <sz val="9"/>
        <color indexed="10"/>
        <rFont val="Verdana"/>
        <family val="2"/>
      </rPr>
      <t>Energy</t>
    </r>
    <r>
      <rPr>
        <sz val="9"/>
        <rFont val="Verdana"/>
        <family val="2"/>
      </rPr>
      <t xml:space="preserve">-related </t>
    </r>
    <r>
      <rPr>
        <sz val="9"/>
        <color indexed="10"/>
        <rFont val="Verdana"/>
        <family val="2"/>
      </rPr>
      <t>environment</t>
    </r>
    <r>
      <rPr>
        <sz val="9"/>
        <rFont val="Verdana"/>
        <family val="2"/>
      </rPr>
      <t xml:space="preserve">al policy is overseen by the Ministry of </t>
    </r>
    <r>
      <rPr>
        <sz val="9"/>
        <color indexed="10"/>
        <rFont val="Verdana"/>
        <family val="2"/>
      </rPr>
      <t>Environment</t>
    </r>
    <r>
      <rPr>
        <sz val="9"/>
        <rFont val="Verdana"/>
        <family val="2"/>
      </rPr>
      <t xml:space="preserve">. The Korea Electricity Commission (KOREC) is the electricity supply regulator. In addition, a number of SOEs play an active role in the </t>
    </r>
    <r>
      <rPr>
        <sz val="9"/>
        <color indexed="10"/>
        <rFont val="Verdana"/>
        <family val="2"/>
      </rPr>
      <t>energy</t>
    </r>
    <r>
      <rPr>
        <sz val="9"/>
        <rFont val="Verdana"/>
        <family val="2"/>
      </rPr>
      <t xml:space="preserve"> sector, such as the Korea National Oil Corporation (KNOC), the Korea Gas Corporation (KOGAS), and the Korea Electric Power Corporation (KEPCO). Reportedly, the Government is considering partially privatizing KEPCO and KOGAS.</t>
    </r>
  </si>
  <si>
    <r>
      <t>Until end-2018, a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continues to be levied on gasoline (₩475 per litre) and diesel oil (₩340 per litre), instead of the individual consumption tax (Section 3.4.1.1). As of 2016, flexible transportation-</t>
    </r>
    <r>
      <rPr>
        <sz val="9"/>
        <color indexed="10"/>
        <rFont val="Verdana"/>
        <family val="2"/>
      </rPr>
      <t>energy</t>
    </r>
    <r>
      <rPr>
        <sz val="9"/>
        <rFont val="Verdana"/>
        <family val="2"/>
      </rPr>
      <t>-</t>
    </r>
    <r>
      <rPr>
        <sz val="9"/>
        <color indexed="10"/>
        <rFont val="Verdana"/>
        <family val="2"/>
      </rPr>
      <t>environment</t>
    </r>
    <r>
      <rPr>
        <sz val="9"/>
        <rFont val="Verdana"/>
        <family val="2"/>
      </rPr>
      <t xml:space="preserve"> tax rates were applied to gasoline and diesel oil within a 30% range of the statutory tax rates, i.e. ₩529 per litre and ₩375 per litre, respectively. Conditional exemptions apply to petrol and diesel used in the manufacture of medical goods, fertilizers and petro chemicals, vehicles for disabled persons or rental usage.</t>
    </r>
  </si>
  <si>
    <r>
      <t xml:space="preserve">(...) In 2015, electricity was generated from coal (40%), </t>
    </r>
    <r>
      <rPr>
        <sz val="9"/>
        <color indexed="10"/>
        <rFont val="Verdana"/>
        <family val="2"/>
      </rPr>
      <t>nuclear</t>
    </r>
    <r>
      <rPr>
        <sz val="9"/>
        <rFont val="Verdana"/>
        <family val="2"/>
      </rPr>
      <t xml:space="preserve"> power (31%), natural gas (22%), oil (2%), and </t>
    </r>
    <r>
      <rPr>
        <sz val="9"/>
        <color indexed="10"/>
        <rFont val="Verdana"/>
        <family val="2"/>
      </rPr>
      <t>renewable</t>
    </r>
    <r>
      <rPr>
        <sz val="9"/>
        <rFont val="Verdana"/>
        <family val="2"/>
      </rPr>
      <t>s (3.5%). (...)</t>
    </r>
  </si>
  <si>
    <r>
      <t xml:space="preserve">(...) In 2001, KEPCO (Korea Electric Power Corporation) was split into six competing generating companies, one of the six – Korea </t>
    </r>
    <r>
      <rPr>
        <sz val="9"/>
        <color indexed="10"/>
        <rFont val="Verdana"/>
        <family val="2"/>
      </rPr>
      <t>Hydro</t>
    </r>
    <r>
      <rPr>
        <sz val="9"/>
        <rFont val="Verdana"/>
        <family val="2"/>
      </rPr>
      <t xml:space="preserve"> and </t>
    </r>
    <r>
      <rPr>
        <sz val="9"/>
        <color indexed="10"/>
        <rFont val="Verdana"/>
        <family val="2"/>
      </rPr>
      <t>Nuclear</t>
    </r>
    <r>
      <rPr>
        <sz val="9"/>
        <rFont val="Verdana"/>
        <family val="2"/>
      </rPr>
      <t xml:space="preserve"> Power (KHNP) – owns all the </t>
    </r>
    <r>
      <rPr>
        <sz val="9"/>
        <color indexed="10"/>
        <rFont val="Verdana"/>
        <family val="2"/>
      </rPr>
      <t>hydro</t>
    </r>
    <r>
      <rPr>
        <sz val="9"/>
        <rFont val="Verdana"/>
        <family val="2"/>
      </rPr>
      <t xml:space="preserve"> and </t>
    </r>
    <r>
      <rPr>
        <sz val="9"/>
        <color indexed="10"/>
        <rFont val="Verdana"/>
        <family val="2"/>
      </rPr>
      <t>nuclear</t>
    </r>
    <r>
      <rPr>
        <sz val="9"/>
        <rFont val="Verdana"/>
        <family val="2"/>
      </rPr>
      <t xml:space="preserve"> assets in Korea. (...)</t>
    </r>
  </si>
  <si>
    <r>
      <t xml:space="preserve">(...) Korea introduced separate zonal prices in 2010, i.e. when purchasing power, IPPs (independent (gas-fired) power producers) were paid a marginal cost-based price (i.e. the bid price of the most expensive generator), except for </t>
    </r>
    <r>
      <rPr>
        <sz val="9"/>
        <color indexed="10"/>
        <rFont val="Verdana"/>
        <family val="2"/>
      </rPr>
      <t>nuclear</t>
    </r>
    <r>
      <rPr>
        <sz val="9"/>
        <rFont val="Verdana"/>
        <family val="2"/>
      </rPr>
      <t xml:space="preserve"> and coal. For power generated by </t>
    </r>
    <r>
      <rPr>
        <sz val="9"/>
        <color indexed="10"/>
        <rFont val="Verdana"/>
        <family val="2"/>
      </rPr>
      <t>nuclear</t>
    </r>
    <r>
      <rPr>
        <sz val="9"/>
        <rFont val="Verdana"/>
        <family val="2"/>
      </rPr>
      <t xml:space="preserve"> and coal, the tariff was a set base-load price, which was lower than the cost-based marginal price. (...)</t>
    </r>
  </si>
  <si>
    <r>
      <t xml:space="preserve">Fees are charged on the consumption of electricity (3.7% of the consumption bill), to finance the Electric Basis Fund. This Fund was set up in 2001 after the Power Industry Structure Reorganization to achieve public objectives and to build infrastructure for </t>
    </r>
    <r>
      <rPr>
        <sz val="9"/>
        <color indexed="10"/>
        <rFont val="Verdana"/>
        <family val="2"/>
      </rPr>
      <t>sustainable</t>
    </r>
    <r>
      <rPr>
        <sz val="9"/>
        <rFont val="Verdana"/>
        <family val="2"/>
      </rPr>
      <t xml:space="preserve"> growth of the power industry. Subsidies are given to, inter alia, the diffusion of electricity generated by </t>
    </r>
    <r>
      <rPr>
        <sz val="9"/>
        <color indexed="10"/>
        <rFont val="Verdana"/>
        <family val="2"/>
      </rPr>
      <t>renewable</t>
    </r>
    <r>
      <rPr>
        <sz val="9"/>
        <rFont val="Verdana"/>
        <family val="2"/>
      </rPr>
      <t xml:space="preserve"> </t>
    </r>
    <r>
      <rPr>
        <sz val="9"/>
        <color indexed="10"/>
        <rFont val="Verdana"/>
        <family val="2"/>
      </rPr>
      <t>energy</t>
    </r>
    <r>
      <rPr>
        <sz val="9"/>
        <rFont val="Verdana"/>
        <family val="2"/>
      </rPr>
      <t>, the maintenance of the stability between electricity demand and supply, and R&amp;D activities. The source of the fund includes interest accrued from surplus funds, surcharges and transaction fees for REC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certificates).</t>
    </r>
  </si>
  <si>
    <r>
      <t xml:space="preserve">Foreign investment in manufacturing in general is allowed, except for the manufacture and supply of fuel for </t>
    </r>
    <r>
      <rPr>
        <sz val="9"/>
        <color indexed="10"/>
        <rFont val="Verdana"/>
        <family val="2"/>
      </rPr>
      <t>nuclear</t>
    </r>
    <r>
      <rPr>
        <sz val="9"/>
        <rFont val="Verdana"/>
        <family val="2"/>
      </rPr>
      <t xml:space="preserve"> power generation (Table 2.3). (...)</t>
    </r>
  </si>
  <si>
    <r>
      <t>(...) Financial support of ₩100 billion is to be provided until 2019, with the aim of manufacturing the world's best eco friendly smart steel plates under the World Premier Materials project. To establish a "</t>
    </r>
    <r>
      <rPr>
        <sz val="9"/>
        <color indexed="10"/>
        <rFont val="Verdana"/>
        <family val="2"/>
      </rPr>
      <t>green</t>
    </r>
    <r>
      <rPr>
        <sz val="9"/>
        <rFont val="Verdana"/>
        <family val="2"/>
      </rPr>
      <t xml:space="preserve"> steel industry", the Government is to provide ₩150 billion, representing 60% of the firm's total R&amp;D costs (possibly from 2012) for eight years, to develop CO2-free technologies for the iron and steel sector.</t>
    </r>
  </si>
  <si>
    <t>Ecology; Green (house); Carbon</t>
  </si>
  <si>
    <t>Grants and direct payments; Non-monetary support; Other support measures</t>
  </si>
  <si>
    <r>
      <t>To facilitate the development of "</t>
    </r>
    <r>
      <rPr>
        <sz val="9"/>
        <color indexed="10"/>
        <rFont val="Verdana"/>
        <family val="2"/>
      </rPr>
      <t>green</t>
    </r>
    <r>
      <rPr>
        <sz val="9"/>
        <rFont val="Verdana"/>
        <family val="2"/>
      </rPr>
      <t xml:space="preserve"> cars" including electric vehicles (EVs), the Government plans to increase the number of public fast charging stations (building 1,400 units of EV charging stations by 2020 through public-private collaboration), diversify charging type and method, develop infrastructure for the construction of </t>
    </r>
    <r>
      <rPr>
        <sz val="9"/>
        <color indexed="10"/>
        <rFont val="Verdana"/>
        <family val="2"/>
      </rPr>
      <t>hydro</t>
    </r>
    <r>
      <rPr>
        <sz val="9"/>
        <rFont val="Verdana"/>
        <family val="2"/>
      </rPr>
      <t>gen filling stations, provide incentives (₩27.5 million per vehicle) to FCEVs (fuel cell electric vehicles), and encourage automakers to lower prices for FCEVs (by ₩85 million in 2015, and by ₩64 million in 2018).</t>
    </r>
  </si>
  <si>
    <r>
      <t xml:space="preserve">Table A3.7 Domestic agricultural support notified to the WTO, 2011
(₩ billion)
 Below de minimis level of 10%a
</t>
    </r>
    <r>
      <rPr>
        <sz val="9"/>
        <color indexed="10"/>
        <rFont val="Verdana"/>
        <family val="2"/>
      </rPr>
      <t>Green</t>
    </r>
    <r>
      <rPr>
        <sz val="9"/>
        <rFont val="Verdana"/>
        <family val="2"/>
      </rPr>
      <t xml:space="preserve"> box assistance
 </t>
    </r>
    <r>
      <rPr>
        <sz val="9"/>
        <color indexed="10"/>
        <rFont val="Verdana"/>
        <family val="2"/>
      </rPr>
      <t>Environment</t>
    </r>
    <r>
      <rPr>
        <sz val="9"/>
        <rFont val="Verdana"/>
        <family val="2"/>
      </rPr>
      <t>al programmes 516.08 
(...)</t>
    </r>
  </si>
  <si>
    <t>WT/TPR/G/347</t>
  </si>
  <si>
    <r>
      <t xml:space="preserve">This is the Fourth Trade Policy Review of Sri Lanka at the World Trade Organization (WTO). It is a historic occasion for Sri Lanka to present its Trade Policy Review to the WTO under the National Unity Government (NUG) which was established by the coalition of the two main political parties of the country. The NUG is in the process of introducing transformative reforms to the national economy to align it with the global economic direction while achieving the </t>
    </r>
    <r>
      <rPr>
        <sz val="9"/>
        <color indexed="10"/>
        <rFont val="Verdana"/>
        <family val="2"/>
      </rPr>
      <t>sustainable</t>
    </r>
    <r>
      <rPr>
        <sz val="9"/>
        <rFont val="Verdana"/>
        <family val="2"/>
      </rPr>
      <t xml:space="preserve"> development goals declared in the Agenda of the United Nations </t>
    </r>
    <r>
      <rPr>
        <sz val="9"/>
        <color indexed="10"/>
        <rFont val="Verdana"/>
        <family val="2"/>
      </rPr>
      <t>Sustainable</t>
    </r>
    <r>
      <rPr>
        <sz val="9"/>
        <rFont val="Verdana"/>
        <family val="2"/>
      </rPr>
      <t xml:space="preserve"> Development Summit held in 2015.</t>
    </r>
  </si>
  <si>
    <r>
      <t xml:space="preserve">However, amidst all these developments and challenges, it is expected that with appropriate policies, the economy will return to a high growth path in the medium term while addressing the key constraints including low government revenue to GDP ratio, falling exports to GDP ratio and insufficient inflow of Foreign Direct Investments. Other structural and emerging challenges that confront the Government range from ensuring </t>
    </r>
    <r>
      <rPr>
        <sz val="9"/>
        <color indexed="10"/>
        <rFont val="Verdana"/>
        <family val="2"/>
      </rPr>
      <t>energy</t>
    </r>
    <r>
      <rPr>
        <sz val="9"/>
        <rFont val="Verdana"/>
        <family val="2"/>
      </rPr>
      <t xml:space="preserve"> security,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development, bridging the skill development gap, issues of food security, low productivity and lack of diversification in agriculture, introducing diverse range of financial products and services and improving public transportation etc.</t>
    </r>
  </si>
  <si>
    <r>
      <t xml:space="preserve">Sri Lanka strongly believes that it is of paramount importance to develop necessary infrastructure to facilitate the export sector particularly in view of establishing </t>
    </r>
    <r>
      <rPr>
        <sz val="9"/>
        <color indexed="10"/>
        <rFont val="Verdana"/>
        <family val="2"/>
      </rPr>
      <t>sustainable</t>
    </r>
    <r>
      <rPr>
        <sz val="9"/>
        <rFont val="Verdana"/>
        <family val="2"/>
      </rPr>
      <t xml:space="preserve"> living </t>
    </r>
    <r>
      <rPr>
        <sz val="9"/>
        <color indexed="10"/>
        <rFont val="Verdana"/>
        <family val="2"/>
      </rPr>
      <t>environment</t>
    </r>
    <r>
      <rPr>
        <sz val="9"/>
        <rFont val="Verdana"/>
        <family val="2"/>
      </rPr>
      <t>. (...)</t>
    </r>
  </si>
  <si>
    <r>
      <t xml:space="preserve">(...) Sri Lanka has also submitted its application to receive preferential treatment from the EU under the Special Incentive Arrangement for </t>
    </r>
    <r>
      <rPr>
        <sz val="9"/>
        <color indexed="10"/>
        <rFont val="Verdana"/>
        <family val="2"/>
      </rPr>
      <t>Sustainable</t>
    </r>
    <r>
      <rPr>
        <sz val="9"/>
        <rFont val="Verdana"/>
        <family val="2"/>
      </rPr>
      <t xml:space="preserve"> Development and Good Governance of the EU Generalized Scheme of Preferences.</t>
    </r>
  </si>
  <si>
    <r>
      <t xml:space="preserve">The Department of Import and Export Control continues to administer the import and export measures only on selected products on the basis of economic, national security, health and </t>
    </r>
    <r>
      <rPr>
        <sz val="9"/>
        <color indexed="10"/>
        <rFont val="Verdana"/>
        <family val="2"/>
      </rPr>
      <t>environment</t>
    </r>
    <r>
      <rPr>
        <sz val="9"/>
        <rFont val="Verdana"/>
        <family val="2"/>
      </rPr>
      <t xml:space="preserve"> reasons. (...)</t>
    </r>
  </si>
  <si>
    <r>
      <t xml:space="preserve">(...) The NUG (National Unity Government) has also identified key thrust areas for potential investment over US$2 billion which are; Oil refinery, </t>
    </r>
    <r>
      <rPr>
        <sz val="9"/>
        <color indexed="10"/>
        <rFont val="Verdana"/>
        <family val="2"/>
      </rPr>
      <t>renewable</t>
    </r>
    <r>
      <rPr>
        <sz val="9"/>
        <rFont val="Verdana"/>
        <family val="2"/>
      </rPr>
      <t xml:space="preserve"> </t>
    </r>
    <r>
      <rPr>
        <sz val="9"/>
        <color indexed="10"/>
        <rFont val="Verdana"/>
        <family val="2"/>
      </rPr>
      <t>energy</t>
    </r>
    <r>
      <rPr>
        <sz val="9"/>
        <rFont val="Verdana"/>
        <family val="2"/>
      </rPr>
      <t>, integrated car manufacturing, manufacturing steel bridges for the region, fertilizer, manufacturing triple super phosphate, satellite technology, air craft repair and logistical support and integrated sugar industry.</t>
    </r>
  </si>
  <si>
    <t>G-VII§4</t>
  </si>
  <si>
    <r>
      <t xml:space="preserve">(...) The national agricultural policy also includes measures to increase domestic production to ensure food security, enhance productivity and reduce unit costs of production, improve living standards and income of farming communities, application of </t>
    </r>
    <r>
      <rPr>
        <sz val="9"/>
        <color indexed="10"/>
        <rFont val="Verdana"/>
        <family val="2"/>
      </rPr>
      <t>environment</t>
    </r>
    <r>
      <rPr>
        <sz val="9"/>
        <rFont val="Verdana"/>
        <family val="2"/>
      </rPr>
      <t>ally friendly techniques in agriculture.</t>
    </r>
  </si>
  <si>
    <t>G-VII§7</t>
  </si>
  <si>
    <r>
      <t xml:space="preserve">(...) The clothing sector has also gained a prestigious image through their due consideration to ethical manufacturing (concept of "Garments without Guilt"), </t>
    </r>
    <r>
      <rPr>
        <sz val="9"/>
        <color indexed="10"/>
        <rFont val="Verdana"/>
        <family val="2"/>
      </rPr>
      <t>sustainable</t>
    </r>
    <r>
      <rPr>
        <sz val="9"/>
        <rFont val="Verdana"/>
        <family val="2"/>
      </rPr>
      <t xml:space="preserve"> </t>
    </r>
    <r>
      <rPr>
        <sz val="9"/>
        <color indexed="10"/>
        <rFont val="Verdana"/>
        <family val="2"/>
      </rPr>
      <t>environment</t>
    </r>
    <r>
      <rPr>
        <sz val="9"/>
        <rFont val="Verdana"/>
        <family val="2"/>
      </rPr>
      <t xml:space="preserve"> policies (</t>
    </r>
    <r>
      <rPr>
        <sz val="9"/>
        <color indexed="10"/>
        <rFont val="Verdana"/>
        <family val="2"/>
      </rPr>
      <t>Green</t>
    </r>
    <r>
      <rPr>
        <sz val="9"/>
        <rFont val="Verdana"/>
        <family val="2"/>
      </rPr>
      <t xml:space="preserve"> Factories) and corporate social responsibilities.</t>
    </r>
  </si>
  <si>
    <t>WT/TPR/S/347</t>
  </si>
  <si>
    <r>
      <t xml:space="preserve">(...) Export prohibitions are maintained for reasons of public health, protection of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and the </t>
    </r>
    <r>
      <rPr>
        <sz val="9"/>
        <color indexed="10"/>
        <rFont val="Verdana"/>
        <family val="2"/>
      </rPr>
      <t>environment</t>
    </r>
    <r>
      <rPr>
        <sz val="9"/>
        <rFont val="Verdana"/>
        <family val="2"/>
      </rPr>
      <t>, and concern items such as explosives and drugs. (...)</t>
    </r>
  </si>
  <si>
    <r>
      <t xml:space="preserve">(...) In the </t>
    </r>
    <r>
      <rPr>
        <sz val="9"/>
        <color indexed="10"/>
        <rFont val="Verdana"/>
        <family val="2"/>
      </rPr>
      <t>energy</t>
    </r>
    <r>
      <rPr>
        <sz val="9"/>
        <rFont val="Verdana"/>
        <family val="2"/>
      </rPr>
      <t xml:space="preserve"> sector, Sri Lanka has diversified its </t>
    </r>
    <r>
      <rPr>
        <sz val="9"/>
        <color indexed="10"/>
        <rFont val="Verdana"/>
        <family val="2"/>
      </rPr>
      <t>energy</t>
    </r>
    <r>
      <rPr>
        <sz val="9"/>
        <rFont val="Verdana"/>
        <family val="2"/>
      </rPr>
      <t xml:space="preserve"> sources during the period by starting to use coal and promoting alternative sources such as </t>
    </r>
    <r>
      <rPr>
        <sz val="9"/>
        <color indexed="10"/>
        <rFont val="Verdana"/>
        <family val="2"/>
      </rPr>
      <t>wind</t>
    </r>
    <r>
      <rPr>
        <sz val="9"/>
        <rFont val="Verdana"/>
        <family val="2"/>
      </rPr>
      <t xml:space="preserve"> and </t>
    </r>
    <r>
      <rPr>
        <sz val="9"/>
        <color indexed="10"/>
        <rFont val="Verdana"/>
        <family val="2"/>
      </rPr>
      <t>solar</t>
    </r>
    <r>
      <rPr>
        <sz val="9"/>
        <rFont val="Verdana"/>
        <family val="2"/>
      </rPr>
      <t>; achieved 100% countrywide electrification; and is expected to resume its first oil exploration activities in more than 25 years. (...)</t>
    </r>
  </si>
  <si>
    <r>
      <t xml:space="preserve">The Indian Ocean Rim Association (IORA) was created in 1997 to enhance economic cooperation among the countries of the Indian Ocean Rim. It comprises 21 member States, including Sri Lanka. They aim to build and expand understanding through consensus and cooperation in a number of areas including maritime safety and security; trade and investment facilitation; </t>
    </r>
    <r>
      <rPr>
        <sz val="9"/>
        <color indexed="10"/>
        <rFont val="Verdana"/>
        <family val="2"/>
      </rPr>
      <t>fish</t>
    </r>
    <r>
      <rPr>
        <sz val="9"/>
        <rFont val="Verdana"/>
        <family val="2"/>
      </rPr>
      <t xml:space="preserve">eries management; disaster risk management; academia, science and technology; tourism and cultural exchanges; and gender empowerment. In terms of trade, IORA has recognized that effective trade linkages should be established for member States in several sectors, including: food, SMEs, financial services, mining, tourism, the ocean economy, and </t>
    </r>
    <r>
      <rPr>
        <sz val="9"/>
        <color indexed="10"/>
        <rFont val="Verdana"/>
        <family val="2"/>
      </rPr>
      <t>renewable</t>
    </r>
    <r>
      <rPr>
        <sz val="9"/>
        <rFont val="Verdana"/>
        <family val="2"/>
      </rPr>
      <t xml:space="preserve"> </t>
    </r>
    <r>
      <rPr>
        <sz val="9"/>
        <color indexed="10"/>
        <rFont val="Verdana"/>
        <family val="2"/>
      </rPr>
      <t>energy</t>
    </r>
    <r>
      <rPr>
        <sz val="9"/>
        <rFont val="Verdana"/>
        <family val="2"/>
      </rPr>
      <t>. For 2016, IORA has recognized that enhancing trade and investment will be an area of priority.</t>
    </r>
  </si>
  <si>
    <r>
      <t xml:space="preserve">In October 2015, IORA (Indian Ocean Rim Association) member States agreed to a Maritime Cooperation Declaration that contains six main elements supporting the maritime sector in the region. These are: promoting </t>
    </r>
    <r>
      <rPr>
        <sz val="9"/>
        <color indexed="10"/>
        <rFont val="Verdana"/>
        <family val="2"/>
      </rPr>
      <t>sustainable</t>
    </r>
    <r>
      <rPr>
        <sz val="9"/>
        <rFont val="Verdana"/>
        <family val="2"/>
      </rPr>
      <t xml:space="preserve"> development of coastal and small island areas through </t>
    </r>
    <r>
      <rPr>
        <sz val="9"/>
        <color indexed="10"/>
        <rFont val="Verdana"/>
        <family val="2"/>
      </rPr>
      <t>sustainable</t>
    </r>
    <r>
      <rPr>
        <sz val="9"/>
        <rFont val="Verdana"/>
        <family val="2"/>
      </rPr>
      <t xml:space="preserve"> tourism and leisure activities; encouraging increased investment in and development of </t>
    </r>
    <r>
      <rPr>
        <sz val="9"/>
        <color indexed="10"/>
        <rFont val="Verdana"/>
        <family val="2"/>
      </rPr>
      <t>sustainable</t>
    </r>
    <r>
      <rPr>
        <sz val="9"/>
        <rFont val="Verdana"/>
        <family val="2"/>
      </rPr>
      <t xml:space="preserve"> and resilient maritime infrastructures; encouraging cooperation in shipping, logistics, and allied industries; enhancing cooperation in </t>
    </r>
    <r>
      <rPr>
        <sz val="9"/>
        <color indexed="10"/>
        <rFont val="Verdana"/>
        <family val="2"/>
      </rPr>
      <t>sustainable</t>
    </r>
    <r>
      <rPr>
        <sz val="9"/>
        <rFont val="Verdana"/>
        <family val="2"/>
      </rPr>
      <t xml:space="preserve"> marine economic development and food security through responsible </t>
    </r>
    <r>
      <rPr>
        <sz val="9"/>
        <color indexed="10"/>
        <rFont val="Verdana"/>
        <family val="2"/>
      </rPr>
      <t>fish</t>
    </r>
    <r>
      <rPr>
        <sz val="9"/>
        <rFont val="Verdana"/>
        <family val="2"/>
      </rPr>
      <t xml:space="preserve">eries management and marine resource </t>
    </r>
    <r>
      <rPr>
        <sz val="9"/>
        <color indexed="10"/>
        <rFont val="Verdana"/>
        <family val="2"/>
      </rPr>
      <t>preservation</t>
    </r>
    <r>
      <rPr>
        <sz val="9"/>
        <rFont val="Verdana"/>
        <family val="2"/>
      </rPr>
      <t xml:space="preserve">; supporting and strengthening regional cooperation in challenges such as illegal unreported and unregulated </t>
    </r>
    <r>
      <rPr>
        <sz val="9"/>
        <color indexed="10"/>
        <rFont val="Verdana"/>
        <family val="2"/>
      </rPr>
      <t>fish</t>
    </r>
    <r>
      <rPr>
        <sz val="9"/>
        <rFont val="Verdana"/>
        <family val="2"/>
      </rPr>
      <t xml:space="preserve">ing, piracy, irregular movement of people, marine </t>
    </r>
    <r>
      <rPr>
        <sz val="9"/>
        <color indexed="10"/>
        <rFont val="Verdana"/>
        <family val="2"/>
      </rPr>
      <t>pollution</t>
    </r>
    <r>
      <rPr>
        <sz val="9"/>
        <rFont val="Verdana"/>
        <family val="2"/>
      </rPr>
      <t>, drug trafficking, illegal trafficking in wild life, and disasters; and increasing engagement between research institutions on maritime education, research, development, and innovation. According to the authorities, there has been no tangible progress in these areas.</t>
    </r>
  </si>
  <si>
    <t>Sustainable; Fish; Natural resources; Preservation; Pollution</t>
  </si>
  <si>
    <r>
      <t xml:space="preserve">Table 2.2 Investment restrictions, exclusions, or limitations, 2016
- Subject to: Limitations
- Provisions: b. The permission shall apply in respect of the shares of a company carrying on or proposing to carry on any of the businesses up to the percentage of the issued capital of the company for which percentage either general or special approval has been granted by the Government of Sri Lanka or any legal or administrative authority set up for the approval of foreign investment in such businesses
- Sectors/businesses: (...) any industry manufacturing poison, narcotics, alcohols, dangerous drugs and </t>
    </r>
    <r>
      <rPr>
        <sz val="9"/>
        <color indexed="10"/>
        <rFont val="Verdana"/>
        <family val="2"/>
      </rPr>
      <t>toxic</t>
    </r>
    <r>
      <rPr>
        <sz val="9"/>
        <rFont val="Verdana"/>
        <family val="2"/>
      </rPr>
      <t xml:space="preserve">, </t>
    </r>
    <r>
      <rPr>
        <sz val="9"/>
        <color indexed="10"/>
        <rFont val="Verdana"/>
        <family val="2"/>
      </rPr>
      <t>hazardous</t>
    </r>
    <r>
      <rPr>
        <sz val="9"/>
        <rFont val="Verdana"/>
        <family val="2"/>
      </rPr>
      <t>, or carcinogenic material; (...)</t>
    </r>
  </si>
  <si>
    <t>Toxic; Hazardous</t>
  </si>
  <si>
    <r>
      <t xml:space="preserve">Table 2.3 Overview of investment incentives, 2010-31 October 2014
- Category: Medium enterprises (new enterprises) 
- Sub-category or general conditions: (...) 3. Services: (...) creative work including art work and mini </t>
    </r>
    <r>
      <rPr>
        <sz val="9"/>
        <color indexed="10"/>
        <rFont val="Verdana"/>
        <family val="2"/>
      </rPr>
      <t>hydro</t>
    </r>
    <r>
      <rPr>
        <sz val="9"/>
        <rFont val="Verdana"/>
        <family val="2"/>
      </rPr>
      <t xml:space="preserve"> power projects (...) 
- Qualifying criteria: Investment of Rs 50 Mn and above 
- Tax incentive or period (years): Up to 6 years
(...)
- Category: Large enterprises (new enterprises) 
- Sub-category or general conditions: (...) 3. Services: (...) ‐ Power generation using </t>
    </r>
    <r>
      <rPr>
        <sz val="9"/>
        <color indexed="10"/>
        <rFont val="Verdana"/>
        <family val="2"/>
      </rPr>
      <t>renewable</t>
    </r>
    <r>
      <rPr>
        <sz val="9"/>
        <rFont val="Verdana"/>
        <family val="2"/>
      </rPr>
      <t xml:space="preserve"> resources; ‐ Provision of any sanitation facility or </t>
    </r>
    <r>
      <rPr>
        <sz val="9"/>
        <color indexed="10"/>
        <rFont val="Verdana"/>
        <family val="2"/>
      </rPr>
      <t>waste</t>
    </r>
    <r>
      <rPr>
        <sz val="9"/>
        <rFont val="Verdana"/>
        <family val="2"/>
      </rPr>
      <t xml:space="preserve"> management systems; -Processing and solid </t>
    </r>
    <r>
      <rPr>
        <sz val="9"/>
        <color indexed="10"/>
        <rFont val="Verdana"/>
        <family val="2"/>
      </rPr>
      <t>waste</t>
    </r>
    <r>
      <rPr>
        <sz val="9"/>
        <rFont val="Verdana"/>
        <family val="2"/>
      </rPr>
      <t xml:space="preserve"> management; (...)
- Qualifying criteria: Minimum investment of Rs Mn: 300-500
500-700
700-1,000
1,000-1,500
1,500-2,500
Above 2,500
 - Tax incentive or period (years): 6
7
8
9
10
12</t>
    </r>
  </si>
  <si>
    <r>
      <t xml:space="preserve">On account of health, safety, security, </t>
    </r>
    <r>
      <rPr>
        <sz val="9"/>
        <color indexed="10"/>
        <rFont val="Verdana"/>
        <family val="2"/>
      </rPr>
      <t>environment</t>
    </r>
    <r>
      <rPr>
        <sz val="9"/>
        <rFont val="Verdana"/>
        <family val="2"/>
      </rPr>
      <t xml:space="preserve">, and moral reasons, Sri Lanka imposes import restrictions on a range of products. These include: appliances for discharging gas; crackers that contain explosives; firearms; toy pistols; counterfeited coins; </t>
    </r>
    <r>
      <rPr>
        <sz val="9"/>
        <color indexed="10"/>
        <rFont val="Verdana"/>
        <family val="2"/>
      </rPr>
      <t>fish</t>
    </r>
    <r>
      <rPr>
        <sz val="9"/>
        <rFont val="Verdana"/>
        <family val="2"/>
      </rPr>
      <t>, grain, and other articles unfit for human consumption; meat (fresh or frozen) derived from any warm-blooded animal, if it consists of offal, scraps, trimmings and other pieces in such condition as to afford insufficient means of identification with a definite part of a carcass, or from which certain glands have been removed; road vehicles; and agricultural and construction machinery, more than ten years old ; guns designed to be disguised; weapons, ammunition, explosives, vehicles and equipment capable of being used by the armed forces, except by licence from the Ministry of Defence; jewellery or articles made out of ivory; and some medicaments and chemicals.</t>
    </r>
  </si>
  <si>
    <r>
      <t xml:space="preserve">There is no automatic licensing in Sri Lanka. Non-automatic licensing is primarily for the purpose of safeguarding </t>
    </r>
    <r>
      <rPr>
        <sz val="9"/>
        <color indexed="10"/>
        <rFont val="Verdana"/>
        <family val="2"/>
      </rPr>
      <t>environment</t>
    </r>
    <r>
      <rPr>
        <sz val="9"/>
        <rFont val="Verdana"/>
        <family val="2"/>
      </rPr>
      <t>al, public security and public health interests. The system applies to goods originating and coming from all countries. (...)</t>
    </r>
  </si>
  <si>
    <r>
      <t xml:space="preserve">(...) The accreditation scheme for certification bodies (CBs) covers systems, product and person certification, and is based on ISO/IEC 17021, and on ISO/IEC 17065 and ISO/IEC 17024. The certification provided by these CBs includes certification of quality management systems (QMS), </t>
    </r>
    <r>
      <rPr>
        <sz val="9"/>
        <color indexed="10"/>
        <rFont val="Verdana"/>
        <family val="2"/>
      </rPr>
      <t>environment</t>
    </r>
    <r>
      <rPr>
        <sz val="9"/>
        <rFont val="Verdana"/>
        <family val="2"/>
      </rPr>
      <t xml:space="preserve">al management systems (EMS), food safety management systems, certification of products (e.g. tea and textiles), certification of persons (e.g. non-destructive testing) and occupational health and safety management systems. Lastly the accreditation scheme for </t>
    </r>
    <r>
      <rPr>
        <sz val="9"/>
        <color indexed="10"/>
        <rFont val="Verdana"/>
        <family val="2"/>
      </rPr>
      <t>greenhouse</t>
    </r>
    <r>
      <rPr>
        <sz val="9"/>
        <rFont val="Verdana"/>
        <family val="2"/>
      </rPr>
      <t xml:space="preserve"> gas validation and verification bodies (GHG V/VBs) covers GHG assertion of different technical sectors based on ISO/IEC 14065.</t>
    </r>
  </si>
  <si>
    <r>
      <t xml:space="preserve">There are currently 34 domestic laboratories and institutions accredited for chemical testing , 17 for mechanical testing , three for electrical testing , 11 for </t>
    </r>
    <r>
      <rPr>
        <sz val="9"/>
        <color indexed="10"/>
        <rFont val="Verdana"/>
        <family val="2"/>
      </rPr>
      <t>bio</t>
    </r>
    <r>
      <rPr>
        <sz val="9"/>
        <rFont val="Verdana"/>
        <family val="2"/>
      </rPr>
      <t>logical testing , and six for calibration. Additionally, 20 medical laboratories, three certification bodies and 2 GHG validation/verification bodies are also accredited.</t>
    </r>
  </si>
  <si>
    <r>
      <t xml:space="preserve">The importation of certain plants is prohibited, except for research. Imports of </t>
    </r>
    <r>
      <rPr>
        <sz val="9"/>
        <color indexed="10"/>
        <rFont val="Verdana"/>
        <family val="2"/>
      </rPr>
      <t>soil</t>
    </r>
    <r>
      <rPr>
        <sz val="9"/>
        <rFont val="Verdana"/>
        <family val="2"/>
      </rPr>
      <t xml:space="preserve"> and living </t>
    </r>
    <r>
      <rPr>
        <sz val="9"/>
        <color indexed="10"/>
        <rFont val="Verdana"/>
        <family val="2"/>
      </rPr>
      <t>modified organism</t>
    </r>
    <r>
      <rPr>
        <sz val="9"/>
        <rFont val="Verdana"/>
        <family val="2"/>
      </rPr>
      <t>s (LMOs) are also prohibited. Imports of animals and animal products are only permitted from countries officially declared as "HPAI Provisional Free Status" by the OIE.</t>
    </r>
  </si>
  <si>
    <r>
      <t xml:space="preserve">(...) Exports continue to be governed primarily by the Customs Ordinance. Other sector- and issue-specific legislation also affects exports. [33]
[33] These include (...) the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Protection Act, (...) the </t>
    </r>
    <r>
      <rPr>
        <sz val="9"/>
        <color indexed="10"/>
        <rFont val="Verdana"/>
        <family val="2"/>
      </rPr>
      <t>Wildlife</t>
    </r>
    <r>
      <rPr>
        <sz val="9"/>
        <rFont val="Verdana"/>
        <family val="2"/>
      </rPr>
      <t xml:space="preserve"> Act, (...)</t>
    </r>
  </si>
  <si>
    <t>Fauna; Flora; Wildlife</t>
  </si>
  <si>
    <r>
      <t xml:space="preserve">With a view to ensuring the availability of raw materials, promoting further processing of local materials, financing export promotion activities, protecting national security, and protecting the </t>
    </r>
    <r>
      <rPr>
        <sz val="9"/>
        <color indexed="10"/>
        <rFont val="Verdana"/>
        <family val="2"/>
      </rPr>
      <t>environment</t>
    </r>
    <r>
      <rPr>
        <sz val="9"/>
        <rFont val="Verdana"/>
        <family val="2"/>
      </rPr>
      <t xml:space="preserve">, Sri Lanka applies both export duties and a cess on certain goods. Export duties are applied under the Customs Ordinance, while an export cess is applied under the Export Development Board (EDB) Act No. 40 of 1979. Customs export duties are currently levied on cashew nuts (fresh and in shells), raw vein quartz and semi-finished products of iron or non-alloy steel. Cesses are levied on a number of products including, inter alia: tea, rubber, coconuts, pepper, vanilla, cinnamon, rice, maize, granite, graphite, quartz, </t>
    </r>
    <r>
      <rPr>
        <sz val="9"/>
        <color indexed="10"/>
        <rFont val="Verdana"/>
        <family val="2"/>
      </rPr>
      <t>wood</t>
    </r>
    <r>
      <rPr>
        <sz val="9"/>
        <rFont val="Verdana"/>
        <family val="2"/>
      </rPr>
      <t xml:space="preserve"> and metal scrap. The rates of cess vary according to the product.</t>
    </r>
  </si>
  <si>
    <r>
      <t xml:space="preserve">The export of certain goods is prohibited on grounds of public health, and the protection of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and the </t>
    </r>
    <r>
      <rPr>
        <sz val="9"/>
        <color indexed="10"/>
        <rFont val="Verdana"/>
        <family val="2"/>
      </rPr>
      <t>environment</t>
    </r>
    <r>
      <rPr>
        <sz val="9"/>
        <rFont val="Verdana"/>
        <family val="2"/>
      </rPr>
      <t xml:space="preserve">. Some export restrictions are maintained in accordance with UN sanctions or international conventions (e.g. </t>
    </r>
    <r>
      <rPr>
        <sz val="9"/>
        <color indexed="10"/>
        <rFont val="Verdana"/>
        <family val="2"/>
      </rPr>
      <t>CITES</t>
    </r>
    <r>
      <rPr>
        <sz val="9"/>
        <rFont val="Verdana"/>
        <family val="2"/>
      </rPr>
      <t>). According to the authorities, currently there are no export bans under the Imports and Exports (Control) Act.</t>
    </r>
  </si>
  <si>
    <t>Endangered; Species; CITES; Environment</t>
  </si>
  <si>
    <r>
      <t xml:space="preserve">(...) Exports of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listed in Appendix I of the </t>
    </r>
    <r>
      <rPr>
        <sz val="9"/>
        <color indexed="10"/>
        <rFont val="Verdana"/>
        <family val="2"/>
      </rPr>
      <t>CITES</t>
    </r>
    <r>
      <rPr>
        <sz val="9"/>
        <rFont val="Verdana"/>
        <family val="2"/>
      </rPr>
      <t xml:space="preserve"> are banned and exports of Cinchona bark, in any form, are prohibited under Schedule "B" of the Customs Ordinance.</t>
    </r>
  </si>
  <si>
    <r>
      <t xml:space="preserve">Sri Lanka's Ministry of Agriculture is developing a number of key strategies for the sector for the next ten years; the strategies are expected to be issued in 2017. The main focuses of the current strategies are increased production, food safety, </t>
    </r>
    <r>
      <rPr>
        <sz val="9"/>
        <color indexed="10"/>
        <rFont val="Verdana"/>
        <family val="2"/>
      </rPr>
      <t>environment</t>
    </r>
    <r>
      <rPr>
        <sz val="9"/>
        <rFont val="Verdana"/>
        <family val="2"/>
      </rPr>
      <t xml:space="preserve">al friendliness, and socio economic aspects (Table 4.1). In addition, the Ministry had a number of development programmes for 2015 such as: Youth Agri Entrepreneurship Programme; Commercial Farm Programme; Supplementary Food Crop Production Programme; Establishment of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t>
    </r>
    <r>
      <rPr>
        <sz val="9"/>
        <color indexed="10"/>
        <rFont val="Verdana"/>
        <family val="2"/>
      </rPr>
      <t>Organic</t>
    </r>
    <r>
      <rPr>
        <sz val="9"/>
        <rFont val="Verdana"/>
        <family val="2"/>
      </rPr>
      <t xml:space="preserve"> Fertilizer Production and Use Promotion programme; Agri Crop Production Forecasting Programme; Rice Exporting Programme; and the Skills Development Programme. There is also a National Food Production Programme, 2016-18, and Production of Food without Poison Programme of the Presidential Secretariat.</t>
    </r>
  </si>
  <si>
    <t>(Soil) erosion; Conserv(ation); Organic; Environment</t>
  </si>
  <si>
    <r>
      <t xml:space="preserve">Table 4.1 Key agricultural strategy areas identified by the Ministry of Agriculture, 2015
Ensured food safety
4. Food safety: </t>
    </r>
    <r>
      <rPr>
        <sz val="9"/>
        <color indexed="10"/>
        <rFont val="Verdana"/>
        <family val="2"/>
      </rPr>
      <t>Organic</t>
    </r>
    <r>
      <rPr>
        <sz val="9"/>
        <rFont val="Verdana"/>
        <family val="2"/>
      </rPr>
      <t xml:space="preserve"> agriculture/natural agriculture (...)
</t>
    </r>
    <r>
      <rPr>
        <sz val="9"/>
        <color indexed="10"/>
        <rFont val="Verdana"/>
        <family val="2"/>
      </rPr>
      <t>Environment</t>
    </r>
    <r>
      <rPr>
        <sz val="9"/>
        <rFont val="Verdana"/>
        <family val="2"/>
      </rPr>
      <t xml:space="preserve">al friendliness
5. </t>
    </r>
    <r>
      <rPr>
        <sz val="9"/>
        <color indexed="10"/>
        <rFont val="Verdana"/>
        <family val="2"/>
      </rPr>
      <t>Natural resource</t>
    </r>
    <r>
      <rPr>
        <sz val="9"/>
        <rFont val="Verdana"/>
        <family val="2"/>
      </rPr>
      <t xml:space="preserve"> management and </t>
    </r>
    <r>
      <rPr>
        <sz val="9"/>
        <color indexed="10"/>
        <rFont val="Verdana"/>
        <family val="2"/>
      </rPr>
      <t>climate</t>
    </r>
    <r>
      <rPr>
        <sz val="9"/>
        <rFont val="Verdana"/>
        <family val="2"/>
      </rPr>
      <t xml:space="preserve"> change adaptation 
•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 Water management
• Agriculture </t>
    </r>
    <r>
      <rPr>
        <sz val="9"/>
        <color indexed="10"/>
        <rFont val="Verdana"/>
        <family val="2"/>
      </rPr>
      <t>climate</t>
    </r>
    <r>
      <rPr>
        <sz val="9"/>
        <rFont val="Verdana"/>
        <family val="2"/>
      </rPr>
      <t xml:space="preserve"> forecast
• Disaster risk reduction
(...)</t>
    </r>
  </si>
  <si>
    <t>Organic; Environment; Natural resources; Climate; (Soil) erosion; Conserv(ation)</t>
  </si>
  <si>
    <r>
      <t xml:space="preserve">Table 4.7 Main agricultural laws, 2016
- Law: </t>
    </r>
    <r>
      <rPr>
        <sz val="9"/>
        <color indexed="10"/>
        <rFont val="Verdana"/>
        <family val="2"/>
      </rPr>
      <t>Soil</t>
    </r>
    <r>
      <rPr>
        <sz val="9"/>
        <rFont val="Verdana"/>
        <family val="2"/>
      </rPr>
      <t xml:space="preserve"> </t>
    </r>
    <r>
      <rPr>
        <sz val="9"/>
        <color indexed="10"/>
        <rFont val="Verdana"/>
        <family val="2"/>
      </rPr>
      <t>Conservation</t>
    </r>
    <r>
      <rPr>
        <sz val="9"/>
        <rFont val="Verdana"/>
        <family val="2"/>
      </rPr>
      <t xml:space="preserve"> Act 
- Reference: Act No. 24 of 1996 
- Overview: For the enhancement and productive capacity of the </t>
    </r>
    <r>
      <rPr>
        <sz val="9"/>
        <color indexed="10"/>
        <rFont val="Verdana"/>
        <family val="2"/>
      </rPr>
      <t>soil</t>
    </r>
    <r>
      <rPr>
        <sz val="9"/>
        <rFont val="Verdana"/>
        <family val="2"/>
      </rPr>
      <t xml:space="preserve"> and to prevent </t>
    </r>
    <r>
      <rPr>
        <sz val="9"/>
        <color indexed="10"/>
        <rFont val="Verdana"/>
        <family val="2"/>
      </rPr>
      <t>erosion</t>
    </r>
    <r>
      <rPr>
        <sz val="9"/>
        <rFont val="Verdana"/>
        <family val="2"/>
      </rPr>
      <t xml:space="preserve"> and damage from floods
Action has been initiated to repeal the Act and bring forward a new act to remove existing deficiencies; a draft of the new act has been submitted to the Ministry of Agriculture for obtaining cabinet approval 
-Viewed at: Department of Agriculture. Viewed at: http://www.doa.gov.lk/images/stories/site/PDF/Acts/</t>
    </r>
    <r>
      <rPr>
        <sz val="9"/>
        <color indexed="10"/>
        <rFont val="Verdana"/>
        <family val="2"/>
      </rPr>
      <t>soil</t>
    </r>
    <r>
      <rPr>
        <sz val="9"/>
        <rFont val="Verdana"/>
        <family val="2"/>
      </rPr>
      <t>%20</t>
    </r>
    <r>
      <rPr>
        <sz val="9"/>
        <color indexed="10"/>
        <rFont val="Verdana"/>
        <family val="2"/>
      </rPr>
      <t>conservation</t>
    </r>
    <r>
      <rPr>
        <sz val="9"/>
        <rFont val="Verdana"/>
        <family val="2"/>
      </rPr>
      <t>%20act%20no.24%20of%201996.pdf
(...)</t>
    </r>
  </si>
  <si>
    <r>
      <t xml:space="preserve">The fertilizer subsidy has traditionally been provided to paddy farmers in order to improve agricultural sector growth, reach self-sufficiency, reduce the costs of production, and obtain the desired level of </t>
    </r>
    <r>
      <rPr>
        <sz val="9"/>
        <color indexed="10"/>
        <rFont val="Verdana"/>
        <family val="2"/>
      </rPr>
      <t>soil</t>
    </r>
    <r>
      <rPr>
        <sz val="9"/>
        <rFont val="Verdana"/>
        <family val="2"/>
      </rPr>
      <t xml:space="preserve"> </t>
    </r>
    <r>
      <rPr>
        <sz val="9"/>
        <color indexed="10"/>
        <rFont val="Verdana"/>
        <family val="2"/>
      </rPr>
      <t>conservation</t>
    </r>
    <r>
      <rPr>
        <sz val="9"/>
        <rFont val="Verdana"/>
        <family val="2"/>
      </rPr>
      <t>. Since 2005, the three main fertilizers used in paddy production (urea, TSP, and MOP) have been made available at a subsidized price of Rs 350 per 50 kg bag, in straight form. In 2011, the Government made the fertilizer subsidy available to all crops.</t>
    </r>
  </si>
  <si>
    <r>
      <t xml:space="preserve">The Ministry of </t>
    </r>
    <r>
      <rPr>
        <sz val="9"/>
        <color indexed="10"/>
        <rFont val="Verdana"/>
        <family val="2"/>
      </rPr>
      <t>Fish</t>
    </r>
    <r>
      <rPr>
        <sz val="9"/>
        <rFont val="Verdana"/>
        <family val="2"/>
      </rPr>
      <t>eries and Aquatic Resources Development is the main regulator for the sector; it produced a "</t>
    </r>
    <r>
      <rPr>
        <sz val="9"/>
        <color indexed="10"/>
        <rFont val="Verdana"/>
        <family val="2"/>
      </rPr>
      <t>Fish</t>
    </r>
    <r>
      <rPr>
        <sz val="9"/>
        <rFont val="Verdana"/>
        <family val="2"/>
      </rPr>
      <t xml:space="preserve">eries Sector Development Strategy" for the period 2010-13 that focused on the following elements: </t>
    </r>
    <r>
      <rPr>
        <sz val="9"/>
        <color indexed="10"/>
        <rFont val="Verdana"/>
        <family val="2"/>
      </rPr>
      <t>fish</t>
    </r>
    <r>
      <rPr>
        <sz val="9"/>
        <rFont val="Verdana"/>
        <family val="2"/>
      </rPr>
      <t xml:space="preserve"> production enhancement; </t>
    </r>
    <r>
      <rPr>
        <sz val="9"/>
        <color indexed="10"/>
        <rFont val="Verdana"/>
        <family val="2"/>
      </rPr>
      <t>fish</t>
    </r>
    <r>
      <rPr>
        <sz val="9"/>
        <rFont val="Verdana"/>
        <family val="2"/>
      </rPr>
      <t xml:space="preserve">eries social community development; </t>
    </r>
    <r>
      <rPr>
        <sz val="9"/>
        <color indexed="10"/>
        <rFont val="Verdana"/>
        <family val="2"/>
      </rPr>
      <t>fish</t>
    </r>
    <r>
      <rPr>
        <sz val="9"/>
        <rFont val="Verdana"/>
        <family val="2"/>
      </rPr>
      <t xml:space="preserve">ery inputs; training and extension; research, development and capacity building; infrastructure development; </t>
    </r>
    <r>
      <rPr>
        <sz val="9"/>
        <color indexed="10"/>
        <rFont val="Verdana"/>
        <family val="2"/>
      </rPr>
      <t>fish</t>
    </r>
    <r>
      <rPr>
        <sz val="9"/>
        <rFont val="Verdana"/>
        <family val="2"/>
      </rPr>
      <t xml:space="preserve"> marketing; trade and investment; resources </t>
    </r>
    <r>
      <rPr>
        <sz val="9"/>
        <color indexed="10"/>
        <rFont val="Verdana"/>
        <family val="2"/>
      </rPr>
      <t>conservation</t>
    </r>
    <r>
      <rPr>
        <sz val="9"/>
        <rFont val="Verdana"/>
        <family val="2"/>
      </rPr>
      <t xml:space="preserve">; and </t>
    </r>
    <r>
      <rPr>
        <sz val="9"/>
        <color indexed="10"/>
        <rFont val="Verdana"/>
        <family val="2"/>
      </rPr>
      <t>fish</t>
    </r>
    <r>
      <rPr>
        <sz val="9"/>
        <rFont val="Verdana"/>
        <family val="2"/>
      </rPr>
      <t>eries development in the Northern Province. The authorities expect that a new policy for the sector will be published in 2017.</t>
    </r>
  </si>
  <si>
    <r>
      <t xml:space="preserve">Table 4.11 Government entities in the </t>
    </r>
    <r>
      <rPr>
        <sz val="9"/>
        <color indexed="10"/>
        <rFont val="Verdana"/>
        <family val="2"/>
      </rPr>
      <t>fish</t>
    </r>
    <r>
      <rPr>
        <sz val="9"/>
        <rFont val="Verdana"/>
        <family val="2"/>
      </rPr>
      <t xml:space="preserve"> sector, 2016
Entity Role
National Aquatic Resources Research and Development Agency (NARA) Conducting research and </t>
    </r>
    <r>
      <rPr>
        <sz val="9"/>
        <color indexed="10"/>
        <rFont val="Verdana"/>
        <family val="2"/>
      </rPr>
      <t>conservation</t>
    </r>
    <r>
      <rPr>
        <sz val="9"/>
        <rFont val="Verdana"/>
        <family val="2"/>
      </rPr>
      <t xml:space="preserve"> activities on all living and non-living aquatic resources in Sri Lanka
National Aquaculture Development Authority (NAQDA) Development and management of all freshwater aquatic resources including aquaculture and sea farming
Department of </t>
    </r>
    <r>
      <rPr>
        <sz val="9"/>
        <color indexed="10"/>
        <rFont val="Verdana"/>
        <family val="2"/>
      </rPr>
      <t>Fish</t>
    </r>
    <r>
      <rPr>
        <sz val="9"/>
        <rFont val="Verdana"/>
        <family val="2"/>
      </rPr>
      <t xml:space="preserve">eries and Aquatic Resources (DFAR) Management, regulation, </t>
    </r>
    <r>
      <rPr>
        <sz val="9"/>
        <color indexed="10"/>
        <rFont val="Verdana"/>
        <family val="2"/>
      </rPr>
      <t>conservation</t>
    </r>
    <r>
      <rPr>
        <sz val="9"/>
        <rFont val="Verdana"/>
        <family val="2"/>
      </rPr>
      <t xml:space="preserve"> and development of </t>
    </r>
    <r>
      <rPr>
        <sz val="9"/>
        <color indexed="10"/>
        <rFont val="Verdana"/>
        <family val="2"/>
      </rPr>
      <t>fish</t>
    </r>
    <r>
      <rPr>
        <sz val="9"/>
        <rFont val="Verdana"/>
        <family val="2"/>
      </rPr>
      <t>eries and aquatic resources
(...)</t>
    </r>
  </si>
  <si>
    <r>
      <t xml:space="preserve">Also in 2015, the Ministry of Mahaweli Development and </t>
    </r>
    <r>
      <rPr>
        <sz val="9"/>
        <color indexed="10"/>
        <rFont val="Verdana"/>
        <family val="2"/>
      </rPr>
      <t>Environment</t>
    </r>
    <r>
      <rPr>
        <sz val="9"/>
        <rFont val="Verdana"/>
        <family val="2"/>
      </rPr>
      <t xml:space="preserve"> and the Geological Survey and Mines Bureau (GSMB) issued a circular to prevent illegal </t>
    </r>
    <r>
      <rPr>
        <sz val="9"/>
        <color indexed="10"/>
        <rFont val="Verdana"/>
        <family val="2"/>
      </rPr>
      <t>soil</t>
    </r>
    <r>
      <rPr>
        <sz val="9"/>
        <rFont val="Verdana"/>
        <family val="2"/>
      </rPr>
      <t xml:space="preserve"> mining and the misuse of licences. Thus, pursuant to </t>
    </r>
    <r>
      <rPr>
        <sz val="9"/>
        <color indexed="10"/>
        <rFont val="Verdana"/>
        <family val="2"/>
      </rPr>
      <t>Environment</t>
    </r>
    <r>
      <rPr>
        <sz val="9"/>
        <rFont val="Verdana"/>
        <family val="2"/>
      </rPr>
      <t xml:space="preserve"> Circular 02/2015, licences for non-commercial purposes would be issued for only up to 35 cubes of </t>
    </r>
    <r>
      <rPr>
        <sz val="9"/>
        <color indexed="10"/>
        <rFont val="Verdana"/>
        <family val="2"/>
      </rPr>
      <t>soil</t>
    </r>
    <r>
      <rPr>
        <sz val="9"/>
        <rFont val="Verdana"/>
        <family val="2"/>
      </rPr>
      <t xml:space="preserve"> and gravel mining. For mining of more than 35 cubes, further decisions on issuing the licence would need to be taken by a number of other authorities.</t>
    </r>
  </si>
  <si>
    <t>(Soil) erosion; Environment</t>
  </si>
  <si>
    <r>
      <t xml:space="preserve">Sri Lanka has mainly relied on domestic </t>
    </r>
    <r>
      <rPr>
        <sz val="9"/>
        <color indexed="10"/>
        <rFont val="Verdana"/>
        <family val="2"/>
      </rPr>
      <t>indigenous</t>
    </r>
    <r>
      <rPr>
        <sz val="9"/>
        <rFont val="Verdana"/>
        <family val="2"/>
      </rPr>
      <t xml:space="preserve"> </t>
    </r>
    <r>
      <rPr>
        <sz val="9"/>
        <color indexed="10"/>
        <rFont val="Verdana"/>
        <family val="2"/>
      </rPr>
      <t>bio</t>
    </r>
    <r>
      <rPr>
        <sz val="9"/>
        <rFont val="Verdana"/>
        <family val="2"/>
      </rPr>
      <t xml:space="preserve">mass and </t>
    </r>
    <r>
      <rPr>
        <sz val="9"/>
        <color indexed="10"/>
        <rFont val="Verdana"/>
        <family val="2"/>
      </rPr>
      <t>hydro</t>
    </r>
    <r>
      <rPr>
        <sz val="9"/>
        <rFont val="Verdana"/>
        <family val="2"/>
      </rPr>
      <t xml:space="preserve"> as the major sources of its </t>
    </r>
    <r>
      <rPr>
        <sz val="9"/>
        <color indexed="10"/>
        <rFont val="Verdana"/>
        <family val="2"/>
      </rPr>
      <t>energy</t>
    </r>
    <r>
      <rPr>
        <sz val="9"/>
        <rFont val="Verdana"/>
        <family val="2"/>
      </rPr>
      <t xml:space="preserve"> needs – they account for approximately 55%, followed by imports of fossil fuels – and has been pursuing new alternative </t>
    </r>
    <r>
      <rPr>
        <sz val="9"/>
        <color indexed="10"/>
        <rFont val="Verdana"/>
        <family val="2"/>
      </rPr>
      <t>energy</t>
    </r>
    <r>
      <rPr>
        <sz val="9"/>
        <rFont val="Verdana"/>
        <family val="2"/>
      </rPr>
      <t xml:space="preserve"> sources such as </t>
    </r>
    <r>
      <rPr>
        <sz val="9"/>
        <color indexed="10"/>
        <rFont val="Verdana"/>
        <family val="2"/>
      </rPr>
      <t>solar</t>
    </r>
    <r>
      <rPr>
        <sz val="9"/>
        <rFont val="Verdana"/>
        <family val="2"/>
      </rPr>
      <t xml:space="preserve"> and </t>
    </r>
    <r>
      <rPr>
        <sz val="9"/>
        <color indexed="10"/>
        <rFont val="Verdana"/>
        <family val="2"/>
      </rPr>
      <t>wind</t>
    </r>
    <r>
      <rPr>
        <sz val="9"/>
        <rFont val="Verdana"/>
        <family val="2"/>
      </rPr>
      <t xml:space="preserve">. Since its last review, Sri Lanka has diversified its </t>
    </r>
    <r>
      <rPr>
        <sz val="9"/>
        <color indexed="10"/>
        <rFont val="Verdana"/>
        <family val="2"/>
      </rPr>
      <t>energy</t>
    </r>
    <r>
      <rPr>
        <sz val="9"/>
        <rFont val="Verdana"/>
        <family val="2"/>
      </rPr>
      <t xml:space="preserve"> sources and commenced using coal, mostly for electricity generation. As a developing country with increasing infrastructure and development needs, Sri Lanka faces many development challenges including increasing </t>
    </r>
    <r>
      <rPr>
        <sz val="9"/>
        <color indexed="10"/>
        <rFont val="Verdana"/>
        <family val="2"/>
      </rPr>
      <t>energy</t>
    </r>
    <r>
      <rPr>
        <sz val="9"/>
        <rFont val="Verdana"/>
        <family val="2"/>
      </rPr>
      <t xml:space="preserve"> demand. State owned enterprises are substantially involved in the production or distribution of </t>
    </r>
    <r>
      <rPr>
        <sz val="9"/>
        <color indexed="10"/>
        <rFont val="Verdana"/>
        <family val="2"/>
      </rPr>
      <t>energy</t>
    </r>
    <r>
      <rPr>
        <sz val="9"/>
        <rFont val="Verdana"/>
        <family val="2"/>
      </rPr>
      <t>.</t>
    </r>
  </si>
  <si>
    <r>
      <t xml:space="preserve">Pursuant to Sri Lanka's </t>
    </r>
    <r>
      <rPr>
        <sz val="9"/>
        <color indexed="10"/>
        <rFont val="Verdana"/>
        <family val="2"/>
      </rPr>
      <t>energy</t>
    </r>
    <r>
      <rPr>
        <sz val="9"/>
        <rFont val="Verdana"/>
        <family val="2"/>
      </rPr>
      <t xml:space="preserve"> policies, the country is emphasising more sources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 lieu of fossil fuels. Slightly more than half of the country's primary </t>
    </r>
    <r>
      <rPr>
        <sz val="9"/>
        <color indexed="10"/>
        <rFont val="Verdana"/>
        <family val="2"/>
      </rPr>
      <t>energy</t>
    </r>
    <r>
      <rPr>
        <sz val="9"/>
        <rFont val="Verdana"/>
        <family val="2"/>
      </rPr>
      <t xml:space="preserve"> demand was met by </t>
    </r>
    <r>
      <rPr>
        <sz val="9"/>
        <color indexed="10"/>
        <rFont val="Verdana"/>
        <family val="2"/>
      </rPr>
      <t>indigenous</t>
    </r>
    <r>
      <rPr>
        <sz val="9"/>
        <rFont val="Verdana"/>
        <family val="2"/>
      </rPr>
      <t xml:space="preserve"> sources (e.g. </t>
    </r>
    <r>
      <rPr>
        <sz val="9"/>
        <color indexed="10"/>
        <rFont val="Verdana"/>
        <family val="2"/>
      </rPr>
      <t>bio</t>
    </r>
    <r>
      <rPr>
        <sz val="9"/>
        <rFont val="Verdana"/>
        <family val="2"/>
      </rPr>
      <t xml:space="preserve">mass and </t>
    </r>
    <r>
      <rPr>
        <sz val="9"/>
        <color indexed="10"/>
        <rFont val="Verdana"/>
        <family val="2"/>
      </rPr>
      <t>hydro</t>
    </r>
    <r>
      <rPr>
        <sz val="9"/>
        <rFont val="Verdana"/>
        <family val="2"/>
      </rPr>
      <t xml:space="preserve">) in 2014. Imports of petroleum (including petroleum products) were significant and generally trended upward during the review period. Crude petroleum imports reached a peak in 2014. Sri Lanka also recently commenced using coal as an alternative </t>
    </r>
    <r>
      <rPr>
        <sz val="9"/>
        <color indexed="10"/>
        <rFont val="Verdana"/>
        <family val="2"/>
      </rPr>
      <t>energy</t>
    </r>
    <r>
      <rPr>
        <sz val="9"/>
        <rFont val="Verdana"/>
        <family val="2"/>
      </rPr>
      <t xml:space="preserve"> source, mainly in electricity generation, and particularly since 2011 when infrastructure was adapted to its use. Thus, coal imports generally rose during the period 2011-15. New alternative sources of </t>
    </r>
    <r>
      <rPr>
        <sz val="9"/>
        <color indexed="10"/>
        <rFont val="Verdana"/>
        <family val="2"/>
      </rPr>
      <t>energy</t>
    </r>
    <r>
      <rPr>
        <sz val="9"/>
        <rFont val="Verdana"/>
        <family val="2"/>
      </rPr>
      <t xml:space="preserve">, mainly </t>
    </r>
    <r>
      <rPr>
        <sz val="9"/>
        <color indexed="10"/>
        <rFont val="Verdana"/>
        <family val="2"/>
      </rPr>
      <t>solar</t>
    </r>
    <r>
      <rPr>
        <sz val="9"/>
        <rFont val="Verdana"/>
        <family val="2"/>
      </rPr>
      <t xml:space="preserve"> and </t>
    </r>
    <r>
      <rPr>
        <sz val="9"/>
        <color indexed="10"/>
        <rFont val="Verdana"/>
        <family val="2"/>
      </rPr>
      <t>wind</t>
    </r>
    <r>
      <rPr>
        <sz val="9"/>
        <rFont val="Verdana"/>
        <family val="2"/>
      </rPr>
      <t xml:space="preserve"> have increased steadily, but only account for 10% of Sri Lanka's electricity generation. </t>
    </r>
    <r>
      <rPr>
        <sz val="9"/>
        <color indexed="10"/>
        <rFont val="Verdana"/>
        <family val="2"/>
      </rPr>
      <t>Bio</t>
    </r>
    <r>
      <rPr>
        <sz val="9"/>
        <rFont val="Verdana"/>
        <family val="2"/>
      </rPr>
      <t xml:space="preserve">mass remains the most important source of </t>
    </r>
    <r>
      <rPr>
        <sz val="9"/>
        <color indexed="10"/>
        <rFont val="Verdana"/>
        <family val="2"/>
      </rPr>
      <t>energy</t>
    </r>
    <r>
      <rPr>
        <sz val="9"/>
        <rFont val="Verdana"/>
        <family val="2"/>
      </rPr>
      <t xml:space="preserve">, and is domestically sourced, accounting for 42% of Sri Lanka's primary </t>
    </r>
    <r>
      <rPr>
        <sz val="9"/>
        <color indexed="10"/>
        <rFont val="Verdana"/>
        <family val="2"/>
      </rPr>
      <t>energy</t>
    </r>
    <r>
      <rPr>
        <sz val="9"/>
        <rFont val="Verdana"/>
        <family val="2"/>
      </rPr>
      <t xml:space="preserve"> demand in 2014 (Table 4.14). Sri Lanka mainly imports crude petroleum from the United Arab Emirates and petroleum products from Singapore and India.</t>
    </r>
  </si>
  <si>
    <t>S-Table-IV.14</t>
  </si>
  <si>
    <r>
      <t xml:space="preserve">Table 4.14 </t>
    </r>
    <r>
      <rPr>
        <sz val="9"/>
        <color indexed="10"/>
        <rFont val="Verdana"/>
        <family val="2"/>
      </rPr>
      <t>Energy</t>
    </r>
    <r>
      <rPr>
        <sz val="9"/>
        <rFont val="Verdana"/>
        <family val="2"/>
      </rPr>
      <t xml:space="preserve"> statistics, 2010-15
 2010 2011 2012 2013 2014 2015
Primary </t>
    </r>
    <r>
      <rPr>
        <sz val="9"/>
        <color indexed="10"/>
        <rFont val="Verdana"/>
        <family val="2"/>
      </rPr>
      <t>energy</t>
    </r>
    <r>
      <rPr>
        <sz val="9"/>
        <rFont val="Verdana"/>
        <family val="2"/>
      </rPr>
      <t xml:space="preserve"> (ktoe)  
</t>
    </r>
    <r>
      <rPr>
        <sz val="9"/>
        <color indexed="10"/>
        <rFont val="Verdana"/>
        <family val="2"/>
      </rPr>
      <t>Bio</t>
    </r>
    <r>
      <rPr>
        <sz val="9"/>
        <rFont val="Verdana"/>
        <family val="2"/>
      </rPr>
      <t xml:space="preserve">mass 4,954.0 4,944.4 4,861.7 4,814.3 4,911.2 ..
</t>
    </r>
    <r>
      <rPr>
        <sz val="9"/>
        <color indexed="10"/>
        <rFont val="Verdana"/>
        <family val="2"/>
      </rPr>
      <t>Hydro</t>
    </r>
    <r>
      <rPr>
        <sz val="9"/>
        <rFont val="Verdana"/>
        <family val="2"/>
      </rPr>
      <t xml:space="preserve"> 1,197.2 964.2 654.4 1,442.4 875.9 ..
New </t>
    </r>
    <r>
      <rPr>
        <sz val="9"/>
        <color indexed="10"/>
        <rFont val="Verdana"/>
        <family val="2"/>
      </rPr>
      <t>renewable</t>
    </r>
    <r>
      <rPr>
        <sz val="9"/>
        <rFont val="Verdana"/>
        <family val="2"/>
      </rPr>
      <t xml:space="preserve"> 179.7 178.4 180.6 286.7 301.2 ..
(...)</t>
    </r>
  </si>
  <si>
    <r>
      <t xml:space="preserve">In 2008, the National </t>
    </r>
    <r>
      <rPr>
        <sz val="9"/>
        <color indexed="10"/>
        <rFont val="Verdana"/>
        <family val="2"/>
      </rPr>
      <t>Energy</t>
    </r>
    <r>
      <rPr>
        <sz val="9"/>
        <rFont val="Verdana"/>
        <family val="2"/>
      </rPr>
      <t xml:space="preserve"> Policy and Strategies of Sri Lanka was implemented to address the many challenges faced by the sector, in particular to ensure its ability to meet future demand and manage the balance between domestic and imported </t>
    </r>
    <r>
      <rPr>
        <sz val="9"/>
        <color indexed="10"/>
        <rFont val="Verdana"/>
        <family val="2"/>
      </rPr>
      <t>energy</t>
    </r>
    <r>
      <rPr>
        <sz val="9"/>
        <rFont val="Verdana"/>
        <family val="2"/>
      </rPr>
      <t xml:space="preserve"> resources. The Policy, which is currently in operation, contains twelve specific targets and milestones to be achieved when implementing the </t>
    </r>
    <r>
      <rPr>
        <sz val="9"/>
        <color indexed="10"/>
        <rFont val="Verdana"/>
        <family val="2"/>
      </rPr>
      <t>energy</t>
    </r>
    <r>
      <rPr>
        <sz val="9"/>
        <rFont val="Verdana"/>
        <family val="2"/>
      </rPr>
      <t xml:space="preserve"> sector strategies: electrification of households; targeted subsidies; fuel </t>
    </r>
    <r>
      <rPr>
        <sz val="9"/>
        <color indexed="10"/>
        <rFont val="Verdana"/>
        <family val="2"/>
      </rPr>
      <t>diversity</t>
    </r>
    <r>
      <rPr>
        <sz val="9"/>
        <rFont val="Verdana"/>
        <family val="2"/>
      </rPr>
      <t xml:space="preserve"> and security; non-conventional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(NRE)-based electricity in the grid; electricity pricing; petroleum subsector regulation and product pricing; oil and gas exploration; bunkering; supply-side </t>
    </r>
    <r>
      <rPr>
        <sz val="9"/>
        <color indexed="10"/>
        <rFont val="Verdana"/>
        <family val="2"/>
      </rPr>
      <t>energy efficiency</t>
    </r>
    <r>
      <rPr>
        <sz val="9"/>
        <rFont val="Verdana"/>
        <family val="2"/>
      </rPr>
      <t xml:space="preserve">; demand-side </t>
    </r>
    <r>
      <rPr>
        <sz val="9"/>
        <color indexed="10"/>
        <rFont val="Verdana"/>
        <family val="2"/>
      </rPr>
      <t>energy efficiency</t>
    </r>
    <r>
      <rPr>
        <sz val="9"/>
        <rFont val="Verdana"/>
        <family val="2"/>
      </rPr>
      <t xml:space="preserve">; national </t>
    </r>
    <r>
      <rPr>
        <sz val="9"/>
        <color indexed="10"/>
        <rFont val="Verdana"/>
        <family val="2"/>
      </rPr>
      <t>energy</t>
    </r>
    <r>
      <rPr>
        <sz val="9"/>
        <rFont val="Verdana"/>
        <family val="2"/>
      </rPr>
      <t xml:space="preserve"> database and integrated national </t>
    </r>
    <r>
      <rPr>
        <sz val="9"/>
        <color indexed="10"/>
        <rFont val="Verdana"/>
        <family val="2"/>
      </rPr>
      <t>energy</t>
    </r>
    <r>
      <rPr>
        <sz val="9"/>
        <rFont val="Verdana"/>
        <family val="2"/>
      </rPr>
      <t xml:space="preserve"> planning; and rural electrification.</t>
    </r>
  </si>
  <si>
    <r>
      <t xml:space="preserve">Box 4.1 </t>
    </r>
    <r>
      <rPr>
        <sz val="9"/>
        <color indexed="10"/>
        <rFont val="Verdana"/>
        <family val="2"/>
      </rPr>
      <t>Energy</t>
    </r>
    <r>
      <rPr>
        <sz val="9"/>
        <rFont val="Verdana"/>
        <family val="2"/>
      </rPr>
      <t xml:space="preserve"> sector targets in the </t>
    </r>
    <r>
      <rPr>
        <sz val="9"/>
        <color indexed="10"/>
        <rFont val="Verdana"/>
        <family val="2"/>
      </rPr>
      <t>Energy</t>
    </r>
    <r>
      <rPr>
        <sz val="9"/>
        <rFont val="Verdana"/>
        <family val="2"/>
      </rPr>
      <t xml:space="preserve"> Empowered Nation development plan
Increase the share of electricity generation from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from 50% in 2014 to 60% by 2020 and finally to meet the total demand from </t>
    </r>
    <r>
      <rPr>
        <sz val="9"/>
        <color indexed="10"/>
        <rFont val="Verdana"/>
        <family val="2"/>
      </rPr>
      <t>renewable</t>
    </r>
    <r>
      <rPr>
        <sz val="9"/>
        <rFont val="Verdana"/>
        <family val="2"/>
      </rPr>
      <t xml:space="preserve"> and other </t>
    </r>
    <r>
      <rPr>
        <sz val="9"/>
        <color indexed="10"/>
        <rFont val="Verdana"/>
        <family val="2"/>
      </rPr>
      <t>indigenous</t>
    </r>
    <r>
      <rPr>
        <sz val="9"/>
        <rFont val="Verdana"/>
        <family val="2"/>
      </rPr>
      <t xml:space="preserve"> </t>
    </r>
    <r>
      <rPr>
        <sz val="9"/>
        <color indexed="10"/>
        <rFont val="Verdana"/>
        <family val="2"/>
      </rPr>
      <t>energy</t>
    </r>
    <r>
      <rPr>
        <sz val="9"/>
        <rFont val="Verdana"/>
        <family val="2"/>
      </rPr>
      <t xml:space="preserve"> resources by 2030
(...)
Increase generation capacity of low cost thermal power plants fired by natural gas and </t>
    </r>
    <r>
      <rPr>
        <sz val="9"/>
        <color indexed="10"/>
        <rFont val="Verdana"/>
        <family val="2"/>
      </rPr>
      <t>bio</t>
    </r>
    <r>
      <rPr>
        <sz val="9"/>
        <rFont val="Verdana"/>
        <family val="2"/>
      </rPr>
      <t xml:space="preserve">mass to 2,000 MW to reduce the generation costs and to diversify generation mix by 2020
(...)
Reduce annual </t>
    </r>
    <r>
      <rPr>
        <sz val="9"/>
        <color indexed="10"/>
        <rFont val="Verdana"/>
        <family val="2"/>
      </rPr>
      <t>energy</t>
    </r>
    <r>
      <rPr>
        <sz val="9"/>
        <rFont val="Verdana"/>
        <family val="2"/>
      </rPr>
      <t xml:space="preserve"> demand growth by 2% through </t>
    </r>
    <r>
      <rPr>
        <sz val="9"/>
        <color indexed="10"/>
        <rFont val="Verdana"/>
        <family val="2"/>
      </rPr>
      <t>conservation</t>
    </r>
    <r>
      <rPr>
        <sz val="9"/>
        <rFont val="Verdana"/>
        <family val="2"/>
      </rPr>
      <t xml:space="preserve"> and efficient use
(...)
Reduce the </t>
    </r>
    <r>
      <rPr>
        <sz val="9"/>
        <color indexed="10"/>
        <rFont val="Verdana"/>
        <family val="2"/>
      </rPr>
      <t>carbon</t>
    </r>
    <r>
      <rPr>
        <sz val="9"/>
        <rFont val="Verdana"/>
        <family val="2"/>
      </rPr>
      <t xml:space="preserve"> footprint of the </t>
    </r>
    <r>
      <rPr>
        <sz val="9"/>
        <color indexed="10"/>
        <rFont val="Verdana"/>
        <family val="2"/>
      </rPr>
      <t>energy</t>
    </r>
    <r>
      <rPr>
        <sz val="9"/>
        <rFont val="Verdana"/>
        <family val="2"/>
      </rPr>
      <t xml:space="preserve"> sector by 5% by 2025</t>
    </r>
  </si>
  <si>
    <t>Carbon; Conserv(ation); Renewable; Energy; Bio</t>
  </si>
  <si>
    <r>
      <t xml:space="preserve">Sri Lanka's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Authority (SEA), created pursuant to the Sri Lanka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Authority Act No. 35 of 2007, established a target to reach 100% countrywide electrification by 2015; this has been achieved. At the same time, the mix of </t>
    </r>
    <r>
      <rPr>
        <sz val="9"/>
        <color indexed="10"/>
        <rFont val="Verdana"/>
        <family val="2"/>
      </rPr>
      <t>energy</t>
    </r>
    <r>
      <rPr>
        <sz val="9"/>
        <rFont val="Verdana"/>
        <family val="2"/>
      </rPr>
      <t xml:space="preserve"> generation was to be altered to reduce </t>
    </r>
    <r>
      <rPr>
        <sz val="9"/>
        <color indexed="10"/>
        <rFont val="Verdana"/>
        <family val="2"/>
      </rPr>
      <t>energy</t>
    </r>
    <r>
      <rPr>
        <sz val="9"/>
        <rFont val="Verdana"/>
        <family val="2"/>
      </rPr>
      <t xml:space="preserve"> generation from crude oil from 54% to 8% by 2015, while at the same time introducing coal and increasing non-conventional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to 10%. This was also achieved.</t>
    </r>
  </si>
  <si>
    <r>
      <t xml:space="preserve">The Ministry of Power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has mandates with respect to the formulation of power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policies, projects, and monitoring. It also has roles in overseeing rural electrification,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energy efficiency</t>
    </r>
    <r>
      <rPr>
        <sz val="9"/>
        <rFont val="Verdana"/>
        <family val="2"/>
      </rPr>
      <t xml:space="preserve">. Under its responsibility are the Lanka Coal Company, Sri Lanka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Authority, Sri Lanka Atomic </t>
    </r>
    <r>
      <rPr>
        <sz val="9"/>
        <color indexed="10"/>
        <rFont val="Verdana"/>
        <family val="2"/>
      </rPr>
      <t>Energy</t>
    </r>
    <r>
      <rPr>
        <sz val="9"/>
        <rFont val="Verdana"/>
        <family val="2"/>
      </rPr>
      <t xml:space="preserve"> Board, and the Sri Lanka Atomic </t>
    </r>
    <r>
      <rPr>
        <sz val="9"/>
        <color indexed="10"/>
        <rFont val="Verdana"/>
        <family val="2"/>
      </rPr>
      <t>Energy</t>
    </r>
    <r>
      <rPr>
        <sz val="9"/>
        <rFont val="Verdana"/>
        <family val="2"/>
      </rPr>
      <t xml:space="preserve"> Regulatory Council.</t>
    </r>
  </si>
  <si>
    <r>
      <t xml:space="preserve">For the fossil fuel sector, the Ministry of Petroleum Resources Development is responsible for programmes and policies for both down- and up-stream petroleum activities. (...) Also under the Ministry are: (...) Polypto, for making petrol from </t>
    </r>
    <r>
      <rPr>
        <sz val="9"/>
        <color indexed="10"/>
        <rFont val="Verdana"/>
        <family val="2"/>
      </rPr>
      <t>waste</t>
    </r>
    <r>
      <rPr>
        <sz val="9"/>
        <rFont val="Verdana"/>
        <family val="2"/>
      </rPr>
      <t xml:space="preserve"> plastics.</t>
    </r>
  </si>
  <si>
    <r>
      <t xml:space="preserve">Changes to the legal framework for the </t>
    </r>
    <r>
      <rPr>
        <sz val="9"/>
        <color indexed="10"/>
        <rFont val="Verdana"/>
        <family val="2"/>
      </rPr>
      <t>energy</t>
    </r>
    <r>
      <rPr>
        <sz val="9"/>
        <rFont val="Verdana"/>
        <family val="2"/>
      </rPr>
      <t xml:space="preserve"> sector during the review period include the enactment of the Sri Lanka Atomic </t>
    </r>
    <r>
      <rPr>
        <sz val="9"/>
        <color indexed="10"/>
        <rFont val="Verdana"/>
        <family val="2"/>
      </rPr>
      <t>Energy</t>
    </r>
    <r>
      <rPr>
        <sz val="9"/>
        <rFont val="Verdana"/>
        <family val="2"/>
      </rPr>
      <t xml:space="preserve"> Act No. 40 of 2014 for the promotion and encouragement of </t>
    </r>
    <r>
      <rPr>
        <sz val="9"/>
        <color indexed="10"/>
        <rFont val="Verdana"/>
        <family val="2"/>
      </rPr>
      <t>nuclear</t>
    </r>
    <r>
      <rPr>
        <sz val="9"/>
        <rFont val="Verdana"/>
        <family val="2"/>
      </rPr>
      <t xml:space="preserve"> science for national development purposes. The Act also establishes the Sri Lanka Atomic </t>
    </r>
    <r>
      <rPr>
        <sz val="9"/>
        <color indexed="10"/>
        <rFont val="Verdana"/>
        <family val="2"/>
      </rPr>
      <t>Energy</t>
    </r>
    <r>
      <rPr>
        <sz val="9"/>
        <rFont val="Verdana"/>
        <family val="2"/>
      </rPr>
      <t xml:space="preserve"> Board and the Sri Lanka Atomic </t>
    </r>
    <r>
      <rPr>
        <sz val="9"/>
        <color indexed="10"/>
        <rFont val="Verdana"/>
        <family val="2"/>
      </rPr>
      <t>Energy</t>
    </r>
    <r>
      <rPr>
        <sz val="9"/>
        <rFont val="Verdana"/>
        <family val="2"/>
      </rPr>
      <t xml:space="preserve"> Regulatory Council.</t>
    </r>
  </si>
  <si>
    <r>
      <t xml:space="preserve">Electricity in Sri Lanka is generated from a number of sources, but the majority is generated by thermal power plants and conventional </t>
    </r>
    <r>
      <rPr>
        <sz val="9"/>
        <color indexed="10"/>
        <rFont val="Verdana"/>
        <family val="2"/>
      </rPr>
      <t>hydro</t>
    </r>
    <r>
      <rPr>
        <sz val="9"/>
        <rFont val="Verdana"/>
        <family val="2"/>
      </rPr>
      <t xml:space="preserve"> plants, accounting for about 72% and 33%, respectively, of electricity generation in 2014. The remainder is comprised of small </t>
    </r>
    <r>
      <rPr>
        <sz val="9"/>
        <color indexed="10"/>
        <rFont val="Verdana"/>
        <family val="2"/>
      </rPr>
      <t>hydro</t>
    </r>
    <r>
      <rPr>
        <sz val="9"/>
        <rFont val="Verdana"/>
        <family val="2"/>
      </rPr>
      <t xml:space="preserve"> plants, </t>
    </r>
    <r>
      <rPr>
        <sz val="9"/>
        <color indexed="10"/>
        <rFont val="Verdana"/>
        <family val="2"/>
      </rPr>
      <t>wind</t>
    </r>
    <r>
      <rPr>
        <sz val="9"/>
        <rFont val="Verdana"/>
        <family val="2"/>
      </rPr>
      <t xml:space="preserve"> power plants, </t>
    </r>
    <r>
      <rPr>
        <sz val="9"/>
        <color indexed="10"/>
        <rFont val="Verdana"/>
        <family val="2"/>
      </rPr>
      <t>bio</t>
    </r>
    <r>
      <rPr>
        <sz val="9"/>
        <rFont val="Verdana"/>
        <family val="2"/>
      </rPr>
      <t xml:space="preserve">mass power plants, and </t>
    </r>
    <r>
      <rPr>
        <sz val="9"/>
        <color indexed="10"/>
        <rFont val="Verdana"/>
        <family val="2"/>
      </rPr>
      <t>solar</t>
    </r>
    <r>
      <rPr>
        <sz val="9"/>
        <rFont val="Verdana"/>
        <family val="2"/>
      </rPr>
      <t xml:space="preserve"> power plants, accounting for about 10% of electricity generation. Sri Lanka has achieved a national electrification level of 100%, and the demand for electricity continues to grow at about 4-6% per year.</t>
    </r>
  </si>
  <si>
    <r>
      <t xml:space="preserve">The sector is mainly controlled by a state entity, the Ceylon Electricity Board (CEB), which is responsible for generating, transmitting, distributing, and marketing electrical </t>
    </r>
    <r>
      <rPr>
        <sz val="9"/>
        <color indexed="10"/>
        <rFont val="Verdana"/>
        <family val="2"/>
      </rPr>
      <t>energy</t>
    </r>
    <r>
      <rPr>
        <sz val="9"/>
        <rFont val="Verdana"/>
        <family val="2"/>
      </rPr>
      <t xml:space="preserve"> in Sri Lanka. (...) The private sector is involved in the operation of some thermal (oil) power plants and the </t>
    </r>
    <r>
      <rPr>
        <sz val="9"/>
        <color indexed="10"/>
        <rFont val="Verdana"/>
        <family val="2"/>
      </rPr>
      <t>renewable</t>
    </r>
    <r>
      <rPr>
        <sz val="9"/>
        <rFont val="Verdana"/>
        <family val="2"/>
      </rPr>
      <t xml:space="preserve"> sector.</t>
    </r>
  </si>
  <si>
    <r>
      <t xml:space="preserve">The electricity sector is guided by the 2009 General Policy Guidelines on the Electricity Industry for the Public Utilities Commission of Sri Lanka. The guidelines give high priority to: (...)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and safety issues.</t>
    </r>
  </si>
  <si>
    <r>
      <t xml:space="preserve">Polypto Lanka (Pvt) Ltd. was incorporated as a limited liability company under the Companies Act No. 7 of 2007 for the </t>
    </r>
    <r>
      <rPr>
        <sz val="9"/>
        <color indexed="10"/>
        <rFont val="Verdana"/>
        <family val="2"/>
      </rPr>
      <t>waste</t>
    </r>
    <r>
      <rPr>
        <sz val="9"/>
        <rFont val="Verdana"/>
        <family val="2"/>
      </rPr>
      <t xml:space="preserve"> plastic into fuel conversion project. Initially a pilot project was started and successfully completed by the end of 2010. A plant was commissioned in September 2015 and it is expected to produce 2,000 litres of fuel per day.</t>
    </r>
  </si>
  <si>
    <r>
      <t xml:space="preserve">There are many government bodies at the national or provincial levels involved in manufacturing policy or the actual manufacturing of goods in Sri Lanka. The Ministry of Industry and Commerce is the main ministry providing support for the manufacturing sector. It is responsible for promoting industrial development within the wider policy framework of the Government; its recent policy formation has put an emphasis on having a diversified high value added industrial base and promoting high economic growth and </t>
    </r>
    <r>
      <rPr>
        <sz val="9"/>
        <color indexed="10"/>
        <rFont val="Verdana"/>
        <family val="2"/>
      </rPr>
      <t>environment</t>
    </r>
    <r>
      <rPr>
        <sz val="9"/>
        <rFont val="Verdana"/>
        <family val="2"/>
      </rPr>
      <t xml:space="preserve">ally </t>
    </r>
    <r>
      <rPr>
        <sz val="9"/>
        <color indexed="10"/>
        <rFont val="Verdana"/>
        <family val="2"/>
      </rPr>
      <t>sustainable</t>
    </r>
    <r>
      <rPr>
        <sz val="9"/>
        <rFont val="Verdana"/>
        <family val="2"/>
      </rPr>
      <t xml:space="preserve"> industrial development. (...)</t>
    </r>
  </si>
  <si>
    <r>
      <t xml:space="preserve">(...) Sri Lanka has focused on "value" rather than "volume" production, and it has moved towards innovative technologies such as wearable electronics and </t>
    </r>
    <r>
      <rPr>
        <sz val="9"/>
        <color indexed="10"/>
        <rFont val="Verdana"/>
        <family val="2"/>
      </rPr>
      <t>eco-</t>
    </r>
    <r>
      <rPr>
        <sz val="9"/>
        <rFont val="Verdana"/>
        <family val="2"/>
      </rPr>
      <t>friendly fabric treatment to remain competitive. (...)</t>
    </r>
  </si>
  <si>
    <r>
      <t xml:space="preserve">Context: 4.103. Sri Lanka's Ministry of Economic Development issued its first strategic tourism plan for 2009-12 and the second for the period 2011-16 (...)
(...) The policy also puts an emphasis on </t>
    </r>
    <r>
      <rPr>
        <sz val="9"/>
        <color indexed="10"/>
        <rFont val="Verdana"/>
        <family val="2"/>
      </rPr>
      <t>sustainable</t>
    </r>
    <r>
      <rPr>
        <sz val="9"/>
        <rFont val="Verdana"/>
        <family val="2"/>
      </rPr>
      <t xml:space="preserve"> tourism, </t>
    </r>
    <r>
      <rPr>
        <sz val="9"/>
        <color indexed="10"/>
        <rFont val="Verdana"/>
        <family val="2"/>
      </rPr>
      <t>eco-</t>
    </r>
    <r>
      <rPr>
        <sz val="9"/>
        <rFont val="Verdana"/>
        <family val="2"/>
      </rPr>
      <t>tourism, and diversification of tourist offerings as Sri Lanka moves ahead with tourism sector development.</t>
    </r>
  </si>
  <si>
    <r>
      <t xml:space="preserve">Pursuant to Sri Lanka's Tourism Development Strategy 2011-16, Sri Lanka planned to issue new regulations or guidelines to bring certain aspects of the tourism sector in line with international standards or best practices. These include new regulations/guidelines on: (...) </t>
    </r>
    <r>
      <rPr>
        <sz val="9"/>
        <color rgb="FFFF0000"/>
        <rFont val="Verdana"/>
        <family val="2"/>
      </rPr>
      <t>eco lodges</t>
    </r>
    <r>
      <rPr>
        <sz val="9"/>
        <rFont val="Verdana"/>
        <family val="2"/>
      </rPr>
      <t>, (...)</t>
    </r>
  </si>
  <si>
    <t>S-IV§114</t>
  </si>
  <si>
    <r>
      <t xml:space="preserve">Sri Lanka has established five tourism zones to help encourage investment and development of the tourism sector. These zones concentrate development in certain areas for </t>
    </r>
    <r>
      <rPr>
        <sz val="9"/>
        <color indexed="10"/>
        <rFont val="Verdana"/>
        <family val="2"/>
      </rPr>
      <t>environment</t>
    </r>
    <r>
      <rPr>
        <sz val="9"/>
        <rFont val="Verdana"/>
        <family val="2"/>
      </rPr>
      <t>al and other reasons, and provide infrastructure and facilitate paperwork.</t>
    </r>
  </si>
  <si>
    <t>S-IV§146</t>
  </si>
  <si>
    <r>
      <t xml:space="preserve">Developments during the period include the introduction of the Telecommunications Levy in 2011, which was further revised in 2013 and 2014. The levy was introduced to have one composite tax applied to telecommunications services. The levy replaced all other taxes, including VAT, NBT, </t>
    </r>
    <r>
      <rPr>
        <sz val="9"/>
        <color indexed="10"/>
        <rFont val="Verdana"/>
        <family val="2"/>
      </rPr>
      <t>Environment</t>
    </r>
    <r>
      <rPr>
        <sz val="9"/>
        <rFont val="Verdana"/>
        <family val="2"/>
      </rPr>
      <t xml:space="preserve"> </t>
    </r>
    <r>
      <rPr>
        <sz val="9"/>
        <color indexed="10"/>
        <rFont val="Verdana"/>
        <family val="2"/>
      </rPr>
      <t>Conservation</t>
    </r>
    <r>
      <rPr>
        <sz val="9"/>
        <rFont val="Verdana"/>
        <family val="2"/>
      </rPr>
      <t xml:space="preserve"> Levy and Mobile Subscribers' Levy, in order to simplify the tax structure for telecom. (...)</t>
    </r>
  </si>
  <si>
    <r>
      <t xml:space="preserve">(...) . At present, the RDA (Road Development Authority) is in the process of preparing the "National Road Master Plan, 2017-27" (NRMP 2017-2027) and due consideration will be given to address all the requirements in a </t>
    </r>
    <r>
      <rPr>
        <sz val="9"/>
        <color indexed="10"/>
        <rFont val="Verdana"/>
        <family val="2"/>
      </rPr>
      <t>sustainable</t>
    </r>
    <r>
      <rPr>
        <sz val="9"/>
        <rFont val="Verdana"/>
        <family val="2"/>
      </rPr>
      <t xml:space="preserve"> manner within the prevailing policy framework.</t>
    </r>
  </si>
  <si>
    <t>WT/TPR/G/348</t>
  </si>
  <si>
    <r>
      <t xml:space="preserve">In 2014 the National Urban and Rural Development Council (CONADUR) launched the National Development Plan K'atun, Our Guatemala 2032, which aims to organize and coordinate the activities of the public administration, through the formulation of development policies, plans and fiscal programmes. The strategy was drawn up following wide ranging public private consultation and is based on five priority areas: urban and rural Guatemala; the welfare of the people; prosperity for all men and women; </t>
    </r>
    <r>
      <rPr>
        <sz val="9"/>
        <color indexed="10"/>
        <rFont val="Verdana"/>
        <family val="2"/>
      </rPr>
      <t>natural resources</t>
    </r>
    <r>
      <rPr>
        <sz val="9"/>
        <rFont val="Verdana"/>
        <family val="2"/>
      </rPr>
      <t xml:space="preserve"> today and in the future; and the State as guarantor of human rights and the driver of development. The plan has 80 targets, which are to be achieved within a period of 20 years.</t>
    </r>
  </si>
  <si>
    <r>
      <t xml:space="preserve">In 2012, the Ministry of </t>
    </r>
    <r>
      <rPr>
        <sz val="9"/>
        <color indexed="10"/>
        <rFont val="Verdana"/>
        <family val="2"/>
      </rPr>
      <t>Energy</t>
    </r>
    <r>
      <rPr>
        <sz val="9"/>
        <rFont val="Verdana"/>
        <family val="2"/>
      </rPr>
      <t xml:space="preserve"> and Mining (MEM) published the paper </t>
    </r>
    <r>
      <rPr>
        <sz val="9"/>
        <color indexed="10"/>
        <rFont val="Verdana"/>
        <family val="2"/>
      </rPr>
      <t>Energy</t>
    </r>
    <r>
      <rPr>
        <sz val="9"/>
        <rFont val="Verdana"/>
        <family val="2"/>
      </rPr>
      <t xml:space="preserve"> Policy 2013 2027 with a view to achieving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development while ensuring social equity and </t>
    </r>
    <r>
      <rPr>
        <sz val="9"/>
        <color indexed="10"/>
        <rFont val="Verdana"/>
        <family val="2"/>
      </rPr>
      <t>environment</t>
    </r>
    <r>
      <rPr>
        <sz val="9"/>
        <rFont val="Verdana"/>
        <family val="2"/>
      </rPr>
      <t>al protection.</t>
    </r>
  </si>
  <si>
    <r>
      <t xml:space="preserve">To that end, a strategy based on the following priority areas was drawn up:
• Efficient use of </t>
    </r>
    <r>
      <rPr>
        <sz val="9"/>
        <color indexed="10"/>
        <rFont val="Verdana"/>
        <family val="2"/>
      </rPr>
      <t>energy</t>
    </r>
    <r>
      <rPr>
        <sz val="9"/>
        <rFont val="Verdana"/>
        <family val="2"/>
      </rPr>
      <t xml:space="preserve"> and </t>
    </r>
    <r>
      <rPr>
        <sz val="9"/>
        <color indexed="10"/>
        <rFont val="Verdana"/>
        <family val="2"/>
      </rPr>
      <t>energy</t>
    </r>
    <r>
      <rPr>
        <sz val="9"/>
        <rFont val="Verdana"/>
        <family val="2"/>
      </rPr>
      <t xml:space="preserve"> </t>
    </r>
    <r>
      <rPr>
        <sz val="9"/>
        <color indexed="10"/>
        <rFont val="Verdana"/>
        <family val="2"/>
      </rPr>
      <t>saving</t>
    </r>
    <r>
      <rPr>
        <sz val="9"/>
        <rFont val="Verdana"/>
        <family val="2"/>
      </rPr>
      <t xml:space="preserve">s: the objectives in this area include the introduction of specific mechanisms to encourage efficient </t>
    </r>
    <r>
      <rPr>
        <sz val="9"/>
        <color indexed="10"/>
        <rFont val="Verdana"/>
        <family val="2"/>
      </rPr>
      <t>energy</t>
    </r>
    <r>
      <rPr>
        <sz val="9"/>
        <rFont val="Verdana"/>
        <family val="2"/>
      </rPr>
      <t xml:space="preserve"> use and reduce the use of </t>
    </r>
    <r>
      <rPr>
        <sz val="9"/>
        <color indexed="10"/>
        <rFont val="Verdana"/>
        <family val="2"/>
      </rPr>
      <t>wood</t>
    </r>
    <r>
      <rPr>
        <sz val="9"/>
        <rFont val="Verdana"/>
        <family val="2"/>
      </rPr>
      <t xml:space="preserve"> as a fuel in industry and homes.</t>
    </r>
  </si>
  <si>
    <r>
      <t xml:space="preserve">The updates are very important because they will help define a cogent vision for the next 15 years from their year of publication, based on various scenarios for expansion and a thorough analysis of variables such as the inclusion of </t>
    </r>
    <r>
      <rPr>
        <sz val="9"/>
        <color indexed="10"/>
        <rFont val="Verdana"/>
        <family val="2"/>
      </rPr>
      <t>hydro</t>
    </r>
    <r>
      <rPr>
        <sz val="9"/>
        <rFont val="Verdana"/>
        <family val="2"/>
      </rPr>
      <t xml:space="preserve">electric and </t>
    </r>
    <r>
      <rPr>
        <sz val="9"/>
        <color indexed="10"/>
        <rFont val="Verdana"/>
        <family val="2"/>
      </rPr>
      <t>geothermal</t>
    </r>
    <r>
      <rPr>
        <sz val="9"/>
        <rFont val="Verdana"/>
        <family val="2"/>
      </rPr>
      <t xml:space="preserve"> plant, </t>
    </r>
    <r>
      <rPr>
        <sz val="9"/>
        <color indexed="10"/>
        <rFont val="Verdana"/>
        <family val="2"/>
      </rPr>
      <t>energy efficiency</t>
    </r>
    <r>
      <rPr>
        <sz val="9"/>
        <rFont val="Verdana"/>
        <family val="2"/>
      </rPr>
      <t xml:space="preserve"> measures and fuel prices.</t>
    </r>
  </si>
  <si>
    <r>
      <t xml:space="preserve">(...) In view of its high </t>
    </r>
    <r>
      <rPr>
        <sz val="9"/>
        <color indexed="10"/>
        <rFont val="Verdana"/>
        <family val="2"/>
      </rPr>
      <t>biodiversity</t>
    </r>
    <r>
      <rPr>
        <sz val="9"/>
        <rFont val="Verdana"/>
        <family val="2"/>
      </rPr>
      <t xml:space="preserve"> levels Guatemala was designated a megadiverse country in 2010 at the Tenth Conference of the Parties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These features make Guatemala a very attractive destination for a large number of tourism segments.</t>
    </r>
  </si>
  <si>
    <r>
      <t xml:space="preserve">The Guatemalan Institute of Tourism (INGUAT) is a facilitating body with responsibility for governing, promoting and encouraging the </t>
    </r>
    <r>
      <rPr>
        <sz val="9"/>
        <color indexed="10"/>
        <rFont val="Verdana"/>
        <family val="2"/>
      </rPr>
      <t>sustainable</t>
    </r>
    <r>
      <rPr>
        <sz val="9"/>
        <rFont val="Verdana"/>
        <family val="2"/>
      </rPr>
      <t xml:space="preserve"> development of tourism at national and international level by coordinating actions across the public and private sectors and civil society.</t>
    </r>
  </si>
  <si>
    <r>
      <t xml:space="preserve">As part of that role to coordinate the work of tourism stakeholders and make Guatemala a world class destination, INGUAT (Guatemalan Institute of Tourism) oversaw the drafting and launch of the </t>
    </r>
    <r>
      <rPr>
        <sz val="9"/>
        <color indexed="10"/>
        <rFont val="Verdana"/>
        <family val="2"/>
      </rPr>
      <t>Sustainable</t>
    </r>
    <r>
      <rPr>
        <sz val="9"/>
        <rFont val="Verdana"/>
        <family val="2"/>
      </rPr>
      <t xml:space="preserve"> Tourism Master Plan 2015 2025. It is an important planning tool comprising various sectoral development programmes that will be in place for ten years.</t>
    </r>
  </si>
  <si>
    <t>G-III§44</t>
  </si>
  <si>
    <r>
      <t>In the most recent Travel &amp; Tourism Competitiveness Index published every two years by the World Economic Forum (WEF), Guatemala's ranking was up 17 places in 2015. When broken down into its component categories, the greatest progress was made in (…) the number of</t>
    </r>
    <r>
      <rPr>
        <sz val="9"/>
        <color rgb="FFFF0000"/>
        <rFont val="Verdana"/>
        <family val="2"/>
      </rPr>
      <t xml:space="preserve"> protected area</t>
    </r>
    <r>
      <rPr>
        <sz val="9"/>
        <rFont val="Verdana"/>
        <family val="2"/>
      </rPr>
      <t xml:space="preserve">s and known </t>
    </r>
    <r>
      <rPr>
        <sz val="9"/>
        <color indexed="10"/>
        <rFont val="Verdana"/>
        <family val="2"/>
      </rPr>
      <t>species</t>
    </r>
    <r>
      <rPr>
        <sz val="9"/>
        <rFont val="Verdana"/>
        <family val="2"/>
      </rPr>
      <t xml:space="preserve"> ; (...)</t>
    </r>
  </si>
  <si>
    <r>
      <t xml:space="preserve">The ANC (National Competitiveness Agenda) 2012 2021 was drawn up on the basis of a wide ranging public private dialogue and is divided into the following strategic priority areas that have been identified as key to measures that will generate inclusive growth. These areas are: a healthy, educated, skilled, inclusive society; stronger, modern institutions; social and </t>
    </r>
    <r>
      <rPr>
        <sz val="9"/>
        <color indexed="10"/>
        <rFont val="Verdana"/>
        <family val="2"/>
      </rPr>
      <t>environment</t>
    </r>
    <r>
      <rPr>
        <sz val="9"/>
        <rFont val="Verdana"/>
        <family val="2"/>
      </rPr>
      <t>al sustainability; decentralization and local development; a stronger production and technology infrastructure; stronger industry.</t>
    </r>
  </si>
  <si>
    <t>WT/TPR/S/348</t>
  </si>
  <si>
    <r>
      <t>Guatemala has notified the WTO that it does not have an import licensing system as such, but the import of certain products is subject to special administrative formalities, including the granting of prior import permits, as laid down in various laws and regulations. These products include: fuels and bituminous materials; in</t>
    </r>
    <r>
      <rPr>
        <sz val="9"/>
        <color indexed="10"/>
        <rFont val="Verdana"/>
        <family val="2"/>
      </rPr>
      <t>organic</t>
    </r>
    <r>
      <rPr>
        <sz val="9"/>
        <rFont val="Verdana"/>
        <family val="2"/>
      </rPr>
      <t xml:space="preserve"> or </t>
    </r>
    <r>
      <rPr>
        <sz val="9"/>
        <color indexed="10"/>
        <rFont val="Verdana"/>
        <family val="2"/>
      </rPr>
      <t>organic</t>
    </r>
    <r>
      <rPr>
        <sz val="9"/>
        <rFont val="Verdana"/>
        <family val="2"/>
      </rPr>
      <t xml:space="preserve"> compounds of precious metals, radioactive elements, rare-earth metals or isotopes;   (...)</t>
    </r>
  </si>
  <si>
    <r>
      <t xml:space="preserve">(...) The import of </t>
    </r>
    <r>
      <rPr>
        <sz val="9"/>
        <color indexed="10"/>
        <rFont val="Verdana"/>
        <family val="2"/>
      </rPr>
      <t>genetic</t>
    </r>
    <r>
      <rPr>
        <sz val="9"/>
        <rFont val="Verdana"/>
        <family val="2"/>
      </rPr>
      <t>ally modified products is not prohibited.</t>
    </r>
  </si>
  <si>
    <t>S-Summary§24</t>
  </si>
  <si>
    <r>
      <t xml:space="preserve">The </t>
    </r>
    <r>
      <rPr>
        <sz val="9"/>
        <color indexed="10"/>
        <rFont val="Verdana"/>
        <family val="2"/>
      </rPr>
      <t>energy</t>
    </r>
    <r>
      <rPr>
        <sz val="9"/>
        <rFont val="Verdana"/>
        <family val="2"/>
      </rPr>
      <t xml:space="preserve"> sector, above all the electricity industry, has expanded in recent years, supported by appreciable investment flows and incentives for the development of </t>
    </r>
    <r>
      <rPr>
        <sz val="9"/>
        <color indexed="10"/>
        <rFont val="Verdana"/>
        <family val="2"/>
      </rPr>
      <t>renewable</t>
    </r>
    <r>
      <rPr>
        <sz val="9"/>
        <rFont val="Verdana"/>
        <family val="2"/>
      </rPr>
      <t xml:space="preserve"> energies. (...)</t>
    </r>
  </si>
  <si>
    <r>
      <t xml:space="preserve">The National Competitiveness Agenda (2012 2021), adopted in 2012, is another of the instruments governing trade policy. The Agenda sets out various strategic guidelines, including in particular institutional modernization and strengthening, development of infrastructure (primarily in transport, </t>
    </r>
    <r>
      <rPr>
        <sz val="9"/>
        <color indexed="10"/>
        <rFont val="Verdana"/>
        <family val="2"/>
      </rPr>
      <t>energy</t>
    </r>
    <r>
      <rPr>
        <sz val="9"/>
        <rFont val="Verdana"/>
        <family val="2"/>
      </rPr>
      <t xml:space="preserve"> and telecommunications) and the </t>
    </r>
    <r>
      <rPr>
        <sz val="9"/>
        <color indexed="10"/>
        <rFont val="Verdana"/>
        <family val="2"/>
      </rPr>
      <t>sustainable</t>
    </r>
    <r>
      <rPr>
        <sz val="9"/>
        <rFont val="Verdana"/>
        <family val="2"/>
      </rPr>
      <t xml:space="preserve"> management of </t>
    </r>
    <r>
      <rPr>
        <sz val="9"/>
        <color indexed="10"/>
        <rFont val="Verdana"/>
        <family val="2"/>
      </rPr>
      <t>natural resources</t>
    </r>
    <r>
      <rPr>
        <sz val="9"/>
        <rFont val="Verdana"/>
        <family val="2"/>
      </rPr>
      <t>. (...)</t>
    </r>
  </si>
  <si>
    <r>
      <t xml:space="preserve">The National Development Plan K'atun establishes national development policy for the period 2016 2032, taking account of its sociocultural, economic, territorial, </t>
    </r>
    <r>
      <rPr>
        <sz val="9"/>
        <color indexed="10"/>
        <rFont val="Verdana"/>
        <family val="2"/>
      </rPr>
      <t>environment</t>
    </r>
    <r>
      <rPr>
        <sz val="9"/>
        <rFont val="Verdana"/>
        <family val="2"/>
      </rPr>
      <t>al and political dimensions, and thus complements the general framework for the formulation of Guatemala's foreign trade policy.</t>
    </r>
  </si>
  <si>
    <r>
      <t xml:space="preserve">Table 3.10 Imports for which a prior permit is required and legal basis, 2016 
Administrative authority Product or sector Legal basis
National Council for Protected Areas (CONAP) Plants, animals and seafood products included in </t>
    </r>
    <r>
      <rPr>
        <sz val="9"/>
        <color indexed="10"/>
        <rFont val="Verdana"/>
        <family val="2"/>
      </rPr>
      <t>CITES</t>
    </r>
    <r>
      <rPr>
        <sz val="9"/>
        <rFont val="Verdana"/>
        <family val="2"/>
      </rPr>
      <t xml:space="preserve"> and other products of the wild Decree No. 4 89, Law on protected areas, Amendments Decrees No. 110 96 to No. 4 89, Law on protected areas
(...)
Ministry of </t>
    </r>
    <r>
      <rPr>
        <sz val="9"/>
        <color indexed="10"/>
        <rFont val="Verdana"/>
        <family val="2"/>
      </rPr>
      <t>Energy</t>
    </r>
    <r>
      <rPr>
        <sz val="9"/>
        <rFont val="Verdana"/>
        <family val="2"/>
      </rPr>
      <t xml:space="preserve"> and Mining  In</t>
    </r>
    <r>
      <rPr>
        <sz val="9"/>
        <color indexed="10"/>
        <rFont val="Verdana"/>
        <family val="2"/>
      </rPr>
      <t>organic</t>
    </r>
    <r>
      <rPr>
        <sz val="9"/>
        <rFont val="Verdana"/>
        <family val="2"/>
      </rPr>
      <t xml:space="preserve"> chemicals; in</t>
    </r>
    <r>
      <rPr>
        <sz val="9"/>
        <color indexed="10"/>
        <rFont val="Verdana"/>
        <family val="2"/>
      </rPr>
      <t>organic</t>
    </r>
    <r>
      <rPr>
        <sz val="9"/>
        <rFont val="Verdana"/>
        <family val="2"/>
      </rPr>
      <t xml:space="preserve"> or </t>
    </r>
    <r>
      <rPr>
        <sz val="9"/>
        <color indexed="10"/>
        <rFont val="Verdana"/>
        <family val="2"/>
      </rPr>
      <t>organic</t>
    </r>
    <r>
      <rPr>
        <sz val="9"/>
        <rFont val="Verdana"/>
        <family val="2"/>
      </rPr>
      <t xml:space="preserve"> compounds of precious metals, radioactive elements, rare earth metals or isotopes
Decree Law No. 11 86, Law on the control, use and application of radioisotopes and ionizing radiation, Decree No. 48 97, Mining Law
Government Decision No. 55 2001, Regulations on safety and radiological protection implementing the Law on the control, use and application of radioisotopes and ionizing radiation
Ministry of the </t>
    </r>
    <r>
      <rPr>
        <sz val="9"/>
        <color indexed="10"/>
        <rFont val="Verdana"/>
        <family val="2"/>
      </rPr>
      <t>Environment</t>
    </r>
    <r>
      <rPr>
        <sz val="9"/>
        <rFont val="Verdana"/>
        <family val="2"/>
      </rPr>
      <t xml:space="preserve"> </t>
    </r>
    <r>
      <rPr>
        <sz val="9"/>
        <color indexed="10"/>
        <rFont val="Verdana"/>
        <family val="2"/>
      </rPr>
      <t>Organic</t>
    </r>
    <r>
      <rPr>
        <sz val="9"/>
        <rFont val="Verdana"/>
        <family val="2"/>
      </rPr>
      <t xml:space="preserve"> chemicals Decree Law No. 68 86, Law on the protection and improvement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Rubber and rubber articles Decree Law No. 68 86, Law on the protection and improvement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Plastics and articles thereof Decree Law No. 68 86, Law on the protection and improvement of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Machinery and electrical equipment, and sound or image recording apparatus Decree Law No. 68 86, Law on the protection and improvement of the </t>
    </r>
    <r>
      <rPr>
        <sz val="9"/>
        <color indexed="10"/>
        <rFont val="Verdana"/>
        <family val="2"/>
      </rPr>
      <t>environment</t>
    </r>
    <r>
      <rPr>
        <sz val="9"/>
        <rFont val="Verdana"/>
        <family val="2"/>
      </rPr>
      <t xml:space="preserve">
Government Decision No. 20 2016, Regulations on evaluation, control and monitoring of the </t>
    </r>
    <r>
      <rPr>
        <sz val="9"/>
        <color indexed="10"/>
        <rFont val="Verdana"/>
        <family val="2"/>
      </rPr>
      <t>environment</t>
    </r>
    <r>
      <rPr>
        <sz val="9"/>
        <rFont val="Verdana"/>
        <family val="2"/>
      </rPr>
      <t xml:space="preserve">
(...)</t>
    </r>
  </si>
  <si>
    <t>CITES; Environment</t>
  </si>
  <si>
    <r>
      <t xml:space="preserve">During the review period, 40 Central American technical regulations were approved. As of March 2016, 863 standards and technical regulations were in effect concerning areas such as: (...) the </t>
    </r>
    <r>
      <rPr>
        <sz val="9"/>
        <color indexed="10"/>
        <rFont val="Verdana"/>
        <family val="2"/>
      </rPr>
      <t>environment</t>
    </r>
    <r>
      <rPr>
        <sz val="9"/>
        <rFont val="Verdana"/>
        <family val="2"/>
      </rPr>
      <t xml:space="preserve">; (...) </t>
    </r>
    <r>
      <rPr>
        <sz val="9"/>
        <color indexed="10"/>
        <rFont val="Verdana"/>
        <family val="2"/>
      </rPr>
      <t>climate</t>
    </r>
    <r>
      <rPr>
        <sz val="9"/>
        <rFont val="Verdana"/>
        <family val="2"/>
      </rPr>
      <t xml:space="preserve"> change and </t>
    </r>
    <r>
      <rPr>
        <sz val="9"/>
        <color indexed="10"/>
        <rFont val="Verdana"/>
        <family val="2"/>
      </rPr>
      <t>energy efficiency</t>
    </r>
    <r>
      <rPr>
        <sz val="9"/>
        <rFont val="Verdana"/>
        <family val="2"/>
      </rPr>
      <t>. (...)</t>
    </r>
  </si>
  <si>
    <t>Conformity assessment procedures; Risk assessment; Technical regulation or specifications</t>
  </si>
  <si>
    <r>
      <t xml:space="preserve">The import of </t>
    </r>
    <r>
      <rPr>
        <sz val="9"/>
        <color indexed="10"/>
        <rFont val="Verdana"/>
        <family val="2"/>
      </rPr>
      <t>genetic</t>
    </r>
    <r>
      <rPr>
        <sz val="9"/>
        <rFont val="Verdana"/>
        <family val="2"/>
      </rPr>
      <t xml:space="preserve">ally modified products is not prohibited. Guatemala has legislation on the testing and production of </t>
    </r>
    <r>
      <rPr>
        <sz val="9"/>
        <color indexed="10"/>
        <rFont val="Verdana"/>
        <family val="2"/>
      </rPr>
      <t>genetic</t>
    </r>
    <r>
      <rPr>
        <sz val="9"/>
        <rFont val="Verdana"/>
        <family val="2"/>
      </rPr>
      <t xml:space="preserve">ally modified seeds for export in the form of Ministerial Decision No. 386 2006, which lays down the requirements for their import, transport and handling within Guatemala, the conduct of field experiments and the production for export of live </t>
    </r>
    <r>
      <rPr>
        <sz val="9"/>
        <color indexed="10"/>
        <rFont val="Verdana"/>
        <family val="2"/>
      </rPr>
      <t>modified organism</t>
    </r>
    <r>
      <rPr>
        <sz val="9"/>
        <rFont val="Verdana"/>
        <family val="2"/>
      </rPr>
      <t xml:space="preserve">s for agricultural use. [36] Living </t>
    </r>
    <r>
      <rPr>
        <sz val="9"/>
        <color indexed="10"/>
        <rFont val="Verdana"/>
        <family val="2"/>
      </rPr>
      <t>modified organism</t>
    </r>
    <r>
      <rPr>
        <sz val="9"/>
        <rFont val="Verdana"/>
        <family val="2"/>
      </rPr>
      <t xml:space="preserve">s must also comply with the provisions in Decree No. 68 86 (Law on the protection and improvement of the </t>
    </r>
    <r>
      <rPr>
        <sz val="9"/>
        <color indexed="10"/>
        <rFont val="Verdana"/>
        <family val="2"/>
      </rPr>
      <t>environment</t>
    </r>
    <r>
      <rPr>
        <sz val="9"/>
        <rFont val="Verdana"/>
        <family val="2"/>
      </rPr>
      <t xml:space="preserve">). By means of Decree No. 44 2003, Guatemala has ratified the </t>
    </r>
    <r>
      <rPr>
        <sz val="9"/>
        <color indexed="10"/>
        <rFont val="Verdana"/>
        <family val="2"/>
      </rPr>
      <t>Cartagena</t>
    </r>
    <r>
      <rPr>
        <sz val="9"/>
        <rFont val="Verdana"/>
        <family val="2"/>
      </rPr>
      <t xml:space="preserve"> Protocol on </t>
    </r>
    <r>
      <rPr>
        <sz val="9"/>
        <color indexed="10"/>
        <rFont val="Verdana"/>
        <family val="2"/>
      </rPr>
      <t>Bio</t>
    </r>
    <r>
      <rPr>
        <sz val="9"/>
        <rFont val="Verdana"/>
        <family val="2"/>
      </rPr>
      <t xml:space="preserve">safety to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which governs the cross border movement of living </t>
    </r>
    <r>
      <rPr>
        <sz val="9"/>
        <color indexed="10"/>
        <rFont val="Verdana"/>
        <family val="2"/>
      </rPr>
      <t>modified organism</t>
    </r>
    <r>
      <rPr>
        <sz val="9"/>
        <rFont val="Verdana"/>
        <family val="2"/>
      </rPr>
      <t xml:space="preserve">s. During the review period, a national </t>
    </r>
    <r>
      <rPr>
        <sz val="9"/>
        <color indexed="10"/>
        <rFont val="Verdana"/>
        <family val="2"/>
      </rPr>
      <t>bio</t>
    </r>
    <r>
      <rPr>
        <sz val="9"/>
        <rFont val="Verdana"/>
        <family val="2"/>
      </rPr>
      <t xml:space="preserve">safety policy 2013 2023 for living </t>
    </r>
    <r>
      <rPr>
        <sz val="9"/>
        <color indexed="10"/>
        <rFont val="Verdana"/>
        <family val="2"/>
      </rPr>
      <t>modified organism</t>
    </r>
    <r>
      <rPr>
        <sz val="9"/>
        <rFont val="Verdana"/>
        <family val="2"/>
      </rPr>
      <t xml:space="preserve">s was introduced (Government Decision No. 207 2014), which provides the strategic framework to guide action for the development, use and safe application of living </t>
    </r>
    <r>
      <rPr>
        <sz val="9"/>
        <color indexed="10"/>
        <rFont val="Verdana"/>
        <family val="2"/>
      </rPr>
      <t>modified organism</t>
    </r>
    <r>
      <rPr>
        <sz val="9"/>
        <rFont val="Verdana"/>
        <family val="2"/>
      </rPr>
      <t xml:space="preserve">s. Its aim is to help ensure the protection of human health, the </t>
    </r>
    <r>
      <rPr>
        <sz val="9"/>
        <color indexed="10"/>
        <rFont val="Verdana"/>
        <family val="2"/>
      </rPr>
      <t>environment</t>
    </r>
    <r>
      <rPr>
        <sz val="9"/>
        <rFont val="Verdana"/>
        <family val="2"/>
      </rPr>
      <t xml:space="preserve">,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and </t>
    </r>
    <r>
      <rPr>
        <sz val="9"/>
        <color indexed="10"/>
        <rFont val="Verdana"/>
        <family val="2"/>
      </rPr>
      <t>sustainable</t>
    </r>
    <r>
      <rPr>
        <sz val="9"/>
        <rFont val="Verdana"/>
        <family val="2"/>
      </rPr>
      <t xml:space="preserve"> use. In June 2016, a proposal on national </t>
    </r>
    <r>
      <rPr>
        <sz val="9"/>
        <color indexed="10"/>
        <rFont val="Verdana"/>
        <family val="2"/>
      </rPr>
      <t>bio</t>
    </r>
    <r>
      <rPr>
        <sz val="9"/>
        <rFont val="Verdana"/>
        <family val="2"/>
      </rPr>
      <t xml:space="preserve">safety regulations for living </t>
    </r>
    <r>
      <rPr>
        <sz val="9"/>
        <color indexed="10"/>
        <rFont val="Verdana"/>
        <family val="2"/>
      </rPr>
      <t>modified organism</t>
    </r>
    <r>
      <rPr>
        <sz val="9"/>
        <rFont val="Verdana"/>
        <family val="2"/>
      </rPr>
      <t xml:space="preserve">s was under consideration.
[36] This Decision only governs the question of </t>
    </r>
    <r>
      <rPr>
        <sz val="9"/>
        <color indexed="10"/>
        <rFont val="Verdana"/>
        <family val="2"/>
      </rPr>
      <t>genetic</t>
    </r>
    <r>
      <rPr>
        <sz val="9"/>
        <rFont val="Verdana"/>
        <family val="2"/>
      </rPr>
      <t xml:space="preserve">ally modified agricultural seeds for research and production for export, but not their sowing or consumption in Guatemala. Seeds that are not </t>
    </r>
    <r>
      <rPr>
        <sz val="9"/>
        <color indexed="10"/>
        <rFont val="Verdana"/>
        <family val="2"/>
      </rPr>
      <t>genetic</t>
    </r>
    <r>
      <rPr>
        <sz val="9"/>
        <rFont val="Verdana"/>
        <family val="2"/>
      </rPr>
      <t>ally modified for agricultural use are dealt with by the competent national authorities.</t>
    </r>
  </si>
  <si>
    <t>Cartagena; Environment; Bio; Diversity; Sustainable; Genetic; Modified organism</t>
  </si>
  <si>
    <r>
      <t xml:space="preserve">Table 3.11 Products subject to special export authorization, 2015
Type of product to be exported Institution responsible Requirements/documents required
</t>
    </r>
    <r>
      <rPr>
        <sz val="9"/>
        <color indexed="10"/>
        <rFont val="Verdana"/>
        <family val="2"/>
      </rPr>
      <t>Forest</t>
    </r>
    <r>
      <rPr>
        <sz val="9"/>
        <rFont val="Verdana"/>
        <family val="2"/>
      </rPr>
      <t xml:space="preserve"> products National Council for Protected Areas (CONAP) </t>
    </r>
    <r>
      <rPr>
        <sz val="9"/>
        <color indexed="10"/>
        <rFont val="Verdana"/>
        <family val="2"/>
      </rPr>
      <t>CITES</t>
    </r>
    <r>
      <rPr>
        <sz val="9"/>
        <rFont val="Verdana"/>
        <family val="2"/>
      </rPr>
      <t xml:space="preserve"> export permit and an export permit for </t>
    </r>
    <r>
      <rPr>
        <sz val="9"/>
        <color indexed="10"/>
        <rFont val="Verdana"/>
        <family val="2"/>
      </rPr>
      <t>flora</t>
    </r>
    <r>
      <rPr>
        <sz val="9"/>
        <rFont val="Verdana"/>
        <family val="2"/>
      </rPr>
      <t xml:space="preserve"> and </t>
    </r>
    <r>
      <rPr>
        <sz val="9"/>
        <color indexed="10"/>
        <rFont val="Verdana"/>
        <family val="2"/>
      </rPr>
      <t>fauna</t>
    </r>
    <r>
      <rPr>
        <sz val="9"/>
        <rFont val="Verdana"/>
        <family val="2"/>
      </rPr>
      <t xml:space="preserve"> not regulated by </t>
    </r>
    <r>
      <rPr>
        <sz val="9"/>
        <color indexed="10"/>
        <rFont val="Verdana"/>
        <family val="2"/>
      </rPr>
      <t>CITES</t>
    </r>
    <r>
      <rPr>
        <sz val="9"/>
        <rFont val="Verdana"/>
        <family val="2"/>
      </rPr>
      <t xml:space="preserve">
</t>
    </r>
    <r>
      <rPr>
        <sz val="9"/>
        <color indexed="10"/>
        <rFont val="Verdana"/>
        <family val="2"/>
      </rPr>
      <t>Fish</t>
    </r>
    <r>
      <rPr>
        <sz val="9"/>
        <rFont val="Verdana"/>
        <family val="2"/>
      </rPr>
      <t xml:space="preserve">ery products covered by </t>
    </r>
    <r>
      <rPr>
        <sz val="9"/>
        <color indexed="10"/>
        <rFont val="Verdana"/>
        <family val="2"/>
      </rPr>
      <t>CITES</t>
    </r>
    <r>
      <rPr>
        <sz val="9"/>
        <rFont val="Verdana"/>
        <family val="2"/>
      </rPr>
      <t xml:space="preserve"> CONAP </t>
    </r>
    <r>
      <rPr>
        <sz val="9"/>
        <color indexed="10"/>
        <rFont val="Verdana"/>
        <family val="2"/>
      </rPr>
      <t>CITES</t>
    </r>
    <r>
      <rPr>
        <sz val="9"/>
        <rFont val="Verdana"/>
        <family val="2"/>
      </rPr>
      <t xml:space="preserve"> export permit 
(...)</t>
    </r>
  </si>
  <si>
    <t>Forest; Fish; CITES; Flora; Fauna</t>
  </si>
  <si>
    <r>
      <t xml:space="preserve">Guatemala does not allow the export of certain goods for reasons of security, protection of the </t>
    </r>
    <r>
      <rPr>
        <sz val="9"/>
        <color indexed="10"/>
        <rFont val="Verdana"/>
        <family val="2"/>
      </rPr>
      <t>environment</t>
    </r>
    <r>
      <rPr>
        <sz val="9"/>
        <rFont val="Verdana"/>
        <family val="2"/>
      </rPr>
      <t xml:space="preserve"> and </t>
    </r>
    <r>
      <rPr>
        <sz val="9"/>
        <color indexed="10"/>
        <rFont val="Verdana"/>
        <family val="2"/>
      </rPr>
      <t>conservation</t>
    </r>
    <r>
      <rPr>
        <sz val="9"/>
        <rFont val="Verdana"/>
        <family val="2"/>
      </rPr>
      <t xml:space="preserve"> of the cultural heritage.</t>
    </r>
  </si>
  <si>
    <r>
      <t xml:space="preserve">It is not permitted to fell </t>
    </r>
    <r>
      <rPr>
        <sz val="9"/>
        <color indexed="10"/>
        <rFont val="Verdana"/>
        <family val="2"/>
      </rPr>
      <t>tree</t>
    </r>
    <r>
      <rPr>
        <sz val="9"/>
        <rFont val="Verdana"/>
        <family val="2"/>
      </rPr>
      <t xml:space="preserve">s or export </t>
    </r>
    <r>
      <rPr>
        <sz val="9"/>
        <color indexed="10"/>
        <rFont val="Verdana"/>
        <family val="2"/>
      </rPr>
      <t>wood</t>
    </r>
    <r>
      <rPr>
        <sz val="9"/>
        <rFont val="Verdana"/>
        <family val="2"/>
      </rPr>
      <t xml:space="preserve"> of protected </t>
    </r>
    <r>
      <rPr>
        <sz val="9"/>
        <color indexed="10"/>
        <rFont val="Verdana"/>
        <family val="2"/>
      </rPr>
      <t>species</t>
    </r>
    <r>
      <rPr>
        <sz val="9"/>
        <rFont val="Verdana"/>
        <family val="2"/>
      </rPr>
      <t xml:space="preserve"> or those at risk of </t>
    </r>
    <r>
      <rPr>
        <sz val="9"/>
        <color indexed="10"/>
        <rFont val="Verdana"/>
        <family val="2"/>
      </rPr>
      <t>extinct</t>
    </r>
    <r>
      <rPr>
        <sz val="9"/>
        <rFont val="Verdana"/>
        <family val="2"/>
      </rPr>
      <t xml:space="preserve">ion. Protected </t>
    </r>
    <r>
      <rPr>
        <sz val="9"/>
        <color indexed="10"/>
        <rFont val="Verdana"/>
        <family val="2"/>
      </rPr>
      <t>species</t>
    </r>
    <r>
      <rPr>
        <sz val="9"/>
        <rFont val="Verdana"/>
        <family val="2"/>
      </rPr>
      <t xml:space="preserve"> are those determined jointly by the National </t>
    </r>
    <r>
      <rPr>
        <sz val="9"/>
        <color indexed="10"/>
        <rFont val="Verdana"/>
        <family val="2"/>
      </rPr>
      <t>Forest</t>
    </r>
    <r>
      <rPr>
        <sz val="9"/>
        <rFont val="Verdana"/>
        <family val="2"/>
      </rPr>
      <t xml:space="preserve">ry Institute (INAB) and CONAP, as well as those listed in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ratified by Guatemala in 1979. Timber in logs of more than 11 cm. in diameter may not be exported, unless as part of furniture or an item with value added or comes from </t>
    </r>
    <r>
      <rPr>
        <sz val="9"/>
        <color indexed="10"/>
        <rFont val="Verdana"/>
        <family val="2"/>
      </rPr>
      <t>sustainable</t>
    </r>
    <r>
      <rPr>
        <sz val="9"/>
        <rFont val="Verdana"/>
        <family val="2"/>
      </rPr>
      <t xml:space="preserve"> plantations authorized by the INAB. Violation of this ban is punishable by a fine and a term of imprisonment.</t>
    </r>
  </si>
  <si>
    <t>Tree; Species; Forest; Endangered; Extinct; Fauna; Flora; CITES; Sustainable</t>
  </si>
  <si>
    <r>
      <t xml:space="preserve">Table 3.18 Overview of legislation and protection afforded to intellectual property in Guatemala, 2016
Legislation Term Scope
Undisclosed information (including test data)
The same as for patents. Five years for pharmaceuticals and ten for agricultural chemicals (Article 177(a), (b) and (c)). The submission of undisclosed information is required by the competent administrative authority as a condition for approving the marketing of pharmaceuticals or agricultural chemicals that use new chemical substances. Criteria are laid down for the protection of such data against unfair commercial use and against disclosure, provided that those submitting the information have requested a specific guarantee of confidentiality. Exceptions to the obligation not to disclose test data: (a) pharmaceuticals, where this is necessary to protect their safe use, life or health or in declared situations of national emergency; (b) agricultural chemicals, in declared situations of national emergency or to protect their safe use, human, animal or plant life or health or the </t>
    </r>
    <r>
      <rPr>
        <sz val="9"/>
        <color indexed="10"/>
        <rFont val="Verdana"/>
        <family val="2"/>
      </rPr>
      <t>environment</t>
    </r>
    <r>
      <rPr>
        <sz val="9"/>
        <rFont val="Verdana"/>
        <family val="2"/>
      </rPr>
      <t>; (c) when the holder of the undisclosed information or test data or sanitary or phytosanitary registration which may benefit from the protection has given his agreement in writing with a legalized signature.
(...)</t>
    </r>
  </si>
  <si>
    <r>
      <t xml:space="preserve">The Ministry of Agriculture, Livestock and Food (MAGA) is the authority chiefly responsible for formulating and implementing policies for the agricultural sector. [7] (...) During the period of this Review, the agriculture sector was governed by the Agricultural Policy 2011 2015, the main planks of which are food and nutritional security; development of agricultural production and trade; animal and plant health; institution building; sustainability; the sociocultural and human factor; and territoriality.
[7] Article 29 of the Law on the Executive Branch (Decree No. 114 97 of 10 December 1997) lays down the functions of MAGA, which include implementing the policy of agricultural and </t>
    </r>
    <r>
      <rPr>
        <sz val="9"/>
        <color indexed="10"/>
        <rFont val="Verdana"/>
        <family val="2"/>
      </rPr>
      <t>hydrobio</t>
    </r>
    <r>
      <rPr>
        <sz val="9"/>
        <rFont val="Verdana"/>
        <family val="2"/>
      </rPr>
      <t xml:space="preserve">logical development and </t>
    </r>
    <r>
      <rPr>
        <sz val="9"/>
        <color indexed="10"/>
        <rFont val="Verdana"/>
        <family val="2"/>
      </rPr>
      <t>sustainable</t>
    </r>
    <r>
      <rPr>
        <sz val="9"/>
        <rFont val="Verdana"/>
        <family val="2"/>
      </rPr>
      <t xml:space="preserve"> use of resources; applying clear and stable rules in agriculture, </t>
    </r>
    <r>
      <rPr>
        <sz val="9"/>
        <color indexed="10"/>
        <rFont val="Verdana"/>
        <family val="2"/>
      </rPr>
      <t>hydrobio</t>
    </r>
    <r>
      <rPr>
        <sz val="9"/>
        <rFont val="Verdana"/>
        <family val="2"/>
      </rPr>
      <t xml:space="preserve">logy, </t>
    </r>
    <r>
      <rPr>
        <sz val="9"/>
        <color indexed="10"/>
        <rFont val="Verdana"/>
        <family val="2"/>
      </rPr>
      <t>forest</t>
    </r>
    <r>
      <rPr>
        <sz val="9"/>
        <rFont val="Verdana"/>
        <family val="2"/>
      </rPr>
      <t>ry and plant and animal health; promoting business development among the organizations in the sector so as to boost their productivity and competitiveness; and developing mechanisms to enhance food security for the population. The MAGA 2015 budget was Q 1,413.5 million, representing 2.0% of the national budget and a considerable increase compared to 2009 (Q 644 million, or the equivalent of 1.33% of the national budget).</t>
    </r>
  </si>
  <si>
    <r>
      <t xml:space="preserve">(...) Guatemala also participates in the Central American Agricultural Policy (PACA) 2008 2017, of which the main objectives are to contribute to the development of </t>
    </r>
    <r>
      <rPr>
        <sz val="9"/>
        <color indexed="10"/>
        <rFont val="Verdana"/>
        <family val="2"/>
      </rPr>
      <t>sustainable</t>
    </r>
    <r>
      <rPr>
        <sz val="9"/>
        <rFont val="Verdana"/>
        <family val="2"/>
      </rPr>
      <t xml:space="preserve"> agriculture in Central America from an economic, social, </t>
    </r>
    <r>
      <rPr>
        <sz val="9"/>
        <color indexed="10"/>
        <rFont val="Verdana"/>
        <family val="2"/>
      </rPr>
      <t>environment</t>
    </r>
    <r>
      <rPr>
        <sz val="9"/>
        <rFont val="Verdana"/>
        <family val="2"/>
      </rPr>
      <t>al, political and institutional standpoint; to foster conditions for the development of modern, competitive, equitable and regionally coordinated Central American agriculture; and to develop institutional capacity so as to ensure proper implementation of this policy.</t>
    </r>
  </si>
  <si>
    <r>
      <t>During the review period Guatemala implemented some domestic support measures for the agricultural sector. The measures were notified to the WTO as belonging to the "</t>
    </r>
    <r>
      <rPr>
        <sz val="9"/>
        <color indexed="10"/>
        <rFont val="Verdana"/>
        <family val="2"/>
      </rPr>
      <t>green</t>
    </r>
    <r>
      <rPr>
        <sz val="9"/>
        <rFont val="Verdana"/>
        <family val="2"/>
      </rPr>
      <t xml:space="preserve"> box" (Annex 2 to the Agreement on Agriculture) and are exempt from the reduction commitment. The measures focused especially on research and development in respect of seeds of staple grain varieties (US$3.7 million in 2015), formal basic education, agricultural guidance and technical training for students in rural areas (US$3.1 million in 2015), and food aid for vulnerable population groups (altogether US$16 million in 2015). The numerous </t>
    </r>
    <r>
      <rPr>
        <sz val="9"/>
        <color indexed="10"/>
        <rFont val="Verdana"/>
        <family val="2"/>
      </rPr>
      <t>environment</t>
    </r>
    <r>
      <rPr>
        <sz val="9"/>
        <rFont val="Verdana"/>
        <family val="2"/>
      </rPr>
      <t>al emergencies that affected the population during the period (heatwaves, drought, hurricanes) account for the appreciable amounts dedicated to food aid (Table A4.1).</t>
    </r>
  </si>
  <si>
    <r>
      <t xml:space="preserve">In 2015, the share of the electricity and water supply subsector in Guatemala's GDP was 2.4%, while mining and quarrying accounted for 1.8%. The </t>
    </r>
    <r>
      <rPr>
        <sz val="9"/>
        <color indexed="10"/>
        <rFont val="Verdana"/>
        <family val="2"/>
      </rPr>
      <t>energy</t>
    </r>
    <r>
      <rPr>
        <sz val="9"/>
        <rFont val="Verdana"/>
        <family val="2"/>
      </rPr>
      <t xml:space="preserve"> sector has been expanding in recent years, with appreciable inflows of FDI mainly into electricity generation. This can be attributed to the country's </t>
    </r>
    <r>
      <rPr>
        <sz val="9"/>
        <color indexed="10"/>
        <rFont val="Verdana"/>
        <family val="2"/>
      </rPr>
      <t>natural resource</t>
    </r>
    <r>
      <rPr>
        <sz val="9"/>
        <rFont val="Verdana"/>
        <family val="2"/>
      </rPr>
      <t xml:space="preserve"> endowments, the incentives for the development of </t>
    </r>
    <r>
      <rPr>
        <sz val="9"/>
        <color indexed="10"/>
        <rFont val="Verdana"/>
        <family val="2"/>
      </rPr>
      <t>renewable</t>
    </r>
    <r>
      <rPr>
        <sz val="9"/>
        <rFont val="Verdana"/>
        <family val="2"/>
      </rPr>
      <t xml:space="preserve"> energies and the favourable outlook for the regional market. Several power generation plants are being built to use different types of technology and will add some 1,000 MW to the market in the coming years, helping to lower generation costs and boost exports to the region.</t>
    </r>
  </si>
  <si>
    <r>
      <t xml:space="preserve">The Ministry of </t>
    </r>
    <r>
      <rPr>
        <sz val="9"/>
        <color indexed="10"/>
        <rFont val="Verdana"/>
        <family val="2"/>
      </rPr>
      <t>Energy</t>
    </r>
    <r>
      <rPr>
        <sz val="9"/>
        <rFont val="Verdana"/>
        <family val="2"/>
      </rPr>
      <t xml:space="preserve"> and Mining (MEM) is responsible for the sector's policy. In 2012 the Ministry unveiled the </t>
    </r>
    <r>
      <rPr>
        <sz val="9"/>
        <color indexed="10"/>
        <rFont val="Verdana"/>
        <family val="2"/>
      </rPr>
      <t>Energy</t>
    </r>
    <r>
      <rPr>
        <sz val="9"/>
        <rFont val="Verdana"/>
        <family val="2"/>
      </rPr>
      <t xml:space="preserve"> Policy 2013 2027, the main planks of which include diversifying the </t>
    </r>
    <r>
      <rPr>
        <sz val="9"/>
        <color indexed="10"/>
        <rFont val="Verdana"/>
        <family val="2"/>
      </rPr>
      <t>energy</t>
    </r>
    <r>
      <rPr>
        <sz val="9"/>
        <rFont val="Verdana"/>
        <family val="2"/>
      </rPr>
      <t xml:space="preserve"> matrix by making greater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securing the supply of fuels at competitive prices, exploring and working oil reserves and the economical and efficient use of </t>
    </r>
    <r>
      <rPr>
        <sz val="9"/>
        <color indexed="10"/>
        <rFont val="Verdana"/>
        <family val="2"/>
      </rPr>
      <t>energy</t>
    </r>
    <r>
      <rPr>
        <sz val="9"/>
        <rFont val="Verdana"/>
        <family val="2"/>
      </rPr>
      <t>. (...)</t>
    </r>
  </si>
  <si>
    <r>
      <t xml:space="preserve">Guatemala's electricity system, the National Interconnected System (SNI), produced 10,301.96 GWh in 2015, of which about two thirds from </t>
    </r>
    <r>
      <rPr>
        <sz val="9"/>
        <color indexed="10"/>
        <rFont val="Verdana"/>
        <family val="2"/>
      </rPr>
      <t>renewable</t>
    </r>
    <r>
      <rPr>
        <sz val="9"/>
        <rFont val="Verdana"/>
        <family val="2"/>
      </rPr>
      <t xml:space="preserve"> resources. The electricity came from the following sources: </t>
    </r>
    <r>
      <rPr>
        <sz val="9"/>
        <color indexed="10"/>
        <rFont val="Verdana"/>
        <family val="2"/>
      </rPr>
      <t>hydro</t>
    </r>
    <r>
      <rPr>
        <sz val="9"/>
        <rFont val="Verdana"/>
        <family val="2"/>
      </rPr>
      <t xml:space="preserve">electricity (37.55%), coal (19.08%), the </t>
    </r>
    <r>
      <rPr>
        <sz val="9"/>
        <color indexed="10"/>
        <rFont val="Verdana"/>
        <family val="2"/>
      </rPr>
      <t>bio</t>
    </r>
    <r>
      <rPr>
        <sz val="9"/>
        <rFont val="Verdana"/>
        <family val="2"/>
      </rPr>
      <t xml:space="preserve">mass (24.56%), bunker fuel (13.86%), </t>
    </r>
    <r>
      <rPr>
        <sz val="9"/>
        <color indexed="10"/>
        <rFont val="Verdana"/>
        <family val="2"/>
      </rPr>
      <t>geothermal</t>
    </r>
    <r>
      <rPr>
        <sz val="9"/>
        <rFont val="Verdana"/>
        <family val="2"/>
      </rPr>
      <t xml:space="preserve"> (2.44%), </t>
    </r>
    <r>
      <rPr>
        <sz val="9"/>
        <color indexed="10"/>
        <rFont val="Verdana"/>
        <family val="2"/>
      </rPr>
      <t>solar</t>
    </r>
    <r>
      <rPr>
        <sz val="9"/>
        <rFont val="Verdana"/>
        <family val="2"/>
      </rPr>
      <t xml:space="preserve"> (1.33%), </t>
    </r>
    <r>
      <rPr>
        <sz val="9"/>
        <color indexed="10"/>
        <rFont val="Verdana"/>
        <family val="2"/>
      </rPr>
      <t>wind</t>
    </r>
    <r>
      <rPr>
        <sz val="9"/>
        <rFont val="Verdana"/>
        <family val="2"/>
      </rPr>
      <t xml:space="preserve"> (1.04%) and diesel fuel (0.10%). </t>
    </r>
    <r>
      <rPr>
        <sz val="9"/>
        <color indexed="10"/>
        <rFont val="Verdana"/>
        <family val="2"/>
      </rPr>
      <t>Energy</t>
    </r>
    <r>
      <rPr>
        <sz val="9"/>
        <rFont val="Verdana"/>
        <family val="2"/>
      </rPr>
      <t xml:space="preserve"> consumption was 9,466.48 GWh in 2015, up 5.7% on the previous year. In 2016 the SNI's total installed capacity was 1,704.45 MW.</t>
    </r>
  </si>
  <si>
    <r>
      <t xml:space="preserve">The SNI (National Interconnected System) is responsible for 98% of the country's electricity generation, while the remaining 2% comes from stand alone systems (communal electricity networks or private properties, photovoltaic panels and </t>
    </r>
    <r>
      <rPr>
        <sz val="9"/>
        <color indexed="10"/>
        <rFont val="Verdana"/>
        <family val="2"/>
      </rPr>
      <t>wind</t>
    </r>
    <r>
      <rPr>
        <sz val="9"/>
        <rFont val="Verdana"/>
        <family val="2"/>
      </rPr>
      <t xml:space="preserve"> </t>
    </r>
    <r>
      <rPr>
        <sz val="9"/>
        <color indexed="10"/>
        <rFont val="Verdana"/>
        <family val="2"/>
      </rPr>
      <t>energy</t>
    </r>
    <r>
      <rPr>
        <sz val="9"/>
        <rFont val="Verdana"/>
        <family val="2"/>
      </rPr>
      <t>). Electricity coverage is almost 92% of the population, though some rural areas are still without access to electricity.</t>
    </r>
  </si>
  <si>
    <r>
      <t xml:space="preserve">The regulatory framework for the electricity subsector comprises mainly the General Electricity Law (LGE) ; the Regulations implementing the LGE ; the Regulations governing the Wholesale Market Administrator ; the Law on incentives for the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and its implementing Regulations. (...)</t>
    </r>
  </si>
  <si>
    <r>
      <t xml:space="preserve">The Law on incentives for the development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projects and its implementing Regulations grant fiscal, economic and administrative incentives in order to promote such projects and lessen dependence on imported fuels. The fiscal incentives include: (a) exemption from customs duty, VAT, consular fees and charges on imports of machinery and equipment used exclusively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generation in the area where projects are located during the pre investment phase and construction phase, which may not exceed ten years; (b) a ten year income tax waiver as of the launch of commercial operations; this waiver is granted only to natural and legal persons directly implementing projects and only for the part that corresponds to a given project; and (c) a ten year waiver of the tax on commercial and agricultural enterprises (IEMA) as of the launch of commercial operations.</t>
    </r>
  </si>
  <si>
    <r>
      <t xml:space="preserve">The incentives granted under the Law may have favourably impacted the composition of Guatemala's </t>
    </r>
    <r>
      <rPr>
        <sz val="9"/>
        <color indexed="10"/>
        <rFont val="Verdana"/>
        <family val="2"/>
      </rPr>
      <t>energy</t>
    </r>
    <r>
      <rPr>
        <sz val="9"/>
        <rFont val="Verdana"/>
        <family val="2"/>
      </rPr>
      <t xml:space="preserve"> matrix. In 2015, 66.9% of the </t>
    </r>
    <r>
      <rPr>
        <sz val="9"/>
        <color indexed="10"/>
        <rFont val="Verdana"/>
        <family val="2"/>
      </rPr>
      <t>energy</t>
    </r>
    <r>
      <rPr>
        <sz val="9"/>
        <rFont val="Verdana"/>
        <family val="2"/>
      </rPr>
      <t xml:space="preserve"> generated by the SNI came from </t>
    </r>
    <r>
      <rPr>
        <sz val="9"/>
        <color indexed="10"/>
        <rFont val="Verdana"/>
        <family val="2"/>
      </rPr>
      <t>renewable</t>
    </r>
    <r>
      <rPr>
        <sz val="9"/>
        <rFont val="Verdana"/>
        <family val="2"/>
      </rPr>
      <t xml:space="preserve"> sources, mainly </t>
    </r>
    <r>
      <rPr>
        <sz val="9"/>
        <color indexed="10"/>
        <rFont val="Verdana"/>
        <family val="2"/>
      </rPr>
      <t>hydro</t>
    </r>
    <r>
      <rPr>
        <sz val="9"/>
        <rFont val="Verdana"/>
        <family val="2"/>
      </rPr>
      <t xml:space="preserve">electric plants, compared with less than 50% in 2003 when the Law was enacted. Besides, consequent on the expiry of several electricity generation contracts in 2014, public tenders were held and new projects introduced into the market to generate electricity from </t>
    </r>
    <r>
      <rPr>
        <sz val="9"/>
        <color indexed="10"/>
        <rFont val="Verdana"/>
        <family val="2"/>
      </rPr>
      <t>renewable</t>
    </r>
    <r>
      <rPr>
        <sz val="9"/>
        <rFont val="Verdana"/>
        <family val="2"/>
      </rPr>
      <t xml:space="preserve"> sources such as </t>
    </r>
    <r>
      <rPr>
        <sz val="9"/>
        <color indexed="10"/>
        <rFont val="Verdana"/>
        <family val="2"/>
      </rPr>
      <t>wind</t>
    </r>
    <r>
      <rPr>
        <sz val="9"/>
        <rFont val="Verdana"/>
        <family val="2"/>
      </rPr>
      <t xml:space="preserve">, </t>
    </r>
    <r>
      <rPr>
        <sz val="9"/>
        <color indexed="10"/>
        <rFont val="Verdana"/>
        <family val="2"/>
      </rPr>
      <t>solar</t>
    </r>
    <r>
      <rPr>
        <sz val="9"/>
        <rFont val="Verdana"/>
        <family val="2"/>
      </rPr>
      <t xml:space="preserve"> and </t>
    </r>
    <r>
      <rPr>
        <sz val="9"/>
        <color indexed="10"/>
        <rFont val="Verdana"/>
        <family val="2"/>
      </rPr>
      <t>geothermal</t>
    </r>
    <r>
      <rPr>
        <sz val="9"/>
        <rFont val="Verdana"/>
        <family val="2"/>
      </rPr>
      <t xml:space="preserve"> </t>
    </r>
    <r>
      <rPr>
        <sz val="9"/>
        <color indexed="10"/>
        <rFont val="Verdana"/>
        <family val="2"/>
      </rPr>
      <t>energy</t>
    </r>
    <r>
      <rPr>
        <sz val="9"/>
        <rFont val="Verdana"/>
        <family val="2"/>
      </rPr>
      <t xml:space="preserve">, and these will mean further changes to the </t>
    </r>
    <r>
      <rPr>
        <sz val="9"/>
        <color indexed="10"/>
        <rFont val="Verdana"/>
        <family val="2"/>
      </rPr>
      <t>energy</t>
    </r>
    <r>
      <rPr>
        <sz val="9"/>
        <rFont val="Verdana"/>
        <family val="2"/>
      </rPr>
      <t xml:space="preserve"> matrix. These projects include at least four major works that are either in construction or were recently completed, which together will add 200 MW. With the successive implementation of various plans for the expansion of electricity generation and transmission systems , it is hoped to add a further 574 km of electricity transmission lines, distributed into five rings that will cover the national territory, with priority being given to sectors that lack this service.</t>
    </r>
  </si>
  <si>
    <r>
      <t xml:space="preserve">Pursuant to the 2008 Law on the National Economic Development Fund (FONPETROL) (FONPETROL) and its implementing Regulations (2009), the funds accruing to the State from royalties and its share in </t>
    </r>
    <r>
      <rPr>
        <sz val="9"/>
        <color indexed="10"/>
        <rFont val="Verdana"/>
        <family val="2"/>
      </rPr>
      <t>hydrocarbon</t>
    </r>
    <r>
      <rPr>
        <sz val="9"/>
        <rFont val="Verdana"/>
        <family val="2"/>
      </rPr>
      <t xml:space="preserve">s contracts go into the FONPETROL fund, which is supervised by the Ministry of Finance. The funds must go towards the development of the interior of the country and the study and development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t>
    </r>
  </si>
  <si>
    <r>
      <t xml:space="preserve">Guatemala does not have a law that deals specifically with maritime transport and ports. The subsector is governed by Article 131 of the Constitution and by Book III of the Commercial Code (Government Decree No. 2946 of 1942), which regulates maritime trade, as well as by other laws such as the Law on the protection and improvement of the </t>
    </r>
    <r>
      <rPr>
        <sz val="9"/>
        <color indexed="10"/>
        <rFont val="Verdana"/>
        <family val="2"/>
      </rPr>
      <t>environment</t>
    </r>
    <r>
      <rPr>
        <sz val="9"/>
        <rFont val="Verdana"/>
        <family val="2"/>
      </rPr>
      <t xml:space="preserve">, the Law on </t>
    </r>
    <r>
      <rPr>
        <sz val="9"/>
        <color indexed="10"/>
        <rFont val="Verdana"/>
        <family val="2"/>
      </rPr>
      <t>fish</t>
    </r>
    <r>
      <rPr>
        <sz val="9"/>
        <rFont val="Verdana"/>
        <family val="2"/>
      </rPr>
      <t>ing and aquaculture and the Law on protected areas. (...)</t>
    </r>
  </si>
  <si>
    <r>
      <t xml:space="preserve">In March 2015, the National Maritime Administration Commission (CONAMAR) was set up under the direct authority of the President of the Republic.  CONAMAR has the task of coordinating the activities of the various institutions involved in maritime administration and is composed of the Vice Minister for Navy Affairs (Ministry of Defence), the Vice Minister for Plant and Animal Health and Regulations (Ministry of Agriculture, Livestock and Food), the Vice Minister for the </t>
    </r>
    <r>
      <rPr>
        <sz val="9"/>
        <color indexed="10"/>
        <rFont val="Verdana"/>
        <family val="2"/>
      </rPr>
      <t>Environment</t>
    </r>
    <r>
      <rPr>
        <sz val="9"/>
        <rFont val="Verdana"/>
        <family val="2"/>
      </rPr>
      <t xml:space="preserve"> (Ministry of the </t>
    </r>
    <r>
      <rPr>
        <sz val="9"/>
        <color indexed="10"/>
        <rFont val="Verdana"/>
        <family val="2"/>
      </rPr>
      <t>Environment</t>
    </r>
    <r>
      <rPr>
        <sz val="9"/>
        <rFont val="Verdana"/>
        <family val="2"/>
      </rPr>
      <t xml:space="preserve"> and </t>
    </r>
    <r>
      <rPr>
        <sz val="9"/>
        <color indexed="10"/>
        <rFont val="Verdana"/>
        <family val="2"/>
      </rPr>
      <t>Natural Resources</t>
    </r>
    <r>
      <rPr>
        <sz val="9"/>
        <rFont val="Verdana"/>
        <family val="2"/>
      </rPr>
      <t xml:space="preserve">), the Vice Minister for Communications, Infrastructure and Housing (MCIV), the Vice Minister for Integration and Foreign Trade (Ministry of the Economy), the Vice Minister for </t>
    </r>
    <r>
      <rPr>
        <sz val="9"/>
        <color indexed="10"/>
        <rFont val="Verdana"/>
        <family val="2"/>
      </rPr>
      <t>Energy</t>
    </r>
    <r>
      <rPr>
        <sz val="9"/>
        <rFont val="Verdana"/>
        <family val="2"/>
      </rPr>
      <t xml:space="preserve"> and Mining, the Vice Minister for Foreign Affairs and the Executive Secretary of the National Council for Protected Areas. CONAMAR has a 25 year term. It is responsible for recommending maritime policies, together with plans, programmes and strategies for promoting national maritime development. The measures it has taken since being set up include drawing up a Maritime Safety Policy, starting work on developing a national maritime policy and revising Book III of the Commercial Code.</t>
    </r>
  </si>
  <si>
    <r>
      <t xml:space="preserve">At regional level, Guatemala forms part of the Central American Maritime Transport Commission (COCATRAM), whose function is to advise member governments on the adoption of policies to promote the maritime and port development of Central America. The members of COCATRAM have approved a Regional Maritime and Port Strategy to facilitate foreign trade and speed up port operations. The strategy embraces four areas of action: (...) (ii) ports: to promote investment in port physical infrastructure to meet present and future demand, while observing the rules for the </t>
    </r>
    <r>
      <rPr>
        <sz val="9"/>
        <color indexed="10"/>
        <rFont val="Verdana"/>
        <family val="2"/>
      </rPr>
      <t>preservation</t>
    </r>
    <r>
      <rPr>
        <sz val="9"/>
        <rFont val="Verdana"/>
        <family val="2"/>
      </rPr>
      <t xml:space="preserve"> of the marine </t>
    </r>
    <r>
      <rPr>
        <sz val="9"/>
        <color indexed="10"/>
        <rFont val="Verdana"/>
        <family val="2"/>
      </rPr>
      <t>environment</t>
    </r>
    <r>
      <rPr>
        <sz val="9"/>
        <rFont val="Verdana"/>
        <family val="2"/>
      </rPr>
      <t xml:space="preserve"> and security; (...) and (iv) marine and coastal zones: to ensure the protection, </t>
    </r>
    <r>
      <rPr>
        <sz val="9"/>
        <color indexed="10"/>
        <rFont val="Verdana"/>
        <family val="2"/>
      </rPr>
      <t>conservation</t>
    </r>
    <r>
      <rPr>
        <sz val="9"/>
        <rFont val="Verdana"/>
        <family val="2"/>
      </rPr>
      <t xml:space="preserve"> and </t>
    </r>
    <r>
      <rPr>
        <sz val="9"/>
        <color indexed="10"/>
        <rFont val="Verdana"/>
        <family val="2"/>
      </rPr>
      <t>sustainable</t>
    </r>
    <r>
      <rPr>
        <sz val="9"/>
        <rFont val="Verdana"/>
        <family val="2"/>
      </rPr>
      <t xml:space="preserve"> exploitation of the coastal zones and maritime areas and the </t>
    </r>
    <r>
      <rPr>
        <sz val="9"/>
        <color indexed="10"/>
        <rFont val="Verdana"/>
        <family val="2"/>
      </rPr>
      <t>natural resources</t>
    </r>
    <r>
      <rPr>
        <sz val="9"/>
        <rFont val="Verdana"/>
        <family val="2"/>
      </rPr>
      <t xml:space="preserve"> of the sea.</t>
    </r>
  </si>
  <si>
    <t>Preservation; Environment; Conserv(ation); Sustainable; Natural resources</t>
  </si>
  <si>
    <r>
      <t xml:space="preserve">Guatemala is a member of the International Maritime Organization and a signatory to various international conventions on maritime transport, including (...) the International Convention for the Prevention of </t>
    </r>
    <r>
      <rPr>
        <sz val="9"/>
        <color indexed="10"/>
        <rFont val="Verdana"/>
        <family val="2"/>
      </rPr>
      <t>Pollution</t>
    </r>
    <r>
      <rPr>
        <sz val="9"/>
        <rFont val="Verdana"/>
        <family val="2"/>
      </rPr>
      <t xml:space="preserve"> from Ships (...)</t>
    </r>
  </si>
  <si>
    <r>
      <t xml:space="preserve">INGUAT (Guatemalan Institute of Tourism)'s Organic Law establishes the general legislative framework for the tourism sector. The guidelines for the sector are laid down in the National Policy for </t>
    </r>
    <r>
      <rPr>
        <sz val="9"/>
        <color indexed="10"/>
        <rFont val="Verdana"/>
        <family val="2"/>
      </rPr>
      <t>Sustainable</t>
    </r>
    <r>
      <rPr>
        <sz val="9"/>
        <rFont val="Verdana"/>
        <family val="2"/>
      </rPr>
      <t xml:space="preserve"> Tourism Development in Guatemala 2012 2022 (PNDTS), approved by Government Decision No. 98 2012 of 25 May 2012. Its main objectives include: improving the country's competitiveness in the tourism sector; diversifying and enriching the supply of tourist destinations and products; professionalizing the industry's human resources; strengthening tourist information and assistance programmes; and placing sustainability at the heart of national tourism development.</t>
    </r>
  </si>
  <si>
    <r>
      <t xml:space="preserve">In 2015, the Guatemalan </t>
    </r>
    <r>
      <rPr>
        <sz val="9"/>
        <color indexed="10"/>
        <rFont val="Verdana"/>
        <family val="2"/>
      </rPr>
      <t>Sustainable</t>
    </r>
    <r>
      <rPr>
        <sz val="9"/>
        <rFont val="Verdana"/>
        <family val="2"/>
      </rPr>
      <t xml:space="preserve"> Tourism Master Plan 2015 2025, drawn up by INGUAT (Guatemalan Institute of Tourism) as part of the programme to achieve the objectives of the PNDTS (National Policy for </t>
    </r>
    <r>
      <rPr>
        <sz val="9"/>
        <color indexed="10"/>
        <rFont val="Verdana"/>
        <family val="2"/>
      </rPr>
      <t>Sustainable</t>
    </r>
    <r>
      <rPr>
        <sz val="9"/>
        <rFont val="Verdana"/>
        <family val="2"/>
      </rPr>
      <t xml:space="preserve"> Tourism Development in Guatemala 2012 2022), was published. The purpose of the Master Plan is to develop tourism in a </t>
    </r>
    <r>
      <rPr>
        <sz val="9"/>
        <color indexed="10"/>
        <rFont val="Verdana"/>
        <family val="2"/>
      </rPr>
      <t>sustainable</t>
    </r>
    <r>
      <rPr>
        <sz val="9"/>
        <rFont val="Verdana"/>
        <family val="2"/>
      </rPr>
      <t xml:space="preserve"> way, at the </t>
    </r>
    <r>
      <rPr>
        <sz val="9"/>
        <color indexed="10"/>
        <rFont val="Verdana"/>
        <family val="2"/>
      </rPr>
      <t>environment</t>
    </r>
    <r>
      <rPr>
        <sz val="9"/>
        <rFont val="Verdana"/>
        <family val="2"/>
      </rPr>
      <t>al, economic, social and cultural levels. To this end, it provides for the implementation of a new system of land use planning for the various areas of the country with tourist attractions, establishing priority measures, programmes and lead times. INGUAT is responsible for following up, monitoring and assessing the Plan.</t>
    </r>
  </si>
  <si>
    <r>
      <t xml:space="preserve">Guatemala has reoriented its country brand strategy towards the promotion of its main comparative advantages as a tourist destination. Thus, the 2015 Master Plan places the emphasis, among other things, on cultural and nature tourism as a mainstay of the sector. Guatemala can count on its Mayan heritage and its wealth of ethnic and archaeological resources. The country is a member of the Mundo Maya Organization, whose mission is the </t>
    </r>
    <r>
      <rPr>
        <sz val="9"/>
        <color indexed="10"/>
        <rFont val="Verdana"/>
        <family val="2"/>
      </rPr>
      <t>preservation</t>
    </r>
    <r>
      <rPr>
        <sz val="9"/>
        <rFont val="Verdana"/>
        <family val="2"/>
      </rPr>
      <t xml:space="preserve"> and touristic development of this cultural legacy. Where nature tourism is concerned, the Master Plan seeks to exploit Guatemala's position as one of the countries with the greatest </t>
    </r>
    <r>
      <rPr>
        <sz val="9"/>
        <color indexed="10"/>
        <rFont val="Verdana"/>
        <family val="2"/>
      </rPr>
      <t>biodiversity</t>
    </r>
    <r>
      <rPr>
        <sz val="9"/>
        <rFont val="Verdana"/>
        <family val="2"/>
      </rPr>
      <t xml:space="preserve"> in terms of </t>
    </r>
    <r>
      <rPr>
        <sz val="9"/>
        <color indexed="10"/>
        <rFont val="Verdana"/>
        <family val="2"/>
      </rPr>
      <t>flora</t>
    </r>
    <r>
      <rPr>
        <sz val="9"/>
        <rFont val="Verdana"/>
        <family val="2"/>
      </rPr>
      <t xml:space="preserve"> and </t>
    </r>
    <r>
      <rPr>
        <sz val="9"/>
        <color indexed="10"/>
        <rFont val="Verdana"/>
        <family val="2"/>
      </rPr>
      <t>fauna</t>
    </r>
    <r>
      <rPr>
        <sz val="9"/>
        <rFont val="Verdana"/>
        <family val="2"/>
      </rPr>
      <t>.</t>
    </r>
  </si>
  <si>
    <t>Bio; Diversity; Flora; Fauna</t>
  </si>
  <si>
    <r>
      <t xml:space="preserve">Table A3. 2 Sanitary and phytosanitary measures adopted, 2009 2015
Instrument Purpose or scope of the measure
Animal health 
Ministerial Decision No. 394 2009 </t>
    </r>
    <r>
      <rPr>
        <sz val="9"/>
        <color indexed="10"/>
        <rFont val="Verdana"/>
        <family val="2"/>
      </rPr>
      <t>Bio</t>
    </r>
    <r>
      <rPr>
        <sz val="9"/>
        <rFont val="Verdana"/>
        <family val="2"/>
      </rPr>
      <t>safety manual and technical inspection data sheet for swine production units.
Ministerial Decision No. 95 2010 Provisions relating to the removal, handling and transport of in</t>
    </r>
    <r>
      <rPr>
        <sz val="9"/>
        <color indexed="10"/>
        <rFont val="Verdana"/>
        <family val="2"/>
      </rPr>
      <t>organic</t>
    </r>
    <r>
      <rPr>
        <sz val="9"/>
        <rFont val="Verdana"/>
        <family val="2"/>
      </rPr>
      <t xml:space="preserve"> solid </t>
    </r>
    <r>
      <rPr>
        <sz val="9"/>
        <color indexed="10"/>
        <rFont val="Verdana"/>
        <family val="2"/>
      </rPr>
      <t>waste</t>
    </r>
    <r>
      <rPr>
        <sz val="9"/>
        <rFont val="Verdana"/>
        <family val="2"/>
      </rPr>
      <t xml:space="preserve"> from vessels that poses a risk to plant and animal health.
Ministerial Decision No. 129 2011 Manual on </t>
    </r>
    <r>
      <rPr>
        <sz val="9"/>
        <color indexed="10"/>
        <rFont val="Verdana"/>
        <family val="2"/>
      </rPr>
      <t>bio</t>
    </r>
    <r>
      <rPr>
        <sz val="9"/>
        <rFont val="Verdana"/>
        <family val="2"/>
      </rPr>
      <t>safety procedures for poultry production units.
(...)
Plant health 
Ministerial Decision No. 95 2010 Issues provisions relating to the removal, handling and transport of in</t>
    </r>
    <r>
      <rPr>
        <sz val="9"/>
        <color indexed="10"/>
        <rFont val="Verdana"/>
        <family val="2"/>
      </rPr>
      <t>organic</t>
    </r>
    <r>
      <rPr>
        <sz val="9"/>
        <rFont val="Verdana"/>
        <family val="2"/>
      </rPr>
      <t xml:space="preserve"> solid </t>
    </r>
    <r>
      <rPr>
        <sz val="9"/>
        <color indexed="10"/>
        <rFont val="Verdana"/>
        <family val="2"/>
      </rPr>
      <t>waste</t>
    </r>
    <r>
      <rPr>
        <sz val="9"/>
        <rFont val="Verdana"/>
        <family val="2"/>
      </rPr>
      <t xml:space="preserve"> from vessels that poses a risk to plant and animal health.
(...)</t>
    </r>
  </si>
  <si>
    <r>
      <t xml:space="preserve">Table A4. 1 Agricultural domestic support measures, 2009 2015
Type of measure with reference to criteria in Annex 2 of the Agreement on Agriculture Institutional axis / Description of measure Cost of measure (US$ thousand)
 2009 2010 2011 2012 2013 2014 2015
Watershed </t>
    </r>
    <r>
      <rPr>
        <sz val="9"/>
        <color indexed="10"/>
        <rFont val="Verdana"/>
        <family val="2"/>
      </rPr>
      <t>conservation</t>
    </r>
    <r>
      <rPr>
        <sz val="9"/>
        <rFont val="Verdana"/>
        <family val="2"/>
      </rPr>
      <t xml:space="preserve"> 1,013.8 934.2 934.2 
(...)
PROBOTEN
 Technical assistance in managing and maintaining </t>
    </r>
    <r>
      <rPr>
        <sz val="9"/>
        <color indexed="10"/>
        <rFont val="Verdana"/>
        <family val="2"/>
      </rPr>
      <t>forest</t>
    </r>
    <r>
      <rPr>
        <sz val="9"/>
        <rFont val="Verdana"/>
        <family val="2"/>
      </rPr>
      <t xml:space="preserve"> plantations. 297.63 
(...)
Payments under </t>
    </r>
    <r>
      <rPr>
        <sz val="9"/>
        <color indexed="10"/>
        <rFont val="Verdana"/>
        <family val="2"/>
      </rPr>
      <t>environment</t>
    </r>
    <r>
      <rPr>
        <sz val="9"/>
        <rFont val="Verdana"/>
        <family val="2"/>
      </rPr>
      <t xml:space="preserve">al programmes
 </t>
    </r>
    <r>
      <rPr>
        <sz val="9"/>
        <color indexed="10"/>
        <rFont val="Verdana"/>
        <family val="2"/>
      </rPr>
      <t>Environment</t>
    </r>
    <r>
      <rPr>
        <sz val="9"/>
        <rFont val="Verdana"/>
        <family val="2"/>
      </rPr>
      <t xml:space="preserve">al programmes
(Annex 2, paragraph 12) </t>
    </r>
    <r>
      <rPr>
        <sz val="9"/>
        <color indexed="10"/>
        <rFont val="Verdana"/>
        <family val="2"/>
      </rPr>
      <t>Forest</t>
    </r>
    <r>
      <rPr>
        <sz val="9"/>
        <rFont val="Verdana"/>
        <family val="2"/>
      </rPr>
      <t>s and Water Trust Fund for Concord
Guatemalan Government initiated project for the re</t>
    </r>
    <r>
      <rPr>
        <sz val="9"/>
        <color indexed="10"/>
        <rFont val="Verdana"/>
        <family val="2"/>
      </rPr>
      <t>forest</t>
    </r>
    <r>
      <rPr>
        <sz val="9"/>
        <rFont val="Verdana"/>
        <family val="2"/>
      </rPr>
      <t xml:space="preserve">ation of municipally owned areas and/or areas without </t>
    </r>
    <r>
      <rPr>
        <sz val="9"/>
        <color indexed="10"/>
        <rFont val="Verdana"/>
        <family val="2"/>
      </rPr>
      <t>forest</t>
    </r>
    <r>
      <rPr>
        <sz val="9"/>
        <rFont val="Verdana"/>
        <family val="2"/>
      </rPr>
      <t xml:space="preserve"> cover, with financial incentives for former civil patrol members to restock an anticipated 25,000 hectares of de</t>
    </r>
    <r>
      <rPr>
        <sz val="9"/>
        <color indexed="10"/>
        <rFont val="Verdana"/>
        <family val="2"/>
      </rPr>
      <t>forest</t>
    </r>
    <r>
      <rPr>
        <sz val="9"/>
        <rFont val="Verdana"/>
        <family val="2"/>
      </rPr>
      <t xml:space="preserve">ed </t>
    </r>
    <r>
      <rPr>
        <sz val="9"/>
        <color indexed="10"/>
        <rFont val="Verdana"/>
        <family val="2"/>
      </rPr>
      <t>soil</t>
    </r>
    <r>
      <rPr>
        <sz val="9"/>
        <rFont val="Verdana"/>
        <family val="2"/>
      </rPr>
      <t>. 12,547 6,426.7 12,263.1 12,543.3 12,201.3 5,014</t>
    </r>
  </si>
  <si>
    <t>Forest; Natural resources; Conserv(ation); Environment</t>
  </si>
  <si>
    <t>WT/TPR/G/349</t>
  </si>
  <si>
    <t>G-I§15</t>
  </si>
  <si>
    <t>Solomon Islands</t>
  </si>
  <si>
    <r>
      <t xml:space="preserve">(...) Compliance with the EU's stringent import requirements is a challenge for Solomon Islands </t>
    </r>
    <r>
      <rPr>
        <sz val="9"/>
        <color indexed="10"/>
        <rFont val="Verdana"/>
        <family val="2"/>
      </rPr>
      <t>fish</t>
    </r>
    <r>
      <rPr>
        <sz val="9"/>
        <rFont val="Verdana"/>
        <family val="2"/>
      </rPr>
      <t xml:space="preserve">eries; however, progress is being made and Solomon Islands expects to lift its 'illegal, unreported and unregulated (IUU)' yellow card imminently. Encouraging investment to expand processing should increase the contribution of </t>
    </r>
    <r>
      <rPr>
        <sz val="9"/>
        <color indexed="10"/>
        <rFont val="Verdana"/>
        <family val="2"/>
      </rPr>
      <t>fish</t>
    </r>
    <r>
      <rPr>
        <sz val="9"/>
        <rFont val="Verdana"/>
        <family val="2"/>
      </rPr>
      <t>eries to the economy.</t>
    </r>
  </si>
  <si>
    <t>G-I§16</t>
  </si>
  <si>
    <r>
      <t xml:space="preserve">(...) Solomon Islands offers unparalleled beauty with pristine tropical </t>
    </r>
    <r>
      <rPr>
        <sz val="9"/>
        <color indexed="10"/>
        <rFont val="Verdana"/>
        <family val="2"/>
      </rPr>
      <t>ecosystem</t>
    </r>
    <r>
      <rPr>
        <sz val="9"/>
        <rFont val="Verdana"/>
        <family val="2"/>
      </rPr>
      <t>s, perfect for tourists seeking adventure and an 'off the beaten path' experience. (...)</t>
    </r>
  </si>
  <si>
    <t>G-II§9</t>
  </si>
  <si>
    <r>
      <t xml:space="preserve">(...) Solomon Islands should continue to actively engage at the regional level to protect traditional </t>
    </r>
    <r>
      <rPr>
        <sz val="9"/>
        <color indexed="10"/>
        <rFont val="Verdana"/>
        <family val="2"/>
      </rPr>
      <t>bio</t>
    </r>
    <r>
      <rPr>
        <sz val="9"/>
        <rFont val="Verdana"/>
        <family val="2"/>
      </rPr>
      <t xml:space="preserve">logical resources and traditional knowledge, promoting the implementation of the Model Law on Traditional Knowledge and Expressions of Culture (TKEC) and the finalisation of the draft framework on Traditional </t>
    </r>
    <r>
      <rPr>
        <sz val="9"/>
        <color indexed="10"/>
        <rFont val="Verdana"/>
        <family val="2"/>
      </rPr>
      <t>Bio</t>
    </r>
    <r>
      <rPr>
        <sz val="9"/>
        <rFont val="Verdana"/>
        <family val="2"/>
      </rPr>
      <t>logical Resources, Innovations and Practices.</t>
    </r>
  </si>
  <si>
    <r>
      <t xml:space="preserve">Pacific Agreement on Closer Economic Relations (PACER) Plus negotiations commenced in 2009 with the aim of strengthening regional integration, securing guaranteed preferential market access for FICs to the Australian and New Zealand economies and realising a truly developmental approach to trade relations. (...) a core component of the agreement is Development and Economic Cooperation, whereby it is envisaged that assistance will be provided to Solomon Islands so as to enable the effective implementation of the agreement, strengthen productive capacities and promote </t>
    </r>
    <r>
      <rPr>
        <sz val="9"/>
        <color indexed="10"/>
        <rFont val="Verdana"/>
        <family val="2"/>
      </rPr>
      <t>sustainable</t>
    </r>
    <r>
      <rPr>
        <sz val="9"/>
        <rFont val="Verdana"/>
        <family val="2"/>
      </rPr>
      <t xml:space="preserve"> growth and development through Aid for Trade.</t>
    </r>
  </si>
  <si>
    <t>G-III§12</t>
  </si>
  <si>
    <r>
      <t xml:space="preserve">As a key industry in the Solomon Islands economy, the issue of </t>
    </r>
    <r>
      <rPr>
        <sz val="9"/>
        <color indexed="10"/>
        <rFont val="Verdana"/>
        <family val="2"/>
      </rPr>
      <t>fish</t>
    </r>
    <r>
      <rPr>
        <sz val="9"/>
        <rFont val="Verdana"/>
        <family val="2"/>
      </rPr>
      <t xml:space="preserve">eries subsidies is of considerable importance in Solomon Islands' engagement in the multilateral trading regime. As such, Solomon Islands considers excessive subsidisation by distant water </t>
    </r>
    <r>
      <rPr>
        <sz val="9"/>
        <color indexed="10"/>
        <rFont val="Verdana"/>
        <family val="2"/>
      </rPr>
      <t>fish</t>
    </r>
    <r>
      <rPr>
        <sz val="9"/>
        <rFont val="Verdana"/>
        <family val="2"/>
      </rPr>
      <t xml:space="preserve">ing nations of their </t>
    </r>
    <r>
      <rPr>
        <sz val="9"/>
        <color indexed="10"/>
        <rFont val="Verdana"/>
        <family val="2"/>
      </rPr>
      <t>fish</t>
    </r>
    <r>
      <rPr>
        <sz val="9"/>
        <rFont val="Verdana"/>
        <family val="2"/>
      </rPr>
      <t>eries sectors as a key contributor to over</t>
    </r>
    <r>
      <rPr>
        <sz val="9"/>
        <color indexed="10"/>
        <rFont val="Verdana"/>
        <family val="2"/>
      </rPr>
      <t>fish</t>
    </r>
    <r>
      <rPr>
        <sz val="9"/>
        <rFont val="Verdana"/>
        <family val="2"/>
      </rPr>
      <t xml:space="preserve">ing, with the resulting </t>
    </r>
    <r>
      <rPr>
        <sz val="9"/>
        <color indexed="10"/>
        <rFont val="Verdana"/>
        <family val="2"/>
      </rPr>
      <t>environment</t>
    </r>
    <r>
      <rPr>
        <sz val="9"/>
        <rFont val="Verdana"/>
        <family val="2"/>
      </rPr>
      <t xml:space="preserve">al and economic damage, as well as acting as a distortion to global </t>
    </r>
    <r>
      <rPr>
        <sz val="9"/>
        <color indexed="10"/>
        <rFont val="Verdana"/>
        <family val="2"/>
      </rPr>
      <t>fish</t>
    </r>
    <r>
      <rPr>
        <sz val="9"/>
        <rFont val="Verdana"/>
        <family val="2"/>
      </rPr>
      <t>ing trade. Solomon Islands continues to argue that current WTO disciplines need to be strengthened and that certain forms of subsidies which contribute to over</t>
    </r>
    <r>
      <rPr>
        <sz val="9"/>
        <color indexed="10"/>
        <rFont val="Verdana"/>
        <family val="2"/>
      </rPr>
      <t>fish</t>
    </r>
    <r>
      <rPr>
        <sz val="9"/>
        <rFont val="Verdana"/>
        <family val="2"/>
      </rPr>
      <t>ing and overcapacity should be curtailed.</t>
    </r>
  </si>
  <si>
    <r>
      <t xml:space="preserve">There are a number of intractable constraints faced by the Solomon Islands economy which make participation in the WTO rules-based multilateral trading regime difficult, including geographical isolation, supply side and productive capacity constraints and vulnerability to </t>
    </r>
    <r>
      <rPr>
        <sz val="9"/>
        <color indexed="10"/>
        <rFont val="Verdana"/>
        <family val="2"/>
      </rPr>
      <t>natural disaster</t>
    </r>
    <r>
      <rPr>
        <sz val="9"/>
        <rFont val="Verdana"/>
        <family val="2"/>
      </rPr>
      <t xml:space="preserve"> and </t>
    </r>
    <r>
      <rPr>
        <sz val="9"/>
        <color indexed="10"/>
        <rFont val="Verdana"/>
        <family val="2"/>
      </rPr>
      <t>climate</t>
    </r>
    <r>
      <rPr>
        <sz val="9"/>
        <rFont val="Verdana"/>
        <family val="2"/>
      </rPr>
      <t xml:space="preserve"> change, which can further marginalise the economy from the global trading system. Solomon Islands seeks to underscore the importance of support from other Members to recognise these challenges and assist in their mitigation to guarantee the effective functioning of the WTO system for all members.</t>
    </r>
  </si>
  <si>
    <t>WT/TPR/S/349</t>
  </si>
  <si>
    <r>
      <t xml:space="preserve">Solomon Islands maintains import prohibitions to protect public health, safety and morals, and the </t>
    </r>
    <r>
      <rPr>
        <sz val="9"/>
        <color indexed="10"/>
        <rFont val="Verdana"/>
        <family val="2"/>
      </rPr>
      <t>environment</t>
    </r>
    <r>
      <rPr>
        <sz val="9"/>
        <rFont val="Verdana"/>
        <family val="2"/>
      </rPr>
      <t>. (...)</t>
    </r>
  </si>
  <si>
    <r>
      <t xml:space="preserve">New legislation on </t>
    </r>
    <r>
      <rPr>
        <sz val="9"/>
        <color indexed="10"/>
        <rFont val="Verdana"/>
        <family val="2"/>
      </rPr>
      <t>bio</t>
    </r>
    <r>
      <rPr>
        <sz val="9"/>
        <rFont val="Verdana"/>
        <family val="2"/>
      </rPr>
      <t xml:space="preserve">security was adopted in 2013. Under the </t>
    </r>
    <r>
      <rPr>
        <sz val="9"/>
        <color indexed="10"/>
        <rFont val="Verdana"/>
        <family val="2"/>
      </rPr>
      <t>Bio</t>
    </r>
    <r>
      <rPr>
        <sz val="9"/>
        <rFont val="Verdana"/>
        <family val="2"/>
      </rPr>
      <t xml:space="preserve">security Act 2013, the Government may regulate imports of plants, animals and products thereof to prevent the introduction of diseases and pests. The Act also establishes the procedure for the development of SPS measures to be applied on imports. A licence issued by </t>
    </r>
    <r>
      <rPr>
        <sz val="9"/>
        <color indexed="10"/>
        <rFont val="Verdana"/>
        <family val="2"/>
      </rPr>
      <t>Bio</t>
    </r>
    <r>
      <rPr>
        <sz val="9"/>
        <rFont val="Verdana"/>
        <family val="2"/>
      </rPr>
      <t>security Solomon Islands is generally required to import plants, animals, and their products. The capacity to undertake risk assessments in the area of SPS measures improved during the review period.</t>
    </r>
  </si>
  <si>
    <r>
      <t xml:space="preserve">(...) </t>
    </r>
    <r>
      <rPr>
        <sz val="9"/>
        <color indexed="10"/>
        <rFont val="Verdana"/>
        <family val="2"/>
      </rPr>
      <t>Forest</t>
    </r>
    <r>
      <rPr>
        <sz val="9"/>
        <rFont val="Verdana"/>
        <family val="2"/>
      </rPr>
      <t xml:space="preserve"> area covers about 80% of the land area, although it has been on a declining trend. The </t>
    </r>
    <r>
      <rPr>
        <sz val="9"/>
        <color indexed="10"/>
        <rFont val="Verdana"/>
        <family val="2"/>
      </rPr>
      <t>forest</t>
    </r>
    <r>
      <rPr>
        <sz val="9"/>
        <rFont val="Verdana"/>
        <family val="2"/>
      </rPr>
      <t xml:space="preserve"> sector suffers from poor enforcement of the legislation; there are indications that under-invoicing and illegal logging is prevalent. </t>
    </r>
    <r>
      <rPr>
        <sz val="9"/>
        <color indexed="10"/>
        <rFont val="Verdana"/>
        <family val="2"/>
      </rPr>
      <t>Fish</t>
    </r>
    <r>
      <rPr>
        <sz val="9"/>
        <rFont val="Verdana"/>
        <family val="2"/>
      </rPr>
      <t>eries accounted for 11.5% of total exports in 2015. Solomon Islands is a member of the Parties to the Nauru Agreement, under which a Vessel Day Scheme (VDS) has been used collectively by members to manage their tuna stock since 2010.</t>
    </r>
  </si>
  <si>
    <r>
      <t xml:space="preserve">(...) Due to its geographical location, the country is susceptible to both </t>
    </r>
    <r>
      <rPr>
        <sz val="9"/>
        <color indexed="10"/>
        <rFont val="Verdana"/>
        <family val="2"/>
      </rPr>
      <t>hydro</t>
    </r>
    <r>
      <rPr>
        <sz val="9"/>
        <rFont val="Verdana"/>
        <family val="2"/>
      </rPr>
      <t xml:space="preserve">-meteorological (tropical cyclones, floods and droughts) and geophysical disasters (earthquakes, and resulting tsunamis and landslides). Solomon Islands was hit by several tropical cyclones during the review period. In February 2013, a magnitude 8.0 earthquake and a subsequent tsunami affected the Santa Cruz Islands, causing losses of life and damages to infrastructure in several communities. In April 2014, heavy rains brought by a tropical cyclone caused destructive flooding in some major cities, resulting in damages and loss estimated at US$107.8 million (equivalent to 9.2% of GDP). </t>
    </r>
  </si>
  <si>
    <r>
      <t xml:space="preserve">(...) Major projects include the construction of </t>
    </r>
    <r>
      <rPr>
        <sz val="9"/>
        <color indexed="10"/>
        <rFont val="Verdana"/>
        <family val="2"/>
      </rPr>
      <t>hydropower</t>
    </r>
    <r>
      <rPr>
        <sz val="9"/>
        <rFont val="Verdana"/>
        <family val="2"/>
      </rPr>
      <t xml:space="preserve"> generation facilities (Section 4.2.2), roads and wharfs, and legislative reforms (...)</t>
    </r>
  </si>
  <si>
    <r>
      <t xml:space="preserve">At the 2013 Ministerial Conference in Bali, Solomon Islands urged for the "Bali </t>
    </r>
    <r>
      <rPr>
        <sz val="9"/>
        <color indexed="10"/>
        <rFont val="Verdana"/>
        <family val="2"/>
      </rPr>
      <t>Package</t>
    </r>
    <r>
      <rPr>
        <sz val="9"/>
        <rFont val="Verdana"/>
        <family val="2"/>
      </rPr>
      <t xml:space="preserve">" to be delivered. At the 2015 Ministerial Conference in Nairobi, Solomon Islands called on all Members to deliver on the Doha Round as a matter of priority and to first and foremost address outstanding development issues. In addition, putting in place disciplines on </t>
    </r>
    <r>
      <rPr>
        <sz val="9"/>
        <color indexed="10"/>
        <rFont val="Verdana"/>
        <family val="2"/>
      </rPr>
      <t>fish</t>
    </r>
    <r>
      <rPr>
        <sz val="9"/>
        <rFont val="Verdana"/>
        <family val="2"/>
      </rPr>
      <t>eries subsides was of particular interest to Solomon Islands. [8]
[8] WTO document WT/MIN(15)/ST/94, 5 January 2016.</t>
    </r>
  </si>
  <si>
    <r>
      <t xml:space="preserve">The Government recognizes that FDI can make an important contribution to economic development, most notably by increasing productivity and contributing to local employment. It encourages foreign investors "whose development proposals are strategic and align to its national aims and objectives with respect to the </t>
    </r>
    <r>
      <rPr>
        <sz val="9"/>
        <color indexed="10"/>
        <rFont val="Verdana"/>
        <family val="2"/>
      </rPr>
      <t>environment</t>
    </r>
    <r>
      <rPr>
        <sz val="9"/>
        <rFont val="Verdana"/>
        <family val="2"/>
      </rPr>
      <t xml:space="preserve"> and social structure" . An investment policy document is under preparation.</t>
    </r>
  </si>
  <si>
    <r>
      <t xml:space="preserve">Solomon Islands maintains import prohibitions to protect public health, safety and morals, and the </t>
    </r>
    <r>
      <rPr>
        <sz val="9"/>
        <color indexed="10"/>
        <rFont val="Verdana"/>
        <family val="2"/>
      </rPr>
      <t>environment</t>
    </r>
    <r>
      <rPr>
        <sz val="9"/>
        <rFont val="Verdana"/>
        <family val="2"/>
      </rPr>
      <t xml:space="preserve">. Import bans cover counterfeit coins and currency, indecent or obscene materials, honey, certain knives and arms, matches containing white or yellow phosphorous, certain narcotics under the Dangerous Drugs Act, </t>
    </r>
    <r>
      <rPr>
        <sz val="9"/>
        <color indexed="10"/>
        <rFont val="Verdana"/>
        <family val="2"/>
      </rPr>
      <t>ozone</t>
    </r>
    <r>
      <rPr>
        <sz val="9"/>
        <rFont val="Verdana"/>
        <family val="2"/>
      </rPr>
      <t xml:space="preserve">-depleting substances, war relics, and </t>
    </r>
    <r>
      <rPr>
        <sz val="9"/>
        <color indexed="10"/>
        <rFont val="Verdana"/>
        <family val="2"/>
      </rPr>
      <t>wildlife</t>
    </r>
    <r>
      <rPr>
        <sz val="9"/>
        <rFont val="Verdana"/>
        <family val="2"/>
      </rPr>
      <t xml:space="preserve"> specimens.</t>
    </r>
  </si>
  <si>
    <t>Environment; Ozone; Wildlife</t>
  </si>
  <si>
    <r>
      <t xml:space="preserve">Table 3.6 Goods subject to import licensing, 2016
Product Purpose of the restrictiona Licensing authority Licensing requirements
Live </t>
    </r>
    <r>
      <rPr>
        <sz val="9"/>
        <color indexed="10"/>
        <rFont val="Verdana"/>
        <family val="2"/>
      </rPr>
      <t>fish</t>
    </r>
    <r>
      <rPr>
        <sz val="9"/>
        <rFont val="Verdana"/>
        <family val="2"/>
      </rPr>
      <t xml:space="preserve"> Protection of the </t>
    </r>
    <r>
      <rPr>
        <sz val="9"/>
        <color indexed="10"/>
        <rFont val="Verdana"/>
        <family val="2"/>
      </rPr>
      <t>environment</t>
    </r>
    <r>
      <rPr>
        <sz val="9"/>
        <rFont val="Verdana"/>
        <family val="2"/>
      </rPr>
      <t xml:space="preserve"> Director of </t>
    </r>
    <r>
      <rPr>
        <sz val="9"/>
        <color indexed="10"/>
        <rFont val="Verdana"/>
        <family val="2"/>
      </rPr>
      <t>Fish</t>
    </r>
    <r>
      <rPr>
        <sz val="9"/>
        <rFont val="Verdana"/>
        <family val="2"/>
      </rPr>
      <t xml:space="preserve">eries Permits are granted after assessing the possible effects of the release of </t>
    </r>
    <r>
      <rPr>
        <sz val="9"/>
        <color indexed="10"/>
        <rFont val="Verdana"/>
        <family val="2"/>
      </rPr>
      <t>fish</t>
    </r>
    <r>
      <rPr>
        <sz val="9"/>
        <rFont val="Verdana"/>
        <family val="2"/>
      </rPr>
      <t xml:space="preserve"> into the wild
(...)
</t>
    </r>
    <r>
      <rPr>
        <sz val="9"/>
        <color indexed="10"/>
        <rFont val="Verdana"/>
        <family val="2"/>
      </rPr>
      <t>Wildlife</t>
    </r>
    <r>
      <rPr>
        <sz val="9"/>
        <rFont val="Verdana"/>
        <family val="2"/>
      </rPr>
      <t xml:space="preserve"> specimens </t>
    </r>
    <r>
      <rPr>
        <sz val="9"/>
        <color indexed="10"/>
        <rFont val="Verdana"/>
        <family val="2"/>
      </rPr>
      <t>Environment</t>
    </r>
    <r>
      <rPr>
        <sz val="9"/>
        <rFont val="Verdana"/>
        <family val="2"/>
      </rPr>
      <t xml:space="preserve">al protection Ministry of </t>
    </r>
    <r>
      <rPr>
        <sz val="9"/>
        <color indexed="10"/>
        <rFont val="Verdana"/>
        <family val="2"/>
      </rPr>
      <t>Environment</t>
    </r>
    <r>
      <rPr>
        <sz val="9"/>
        <rFont val="Verdana"/>
        <family val="2"/>
      </rPr>
      <t xml:space="preserve">, </t>
    </r>
    <r>
      <rPr>
        <sz val="9"/>
        <color indexed="10"/>
        <rFont val="Verdana"/>
        <family val="2"/>
      </rPr>
      <t>Climate</t>
    </r>
    <r>
      <rPr>
        <sz val="9"/>
        <rFont val="Verdana"/>
        <family val="2"/>
      </rPr>
      <t xml:space="preserve"> Change, Disaster Management and Meteorology Compliance with </t>
    </r>
    <r>
      <rPr>
        <sz val="9"/>
        <color indexed="10"/>
        <rFont val="Verdana"/>
        <family val="2"/>
      </rPr>
      <t>Wildlife</t>
    </r>
    <r>
      <rPr>
        <sz val="9"/>
        <rFont val="Verdana"/>
        <family val="2"/>
      </rPr>
      <t xml:space="preserve"> Protection and Management Act and </t>
    </r>
    <r>
      <rPr>
        <sz val="9"/>
        <color indexed="10"/>
        <rFont val="Verdana"/>
        <family val="2"/>
      </rPr>
      <t>CITES</t>
    </r>
    <r>
      <rPr>
        <sz val="9"/>
        <rFont val="Verdana"/>
        <family val="2"/>
      </rPr>
      <t xml:space="preserve"> obligations
</t>
    </r>
    <r>
      <rPr>
        <sz val="9"/>
        <color indexed="10"/>
        <rFont val="Verdana"/>
        <family val="2"/>
      </rPr>
      <t>Ozone</t>
    </r>
    <r>
      <rPr>
        <sz val="9"/>
        <rFont val="Verdana"/>
        <family val="2"/>
      </rPr>
      <t xml:space="preserve">-depleting substances </t>
    </r>
    <r>
      <rPr>
        <sz val="9"/>
        <color indexed="10"/>
        <rFont val="Verdana"/>
        <family val="2"/>
      </rPr>
      <t>Environment</t>
    </r>
    <r>
      <rPr>
        <sz val="9"/>
        <rFont val="Verdana"/>
        <family val="2"/>
      </rPr>
      <t xml:space="preserve">al protection Ministry of </t>
    </r>
    <r>
      <rPr>
        <sz val="9"/>
        <color indexed="10"/>
        <rFont val="Verdana"/>
        <family val="2"/>
      </rPr>
      <t>Environment</t>
    </r>
    <r>
      <rPr>
        <sz val="9"/>
        <rFont val="Verdana"/>
        <family val="2"/>
      </rPr>
      <t xml:space="preserve">, </t>
    </r>
    <r>
      <rPr>
        <sz val="9"/>
        <color indexed="10"/>
        <rFont val="Verdana"/>
        <family val="2"/>
      </rPr>
      <t>Climate</t>
    </r>
    <r>
      <rPr>
        <sz val="9"/>
        <rFont val="Verdana"/>
        <family val="2"/>
      </rPr>
      <t xml:space="preserve"> Change, Disaster Management and Meteorology ..</t>
    </r>
  </si>
  <si>
    <t>Fish; Environment; Ozone; Wildlife; Climate; CITES</t>
  </si>
  <si>
    <r>
      <t xml:space="preserve">Under the </t>
    </r>
    <r>
      <rPr>
        <sz val="9"/>
        <color indexed="10"/>
        <rFont val="Verdana"/>
        <family val="2"/>
      </rPr>
      <t>Bio</t>
    </r>
    <r>
      <rPr>
        <sz val="9"/>
        <rFont val="Verdana"/>
        <family val="2"/>
      </rPr>
      <t>security Act 2013, the Minister of Agriculture and Livestock may, by order in the Gazette, regulate imports of plants, animal and products thereof to prevent the introduction of diseases and pests into Solomon Islands. (...)</t>
    </r>
  </si>
  <si>
    <r>
      <t xml:space="preserve">Risk assessments are conducted following any request to import a product for which no SPS measures are specified in the Import Specification Manual, or to renew a licence. While capacities for risk assessments used to be limited, </t>
    </r>
    <r>
      <rPr>
        <sz val="9"/>
        <color indexed="10"/>
        <rFont val="Verdana"/>
        <family val="2"/>
      </rPr>
      <t>Bio</t>
    </r>
    <r>
      <rPr>
        <sz val="9"/>
        <rFont val="Verdana"/>
        <family val="2"/>
      </rPr>
      <t xml:space="preserve">security Solomon Islands can now perform them. Around two risk assessments are carried out every year. There are no statutory provisions regarding the maximum duration of risk assessments; the authorities indicate that these take between three months and one year. The cost of risk assessment is borne by </t>
    </r>
    <r>
      <rPr>
        <sz val="9"/>
        <color indexed="10"/>
        <rFont val="Verdana"/>
        <family val="2"/>
      </rPr>
      <t>Bio</t>
    </r>
    <r>
      <rPr>
        <sz val="9"/>
        <rFont val="Verdana"/>
        <family val="2"/>
      </rPr>
      <t>security Solomon Islands. The import conditions are stipulated in the 2015 Import Specification Manual and Schedules.</t>
    </r>
  </si>
  <si>
    <r>
      <t xml:space="preserve">A licence issued by </t>
    </r>
    <r>
      <rPr>
        <sz val="9"/>
        <color indexed="10"/>
        <rFont val="Verdana"/>
        <family val="2"/>
      </rPr>
      <t>Bio</t>
    </r>
    <r>
      <rPr>
        <sz val="9"/>
        <rFont val="Verdana"/>
        <family val="2"/>
      </rPr>
      <t>security Solomon Islands is generally required to import plants, animals, and their products. The procedure for issuing licences is described in the 2015 Import Specification Manual and Schedules. Licences are valid for one year and are for multiple entries. They are granted within one week of completion of the corresponding risk assessment. Around 100 licences are issued per year.</t>
    </r>
  </si>
  <si>
    <r>
      <t xml:space="preserve">All imports of plants, animals, and their products are subject to physical inspection at the border. Inspections are conducted by a </t>
    </r>
    <r>
      <rPr>
        <sz val="9"/>
        <color indexed="10"/>
        <rFont val="Verdana"/>
        <family val="2"/>
      </rPr>
      <t>bio</t>
    </r>
    <r>
      <rPr>
        <sz val="9"/>
        <rFont val="Verdana"/>
        <family val="2"/>
      </rPr>
      <t xml:space="preserve">security officer. Fees for inspection, treatment, and quarantine are specified in Schedule 17 of the </t>
    </r>
    <r>
      <rPr>
        <sz val="9"/>
        <color indexed="10"/>
        <rFont val="Verdana"/>
        <family val="2"/>
      </rPr>
      <t>Bio</t>
    </r>
    <r>
      <rPr>
        <sz val="9"/>
        <rFont val="Verdana"/>
        <family val="2"/>
      </rPr>
      <t>security Regulations 2015.</t>
    </r>
  </si>
  <si>
    <t>Ban/Prohibition; Import licences; Technical regulation or specifications</t>
  </si>
  <si>
    <r>
      <t xml:space="preserve">In 2012, the Government adopted a National </t>
    </r>
    <r>
      <rPr>
        <sz val="9"/>
        <color indexed="10"/>
        <rFont val="Verdana"/>
        <family val="2"/>
      </rPr>
      <t>Bio</t>
    </r>
    <r>
      <rPr>
        <sz val="9"/>
        <rFont val="Verdana"/>
        <family val="2"/>
      </rPr>
      <t xml:space="preserve">safety Framework. The Government ratified the United Nations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(UNCBD) in 1995 and the </t>
    </r>
    <r>
      <rPr>
        <sz val="9"/>
        <color indexed="10"/>
        <rFont val="Verdana"/>
        <family val="2"/>
      </rPr>
      <t>Cartagena</t>
    </r>
    <r>
      <rPr>
        <sz val="9"/>
        <rFont val="Verdana"/>
        <family val="2"/>
      </rPr>
      <t xml:space="preserve"> Protocol on </t>
    </r>
    <r>
      <rPr>
        <sz val="9"/>
        <color indexed="10"/>
        <rFont val="Verdana"/>
        <family val="2"/>
      </rPr>
      <t>Bio</t>
    </r>
    <r>
      <rPr>
        <sz val="9"/>
        <rFont val="Verdana"/>
        <family val="2"/>
      </rPr>
      <t xml:space="preserve">safety in 2004. The objective of the </t>
    </r>
    <r>
      <rPr>
        <sz val="9"/>
        <color indexed="10"/>
        <rFont val="Verdana"/>
        <family val="2"/>
      </rPr>
      <t>Bio</t>
    </r>
    <r>
      <rPr>
        <sz val="9"/>
        <rFont val="Verdana"/>
        <family val="2"/>
      </rPr>
      <t>security Act 2013 is to prevent the entry and spread of animal and plant pests and diseases in Solomon Islands. The Act restricts or prohibits the importation of products that pose a risk to human, animal and plant life and health.</t>
    </r>
  </si>
  <si>
    <t>Cartagena; Bio; Diversity</t>
  </si>
  <si>
    <r>
      <t xml:space="preserve">The Customs and Excise Division has established "risk management profiling procedures" for exports, which are similar to those set up for imports. Exports of reptiles and insects, birds, live </t>
    </r>
    <r>
      <rPr>
        <sz val="9"/>
        <color indexed="10"/>
        <rFont val="Verdana"/>
        <family val="2"/>
      </rPr>
      <t>fish</t>
    </r>
    <r>
      <rPr>
        <sz val="9"/>
        <rFont val="Verdana"/>
        <family val="2"/>
      </rPr>
      <t xml:space="preserve">, and crocodile skin are considered high risk, while </t>
    </r>
    <r>
      <rPr>
        <sz val="9"/>
        <color indexed="10"/>
        <rFont val="Verdana"/>
        <family val="2"/>
      </rPr>
      <t>fish</t>
    </r>
    <r>
      <rPr>
        <sz val="9"/>
        <rFont val="Verdana"/>
        <family val="2"/>
      </rPr>
      <t xml:space="preserve"> and marine products, gold, silver, </t>
    </r>
    <r>
      <rPr>
        <sz val="9"/>
        <color indexed="10"/>
        <rFont val="Verdana"/>
        <family val="2"/>
      </rPr>
      <t>wood</t>
    </r>
    <r>
      <rPr>
        <sz val="9"/>
        <rFont val="Verdana"/>
        <family val="2"/>
      </rPr>
      <t xml:space="preserve">, and metal </t>
    </r>
    <r>
      <rPr>
        <sz val="9"/>
        <color indexed="10"/>
        <rFont val="Verdana"/>
        <family val="2"/>
      </rPr>
      <t>waste</t>
    </r>
    <r>
      <rPr>
        <sz val="9"/>
        <rFont val="Verdana"/>
        <family val="2"/>
      </rPr>
      <t xml:space="preserve"> and scraps are medium risk.</t>
    </r>
  </si>
  <si>
    <r>
      <t xml:space="preserve">(...) The authorities consider export taxes a practical and cost-efficient means of raising revenue that could also encourage downstream domestic processing and help protect the </t>
    </r>
    <r>
      <rPr>
        <sz val="9"/>
        <color indexed="10"/>
        <rFont val="Verdana"/>
        <family val="2"/>
      </rPr>
      <t>environment</t>
    </r>
    <r>
      <rPr>
        <sz val="9"/>
        <rFont val="Verdana"/>
        <family val="2"/>
      </rPr>
      <t>. (...)</t>
    </r>
  </si>
  <si>
    <r>
      <t xml:space="preserve">(...) Exports for commercial purposes of </t>
    </r>
    <r>
      <rPr>
        <sz val="9"/>
        <color indexed="10"/>
        <rFont val="Verdana"/>
        <family val="2"/>
      </rPr>
      <t>wildlife</t>
    </r>
    <r>
      <rPr>
        <sz val="9"/>
        <rFont val="Verdana"/>
        <family val="2"/>
      </rPr>
      <t xml:space="preserve"> specimens listed in Schedule I of the </t>
    </r>
    <r>
      <rPr>
        <sz val="9"/>
        <color indexed="10"/>
        <rFont val="Verdana"/>
        <family val="2"/>
      </rPr>
      <t>Wildlife</t>
    </r>
    <r>
      <rPr>
        <sz val="9"/>
        <rFont val="Verdana"/>
        <family val="2"/>
      </rPr>
      <t xml:space="preserve"> Protection and Management Act 1998 are also prohibited. [22] Under the </t>
    </r>
    <r>
      <rPr>
        <sz val="9"/>
        <color indexed="10"/>
        <rFont val="Verdana"/>
        <family val="2"/>
      </rPr>
      <t>Forest</t>
    </r>
    <r>
      <rPr>
        <sz val="9"/>
        <rFont val="Verdana"/>
        <family val="2"/>
      </rPr>
      <t xml:space="preserve"> Resources and Timber Utilization Act, the exportation of certain round logs is prohibited.
[22] Section 11(1), </t>
    </r>
    <r>
      <rPr>
        <sz val="9"/>
        <color indexed="10"/>
        <rFont val="Verdana"/>
        <family val="2"/>
      </rPr>
      <t>Wildlife</t>
    </r>
    <r>
      <rPr>
        <sz val="9"/>
        <rFont val="Verdana"/>
        <family val="2"/>
      </rPr>
      <t xml:space="preserve"> Protection and Management Act 1998.</t>
    </r>
  </si>
  <si>
    <t>Forest; Natural resources; Wildlife</t>
  </si>
  <si>
    <r>
      <t xml:space="preserve">Export restrictions apply to </t>
    </r>
    <r>
      <rPr>
        <sz val="9"/>
        <color indexed="10"/>
        <rFont val="Verdana"/>
        <family val="2"/>
      </rPr>
      <t>wildlife</t>
    </r>
    <r>
      <rPr>
        <sz val="9"/>
        <rFont val="Verdana"/>
        <family val="2"/>
      </rPr>
      <t xml:space="preserve"> specimens, certain medicaments, firearms and ammunition, certain marine products, war relics, and items of cultural significance. These items may only be exported with a licence granted by the Comptroller of Customs and Excise or the relevant government authority. Gold exports must be authorized by the Ministry of Mines, </t>
    </r>
    <r>
      <rPr>
        <sz val="9"/>
        <color indexed="10"/>
        <rFont val="Verdana"/>
        <family val="2"/>
      </rPr>
      <t>Energy</t>
    </r>
    <r>
      <rPr>
        <sz val="9"/>
        <rFont val="Verdana"/>
        <family val="2"/>
      </rPr>
      <t xml:space="preserve"> and Rural Electrification, while exports of marine products must be authorized by the Ministry of </t>
    </r>
    <r>
      <rPr>
        <sz val="9"/>
        <color indexed="10"/>
        <rFont val="Verdana"/>
        <family val="2"/>
      </rPr>
      <t>Fish</t>
    </r>
    <r>
      <rPr>
        <sz val="9"/>
        <rFont val="Verdana"/>
        <family val="2"/>
      </rPr>
      <t>eries and Marine Resources. A licence is also required for all products subject to export taxes (Section 3.2.2). Timber exports still require "specific authority" from the Central Bank.</t>
    </r>
  </si>
  <si>
    <r>
      <t xml:space="preserve">The Ministry of Agriculture and Livestock (MAL) is responsible for agriculture- and livestock-related policy. The objectives of the Government's policy for the agricultural sector are to: address the basic needs of people in villages and rural areas, and ensure real improvement in their standard of living; work towards food security and poverty alleviation; generate jobs and increased employment opportunities for the population and achieve high economic growth, wealth and social wellbeing; and, ensure the </t>
    </r>
    <r>
      <rPr>
        <sz val="9"/>
        <color indexed="10"/>
        <rFont val="Verdana"/>
        <family val="2"/>
      </rPr>
      <t>sustainable</t>
    </r>
    <r>
      <rPr>
        <sz val="9"/>
        <rFont val="Verdana"/>
        <family val="2"/>
      </rPr>
      <t xml:space="preserve"> utilization and </t>
    </r>
    <r>
      <rPr>
        <sz val="9"/>
        <color indexed="10"/>
        <rFont val="Verdana"/>
        <family val="2"/>
      </rPr>
      <t>conservation</t>
    </r>
    <r>
      <rPr>
        <sz val="9"/>
        <rFont val="Verdana"/>
        <family val="2"/>
      </rPr>
      <t xml:space="preserve"> of </t>
    </r>
    <r>
      <rPr>
        <sz val="9"/>
        <color indexed="10"/>
        <rFont val="Verdana"/>
        <family val="2"/>
      </rPr>
      <t>natural resources</t>
    </r>
    <r>
      <rPr>
        <sz val="9"/>
        <rFont val="Verdana"/>
        <family val="2"/>
      </rPr>
      <t xml:space="preserve">, protection of the </t>
    </r>
    <r>
      <rPr>
        <sz val="9"/>
        <color indexed="10"/>
        <rFont val="Verdana"/>
        <family val="2"/>
      </rPr>
      <t>environment</t>
    </r>
    <r>
      <rPr>
        <sz val="9"/>
        <rFont val="Verdana"/>
        <family val="2"/>
      </rPr>
      <t xml:space="preserve"> and successfully combating the adverse effects of </t>
    </r>
    <r>
      <rPr>
        <sz val="9"/>
        <color indexed="10"/>
        <rFont val="Verdana"/>
        <family val="2"/>
      </rPr>
      <t>climate</t>
    </r>
    <r>
      <rPr>
        <sz val="9"/>
        <rFont val="Verdana"/>
        <family val="2"/>
      </rPr>
      <t xml:space="preserve"> change.</t>
    </r>
  </si>
  <si>
    <t>Natural resources; Conserv(ation); Climate; Environment; Sustainable</t>
  </si>
  <si>
    <r>
      <t xml:space="preserve">Key pieces of legislation for the agricultural sector include: the Livestock Development Authority Act 1977, covering all aspects of livestock production and the commercial development or related products; the Diseases of Animals Act (Cap 37) as amended in 1972 and the Agricultural Quarantine Act 1982, to control the importation and movement of plants, animals and related products; the Pure Food Act 1996, to control safe use and trade of food products; the </t>
    </r>
    <r>
      <rPr>
        <sz val="9"/>
        <color indexed="10"/>
        <rFont val="Verdana"/>
        <family val="2"/>
      </rPr>
      <t>Wildlife</t>
    </r>
    <r>
      <rPr>
        <sz val="9"/>
        <rFont val="Verdana"/>
        <family val="2"/>
      </rPr>
      <t xml:space="preserve"> Protection and Management Act 1998, to ensure compliance with the Convention on International Trade in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of Wild </t>
    </r>
    <r>
      <rPr>
        <sz val="9"/>
        <color indexed="10"/>
        <rFont val="Verdana"/>
        <family val="2"/>
      </rPr>
      <t>Fauna</t>
    </r>
    <r>
      <rPr>
        <sz val="9"/>
        <rFont val="Verdana"/>
        <family val="2"/>
      </rPr>
      <t xml:space="preserve"> and </t>
    </r>
    <r>
      <rPr>
        <sz val="9"/>
        <color indexed="10"/>
        <rFont val="Verdana"/>
        <family val="2"/>
      </rPr>
      <t>Flora</t>
    </r>
    <r>
      <rPr>
        <sz val="9"/>
        <rFont val="Verdana"/>
        <family val="2"/>
      </rPr>
      <t xml:space="preserve"> (</t>
    </r>
    <r>
      <rPr>
        <sz val="9"/>
        <color indexed="10"/>
        <rFont val="Verdana"/>
        <family val="2"/>
      </rPr>
      <t>CITES</t>
    </r>
    <r>
      <rPr>
        <sz val="9"/>
        <rFont val="Verdana"/>
        <family val="2"/>
      </rPr>
      <t xml:space="preserve">); and the </t>
    </r>
    <r>
      <rPr>
        <sz val="9"/>
        <color indexed="10"/>
        <rFont val="Verdana"/>
        <family val="2"/>
      </rPr>
      <t>Bio</t>
    </r>
    <r>
      <rPr>
        <sz val="9"/>
        <rFont val="Verdana"/>
        <family val="2"/>
      </rPr>
      <t>security Act 2013.</t>
    </r>
  </si>
  <si>
    <t>Endangered; Species; Fauna; Flora; CITES; Bio; Wildlife</t>
  </si>
  <si>
    <r>
      <t xml:space="preserve">The National Agriculture and Livestock Sector Policy 2009-2014 was the main policy framework covering the review period. The policy was expected to contribute to, inter alia, (...) </t>
    </r>
    <r>
      <rPr>
        <sz val="9"/>
        <color indexed="10"/>
        <rFont val="Verdana"/>
        <family val="2"/>
      </rPr>
      <t>sustainable</t>
    </r>
    <r>
      <rPr>
        <sz val="9"/>
        <rFont val="Verdana"/>
        <family val="2"/>
      </rPr>
      <t xml:space="preserve"> management of </t>
    </r>
    <r>
      <rPr>
        <sz val="9"/>
        <color indexed="10"/>
        <rFont val="Verdana"/>
        <family val="2"/>
      </rPr>
      <t>natural resources</t>
    </r>
    <r>
      <rPr>
        <sz val="9"/>
        <rFont val="Verdana"/>
        <family val="2"/>
      </rPr>
      <t xml:space="preserve"> and the </t>
    </r>
    <r>
      <rPr>
        <sz val="9"/>
        <color indexed="10"/>
        <rFont val="Verdana"/>
        <family val="2"/>
      </rPr>
      <t>environment</t>
    </r>
    <r>
      <rPr>
        <sz val="9"/>
        <rFont val="Verdana"/>
        <family val="2"/>
      </rPr>
      <t>; (...)</t>
    </r>
  </si>
  <si>
    <t>Environment; Natural resources; Sustainable</t>
  </si>
  <si>
    <r>
      <t xml:space="preserve">During the review period, the enactment of the </t>
    </r>
    <r>
      <rPr>
        <sz val="9"/>
        <color indexed="10"/>
        <rFont val="Verdana"/>
        <family val="2"/>
      </rPr>
      <t>Bio</t>
    </r>
    <r>
      <rPr>
        <sz val="9"/>
        <rFont val="Verdana"/>
        <family val="2"/>
      </rPr>
      <t xml:space="preserve">security Act 2013 was one of the major developments in the legal framework. The law aims at preventing the entry and spread of animal and plant pests and diseases into and throughout Solomon Islands, and controlling their establishment and spread. It also provides the legal framework for compliance with some international and regional obligations, including requirements under the International Plant Protection Convention, the Pacific Plant Protection Organisation, and the World Organisation for Animal Health. The legislation establishes </t>
    </r>
    <r>
      <rPr>
        <sz val="9"/>
        <color indexed="10"/>
        <rFont val="Verdana"/>
        <family val="2"/>
      </rPr>
      <t>Bio</t>
    </r>
    <r>
      <rPr>
        <sz val="9"/>
        <rFont val="Verdana"/>
        <family val="2"/>
      </rPr>
      <t>security Solomon Islands (BSI) as the agency in charge of, inter alia, maintaining quarantine services; negotiating market access requirements for agricultural exports; and facilitating trade while ensuring compliance with international standards.</t>
    </r>
  </si>
  <si>
    <r>
      <t xml:space="preserve">Solomon Islands is a beneficiary of the Australia- and New Zealand-funded Pacific Horticultural and Agricultural Market Access Programme (PHAMA) , a programme designed to help exporters in Pacific Island countries meet the standards and requirements of destination markets. Under the programme, assistance was provided to, inter alia, help the tuna processing industry maintain compliance with EU food safety requirements; help the </t>
    </r>
    <r>
      <rPr>
        <sz val="9"/>
        <color indexed="10"/>
        <rFont val="Verdana"/>
        <family val="2"/>
      </rPr>
      <t>forest</t>
    </r>
    <r>
      <rPr>
        <sz val="9"/>
        <rFont val="Verdana"/>
        <family val="2"/>
      </rPr>
      <t xml:space="preserve"> industry develop guidelines to ensure that sawn timber is sourced and exported legally; and establish a cocoa quality testing facility at the Commodities Export Marketing Authority (CEMA).</t>
    </r>
  </si>
  <si>
    <r>
      <t xml:space="preserve">The Ministry of </t>
    </r>
    <r>
      <rPr>
        <sz val="9"/>
        <color indexed="10"/>
        <rFont val="Verdana"/>
        <family val="2"/>
      </rPr>
      <t>Fish</t>
    </r>
    <r>
      <rPr>
        <sz val="9"/>
        <rFont val="Verdana"/>
        <family val="2"/>
      </rPr>
      <t xml:space="preserve">eries and Marine Resources is responsible for regulating the </t>
    </r>
    <r>
      <rPr>
        <sz val="9"/>
        <color indexed="10"/>
        <rFont val="Verdana"/>
        <family val="2"/>
      </rPr>
      <t>fish</t>
    </r>
    <r>
      <rPr>
        <sz val="9"/>
        <rFont val="Verdana"/>
        <family val="2"/>
      </rPr>
      <t xml:space="preserve">eries sector. The </t>
    </r>
    <r>
      <rPr>
        <sz val="9"/>
        <color indexed="10"/>
        <rFont val="Verdana"/>
        <family val="2"/>
      </rPr>
      <t>Fish</t>
    </r>
    <r>
      <rPr>
        <sz val="9"/>
        <rFont val="Verdana"/>
        <family val="2"/>
      </rPr>
      <t xml:space="preserve">eries Management Act 2015 (FMA), together with its related regulations, is the main legal framework for the sector. It makes provisions for the </t>
    </r>
    <r>
      <rPr>
        <sz val="9"/>
        <color indexed="10"/>
        <rFont val="Verdana"/>
        <family val="2"/>
      </rPr>
      <t>conservation</t>
    </r>
    <r>
      <rPr>
        <sz val="9"/>
        <rFont val="Verdana"/>
        <family val="2"/>
      </rPr>
      <t xml:space="preserve">, management, development and </t>
    </r>
    <r>
      <rPr>
        <sz val="9"/>
        <color indexed="10"/>
        <rFont val="Verdana"/>
        <family val="2"/>
      </rPr>
      <t>sustainable</t>
    </r>
    <r>
      <rPr>
        <sz val="9"/>
        <rFont val="Verdana"/>
        <family val="2"/>
      </rPr>
      <t xml:space="preserve"> use of </t>
    </r>
    <r>
      <rPr>
        <sz val="9"/>
        <color indexed="10"/>
        <rFont val="Verdana"/>
        <family val="2"/>
      </rPr>
      <t>fish</t>
    </r>
    <r>
      <rPr>
        <sz val="9"/>
        <rFont val="Verdana"/>
        <family val="2"/>
      </rPr>
      <t xml:space="preserve">eries and marine resources in Solomon Islands, and the monitoring and control of </t>
    </r>
    <r>
      <rPr>
        <sz val="9"/>
        <color indexed="10"/>
        <rFont val="Verdana"/>
        <family val="2"/>
      </rPr>
      <t>fish</t>
    </r>
    <r>
      <rPr>
        <sz val="9"/>
        <rFont val="Verdana"/>
        <family val="2"/>
      </rPr>
      <t xml:space="preserve">ing vessels. The legislation does not apply to vessels used by </t>
    </r>
    <r>
      <rPr>
        <sz val="9"/>
        <color indexed="10"/>
        <rFont val="Verdana"/>
        <family val="2"/>
      </rPr>
      <t>indigenous</t>
    </r>
    <r>
      <rPr>
        <sz val="9"/>
        <rFont val="Verdana"/>
        <family val="2"/>
      </rPr>
      <t xml:space="preserve"> Solomon Islanders for customary </t>
    </r>
    <r>
      <rPr>
        <sz val="9"/>
        <color indexed="10"/>
        <rFont val="Verdana"/>
        <family val="2"/>
      </rPr>
      <t>fish</t>
    </r>
    <r>
      <rPr>
        <sz val="9"/>
        <rFont val="Verdana"/>
        <family val="2"/>
      </rPr>
      <t>ing.</t>
    </r>
  </si>
  <si>
    <t>Fish; Natural resources; Conserv(ation); Sustainable</t>
  </si>
  <si>
    <r>
      <t>Under the FMA (</t>
    </r>
    <r>
      <rPr>
        <sz val="9"/>
        <color indexed="10"/>
        <rFont val="Verdana"/>
        <family val="2"/>
      </rPr>
      <t>Fish</t>
    </r>
    <r>
      <rPr>
        <sz val="9"/>
        <rFont val="Verdana"/>
        <family val="2"/>
      </rPr>
      <t xml:space="preserve">eries Management Act 2015), the export or import of </t>
    </r>
    <r>
      <rPr>
        <sz val="9"/>
        <color indexed="10"/>
        <rFont val="Verdana"/>
        <family val="2"/>
      </rPr>
      <t>fish</t>
    </r>
    <r>
      <rPr>
        <sz val="9"/>
        <rFont val="Verdana"/>
        <family val="2"/>
      </rPr>
      <t xml:space="preserve"> and </t>
    </r>
    <r>
      <rPr>
        <sz val="9"/>
        <color indexed="10"/>
        <rFont val="Verdana"/>
        <family val="2"/>
      </rPr>
      <t>fish</t>
    </r>
    <r>
      <rPr>
        <sz val="9"/>
        <rFont val="Verdana"/>
        <family val="2"/>
      </rPr>
      <t xml:space="preserve"> products is subject to licensing. The Act provides for the establishment of: a </t>
    </r>
    <r>
      <rPr>
        <sz val="9"/>
        <color indexed="10"/>
        <rFont val="Verdana"/>
        <family val="2"/>
      </rPr>
      <t>Fish</t>
    </r>
    <r>
      <rPr>
        <sz val="9"/>
        <rFont val="Verdana"/>
        <family val="2"/>
      </rPr>
      <t xml:space="preserve">eries Licensing Committee, tasked with making recommendations on the grant, renewal, suspension and revocation of licences; a </t>
    </r>
    <r>
      <rPr>
        <sz val="9"/>
        <color indexed="10"/>
        <rFont val="Verdana"/>
        <family val="2"/>
      </rPr>
      <t>Fish</t>
    </r>
    <r>
      <rPr>
        <sz val="9"/>
        <rFont val="Verdana"/>
        <family val="2"/>
      </rPr>
      <t xml:space="preserve">eries Appeals Committee, to hear appeals from decisions on licensing; and, a </t>
    </r>
    <r>
      <rPr>
        <sz val="9"/>
        <color indexed="10"/>
        <rFont val="Verdana"/>
        <family val="2"/>
      </rPr>
      <t>Fish</t>
    </r>
    <r>
      <rPr>
        <sz val="9"/>
        <rFont val="Verdana"/>
        <family val="2"/>
      </rPr>
      <t xml:space="preserve">eries Advisory Council, to make recommendations on matters relating to </t>
    </r>
    <r>
      <rPr>
        <sz val="9"/>
        <color indexed="10"/>
        <rFont val="Verdana"/>
        <family val="2"/>
      </rPr>
      <t>fish</t>
    </r>
    <r>
      <rPr>
        <sz val="9"/>
        <rFont val="Verdana"/>
        <family val="2"/>
      </rPr>
      <t xml:space="preserve">eries </t>
    </r>
    <r>
      <rPr>
        <sz val="9"/>
        <color indexed="10"/>
        <rFont val="Verdana"/>
        <family val="2"/>
      </rPr>
      <t>conservation</t>
    </r>
    <r>
      <rPr>
        <sz val="9"/>
        <rFont val="Verdana"/>
        <family val="2"/>
      </rPr>
      <t xml:space="preserve">, management, development and </t>
    </r>
    <r>
      <rPr>
        <sz val="9"/>
        <color indexed="10"/>
        <rFont val="Verdana"/>
        <family val="2"/>
      </rPr>
      <t>sustainable</t>
    </r>
    <r>
      <rPr>
        <sz val="9"/>
        <rFont val="Verdana"/>
        <family val="2"/>
      </rPr>
      <t xml:space="preserve"> use. The legislation provides for the establishment of a </t>
    </r>
    <r>
      <rPr>
        <sz val="9"/>
        <color indexed="10"/>
        <rFont val="Verdana"/>
        <family val="2"/>
      </rPr>
      <t>fish</t>
    </r>
    <r>
      <rPr>
        <sz val="9"/>
        <rFont val="Verdana"/>
        <family val="2"/>
      </rPr>
      <t xml:space="preserve">eries Management and Development Fund to receive funds from foreign </t>
    </r>
    <r>
      <rPr>
        <sz val="9"/>
        <color indexed="10"/>
        <rFont val="Verdana"/>
        <family val="2"/>
      </rPr>
      <t>fish</t>
    </r>
    <r>
      <rPr>
        <sz val="9"/>
        <rFont val="Verdana"/>
        <family val="2"/>
      </rPr>
      <t xml:space="preserve">ing vessel access fees. The fund is not operational. A health certificate is required for all export shipments, for quality control purposes. There is a 10% royalty tax on </t>
    </r>
    <r>
      <rPr>
        <sz val="9"/>
        <color indexed="10"/>
        <rFont val="Verdana"/>
        <family val="2"/>
      </rPr>
      <t>fish</t>
    </r>
    <r>
      <rPr>
        <sz val="9"/>
        <rFont val="Verdana"/>
        <family val="2"/>
      </rPr>
      <t xml:space="preserve"> caught within the EEZ. An exemption from the royalty tax applies to processed </t>
    </r>
    <r>
      <rPr>
        <sz val="9"/>
        <color indexed="10"/>
        <rFont val="Verdana"/>
        <family val="2"/>
      </rPr>
      <t>fish</t>
    </r>
    <r>
      <rPr>
        <sz val="9"/>
        <rFont val="Verdana"/>
        <family val="2"/>
      </rPr>
      <t>, with a view to encouraging local transformation.</t>
    </r>
  </si>
  <si>
    <r>
      <t xml:space="preserve">Solomon Islands is a member of the Parties to the Nauru Agreement (PNA) , which controls about 50% of the global supply of skipjack tuna, the most commonly canned tuna. Since 2010, members of the PNA have been using a Vessel Day Scheme (VDS) to manage their tuna stock. [11] Its purpose is to constrain and reduce catches of target tuna </t>
    </r>
    <r>
      <rPr>
        <sz val="9"/>
        <color indexed="10"/>
        <rFont val="Verdana"/>
        <family val="2"/>
      </rPr>
      <t>species</t>
    </r>
    <r>
      <rPr>
        <sz val="9"/>
        <rFont val="Verdana"/>
        <family val="2"/>
      </rPr>
      <t xml:space="preserve">, and increase the rate of return from </t>
    </r>
    <r>
      <rPr>
        <sz val="9"/>
        <color indexed="10"/>
        <rFont val="Verdana"/>
        <family val="2"/>
      </rPr>
      <t>fish</t>
    </r>
    <r>
      <rPr>
        <sz val="9"/>
        <rFont val="Verdana"/>
        <family val="2"/>
      </rPr>
      <t xml:space="preserve">ing activities through access fees paid by distant water </t>
    </r>
    <r>
      <rPr>
        <sz val="9"/>
        <color indexed="10"/>
        <rFont val="Verdana"/>
        <family val="2"/>
      </rPr>
      <t>fish</t>
    </r>
    <r>
      <rPr>
        <sz val="9"/>
        <rFont val="Verdana"/>
        <family val="2"/>
      </rPr>
      <t xml:space="preserve">ing nations (DWFNs). Under the VDS, members agree on a limited number of </t>
    </r>
    <r>
      <rPr>
        <sz val="9"/>
        <color indexed="10"/>
        <rFont val="Verdana"/>
        <family val="2"/>
      </rPr>
      <t>fish</t>
    </r>
    <r>
      <rPr>
        <sz val="9"/>
        <rFont val="Verdana"/>
        <family val="2"/>
      </rPr>
      <t xml:space="preserve">ing days for the year based on the status of tuna stocks. Days are allocated to countries which then sell them to the highest bidder. When apportioning </t>
    </r>
    <r>
      <rPr>
        <sz val="9"/>
        <color indexed="10"/>
        <rFont val="Verdana"/>
        <family val="2"/>
      </rPr>
      <t>fish</t>
    </r>
    <r>
      <rPr>
        <sz val="9"/>
        <rFont val="Verdana"/>
        <family val="2"/>
      </rPr>
      <t xml:space="preserve">ing days, provisions are made for regional </t>
    </r>
    <r>
      <rPr>
        <sz val="9"/>
        <color indexed="10"/>
        <rFont val="Verdana"/>
        <family val="2"/>
      </rPr>
      <t>fish</t>
    </r>
    <r>
      <rPr>
        <sz val="9"/>
        <rFont val="Verdana"/>
        <family val="2"/>
      </rPr>
      <t xml:space="preserve">ing arrangements to which the PNA members are a party. Since 2015, the minimum benchmark fee for foreign </t>
    </r>
    <r>
      <rPr>
        <sz val="9"/>
        <color indexed="10"/>
        <rFont val="Verdana"/>
        <family val="2"/>
      </rPr>
      <t>fish</t>
    </r>
    <r>
      <rPr>
        <sz val="9"/>
        <rFont val="Verdana"/>
        <family val="2"/>
      </rPr>
      <t xml:space="preserve">ing vessels is US$8,000 per </t>
    </r>
    <r>
      <rPr>
        <sz val="9"/>
        <color indexed="10"/>
        <rFont val="Verdana"/>
        <family val="2"/>
      </rPr>
      <t>fish</t>
    </r>
    <r>
      <rPr>
        <sz val="9"/>
        <rFont val="Verdana"/>
        <family val="2"/>
      </rPr>
      <t xml:space="preserve">ing day (up from US$6,000 in 2014).
[11] The Vessel Day Scheme replaces the purse seine vessel number limit of 205 set under the Palau Arrangement for the Management of the Western Pacific Purse Seine </t>
    </r>
    <r>
      <rPr>
        <sz val="9"/>
        <color indexed="10"/>
        <rFont val="Verdana"/>
        <family val="2"/>
      </rPr>
      <t>Fish</t>
    </r>
    <r>
      <rPr>
        <sz val="9"/>
        <rFont val="Verdana"/>
        <family val="2"/>
      </rPr>
      <t>ery (Palau Arrangement).</t>
    </r>
  </si>
  <si>
    <t>Ban/Prohibition; Internal taxes; Other environmental requirements</t>
  </si>
  <si>
    <r>
      <t xml:space="preserve">PNA (Parties to the Nauru Agreement) members also use a number of measures to manage their stock; protect the marine </t>
    </r>
    <r>
      <rPr>
        <sz val="9"/>
        <color indexed="10"/>
        <rFont val="Verdana"/>
        <family val="2"/>
      </rPr>
      <t>ecosystem</t>
    </r>
    <r>
      <rPr>
        <sz val="9"/>
        <rFont val="Verdana"/>
        <family val="2"/>
      </rPr>
      <t xml:space="preserve">; and, combat illegal, undeclared and unreported (IUU) </t>
    </r>
    <r>
      <rPr>
        <sz val="9"/>
        <color indexed="10"/>
        <rFont val="Verdana"/>
        <family val="2"/>
      </rPr>
      <t>fish</t>
    </r>
    <r>
      <rPr>
        <sz val="9"/>
        <rFont val="Verdana"/>
        <family val="2"/>
      </rPr>
      <t xml:space="preserve">ing. These include: closures of high seas pockets; seasonal bans on the use of </t>
    </r>
    <r>
      <rPr>
        <sz val="9"/>
        <color indexed="10"/>
        <rFont val="Verdana"/>
        <family val="2"/>
      </rPr>
      <t>fish</t>
    </r>
    <r>
      <rPr>
        <sz val="9"/>
        <rFont val="Verdana"/>
        <family val="2"/>
      </rPr>
      <t xml:space="preserve"> aggregating devices (FAD); satellite tracking of boats; the presence of an observer on all purse seiners. Since January 2016, PNA members launched an initiative to levy a fee of US$1,000 per </t>
    </r>
    <r>
      <rPr>
        <sz val="9"/>
        <color indexed="10"/>
        <rFont val="Verdana"/>
        <family val="2"/>
      </rPr>
      <t>fish</t>
    </r>
    <r>
      <rPr>
        <sz val="9"/>
        <rFont val="Verdana"/>
        <family val="2"/>
      </rPr>
      <t xml:space="preserve">ing day on each ship that sets FADs. </t>
    </r>
  </si>
  <si>
    <r>
      <t xml:space="preserve">Between 2010 and 2015, </t>
    </r>
    <r>
      <rPr>
        <sz val="9"/>
        <color indexed="10"/>
        <rFont val="Verdana"/>
        <family val="2"/>
      </rPr>
      <t>forest</t>
    </r>
    <r>
      <rPr>
        <sz val="9"/>
        <rFont val="Verdana"/>
        <family val="2"/>
      </rPr>
      <t xml:space="preserve"> area in Solomon Islands declined at an annual average rate of 0.3% to 2,185 hectares, covering about 78.1% of the land area. It is a major source of revenue for the various stakeholders – export duty revenue for the Government and royalties for landowners – and source of livelihood for a large proportion of the population. However, </t>
    </r>
    <r>
      <rPr>
        <sz val="9"/>
        <color indexed="10"/>
        <rFont val="Verdana"/>
        <family val="2"/>
      </rPr>
      <t>forest</t>
    </r>
    <r>
      <rPr>
        <sz val="9"/>
        <rFont val="Verdana"/>
        <family val="2"/>
      </rPr>
      <t xml:space="preserve"> resources are projected to be completely depleted by 2020 if there is no active re</t>
    </r>
    <r>
      <rPr>
        <sz val="9"/>
        <color indexed="10"/>
        <rFont val="Verdana"/>
        <family val="2"/>
      </rPr>
      <t>forest</t>
    </r>
    <r>
      <rPr>
        <sz val="9"/>
        <rFont val="Verdana"/>
        <family val="2"/>
      </rPr>
      <t xml:space="preserve">ation. There are two commercial </t>
    </r>
    <r>
      <rPr>
        <sz val="9"/>
        <color indexed="10"/>
        <rFont val="Verdana"/>
        <family val="2"/>
      </rPr>
      <t>forest</t>
    </r>
    <r>
      <rPr>
        <sz val="9"/>
        <rFont val="Verdana"/>
        <family val="2"/>
      </rPr>
      <t xml:space="preserve"> plantations in the country: Kolombangara </t>
    </r>
    <r>
      <rPr>
        <sz val="9"/>
        <color indexed="10"/>
        <rFont val="Verdana"/>
        <family val="2"/>
      </rPr>
      <t>Forest</t>
    </r>
    <r>
      <rPr>
        <sz val="9"/>
        <rFont val="Verdana"/>
        <family val="2"/>
      </rPr>
      <t xml:space="preserve"> Products Limited with a production plantation of 14,237 hectares, and Eagon Pacific Plantation Limited with a production plantation of 10,000 hectares. Like in most sectors, the land tenure system seems to be a major constraint for the establishment of large-scale </t>
    </r>
    <r>
      <rPr>
        <sz val="9"/>
        <color indexed="10"/>
        <rFont val="Verdana"/>
        <family val="2"/>
      </rPr>
      <t>forest</t>
    </r>
    <r>
      <rPr>
        <sz val="9"/>
        <rFont val="Verdana"/>
        <family val="2"/>
      </rPr>
      <t xml:space="preserve"> plantations. Enforcement of legislation in the </t>
    </r>
    <r>
      <rPr>
        <sz val="9"/>
        <color indexed="10"/>
        <rFont val="Verdana"/>
        <family val="2"/>
      </rPr>
      <t>forest</t>
    </r>
    <r>
      <rPr>
        <sz val="9"/>
        <rFont val="Verdana"/>
        <family val="2"/>
      </rPr>
      <t xml:space="preserve"> sector is poor in most of the provinces. Huge discrepancies between officially recorded log exports and imports reported by major trading partners (Section 1.6) point to a strong prevalence of under-declared or illegal logging.</t>
    </r>
  </si>
  <si>
    <r>
      <t xml:space="preserve">The Ministry of </t>
    </r>
    <r>
      <rPr>
        <sz val="9"/>
        <color indexed="10"/>
        <rFont val="Verdana"/>
        <family val="2"/>
      </rPr>
      <t>Forest</t>
    </r>
    <r>
      <rPr>
        <sz val="9"/>
        <rFont val="Verdana"/>
        <family val="2"/>
      </rPr>
      <t xml:space="preserve">ry and Research (MFR) is responsible for the overall management of the </t>
    </r>
    <r>
      <rPr>
        <sz val="9"/>
        <color indexed="10"/>
        <rFont val="Verdana"/>
        <family val="2"/>
      </rPr>
      <t>forest</t>
    </r>
    <r>
      <rPr>
        <sz val="9"/>
        <rFont val="Verdana"/>
        <family val="2"/>
      </rPr>
      <t xml:space="preserve"> resources of Solomon Islands. It is also responsible for drafting and implementing </t>
    </r>
    <r>
      <rPr>
        <sz val="9"/>
        <color indexed="10"/>
        <rFont val="Verdana"/>
        <family val="2"/>
      </rPr>
      <t>forest</t>
    </r>
    <r>
      <rPr>
        <sz val="9"/>
        <rFont val="Verdana"/>
        <family val="2"/>
      </rPr>
      <t xml:space="preserve">ry legislation, and monitoring, auditing and inspecting logging operations and shipments. The Solomon </t>
    </r>
    <r>
      <rPr>
        <sz val="9"/>
        <color indexed="10"/>
        <rFont val="Verdana"/>
        <family val="2"/>
      </rPr>
      <t>Forest</t>
    </r>
    <r>
      <rPr>
        <sz val="9"/>
        <rFont val="Verdana"/>
        <family val="2"/>
      </rPr>
      <t xml:space="preserve">ry Association (SFA) is the association representing the </t>
    </r>
    <r>
      <rPr>
        <sz val="9"/>
        <color indexed="10"/>
        <rFont val="Verdana"/>
        <family val="2"/>
      </rPr>
      <t>forest</t>
    </r>
    <r>
      <rPr>
        <sz val="9"/>
        <rFont val="Verdana"/>
        <family val="2"/>
      </rPr>
      <t xml:space="preserve"> industry in negotiations with the Government. By law, all logging companies are required to be a member of the SFA. Member companies pay an annual membership fee of SI$1 per cubic metre of log exports.</t>
    </r>
  </si>
  <si>
    <r>
      <t xml:space="preserve">The </t>
    </r>
    <r>
      <rPr>
        <sz val="9"/>
        <color indexed="10"/>
        <rFont val="Verdana"/>
        <family val="2"/>
      </rPr>
      <t>Forest</t>
    </r>
    <r>
      <rPr>
        <sz val="9"/>
        <rFont val="Verdana"/>
        <family val="2"/>
      </rPr>
      <t xml:space="preserve"> Resources and Timber Utilization Act (FRTUA) 1999 provides for the </t>
    </r>
    <r>
      <rPr>
        <sz val="9"/>
        <color indexed="10"/>
        <rFont val="Verdana"/>
        <family val="2"/>
      </rPr>
      <t>conservation</t>
    </r>
    <r>
      <rPr>
        <sz val="9"/>
        <rFont val="Verdana"/>
        <family val="2"/>
      </rPr>
      <t xml:space="preserve"> of </t>
    </r>
    <r>
      <rPr>
        <sz val="9"/>
        <color indexed="10"/>
        <rFont val="Verdana"/>
        <family val="2"/>
      </rPr>
      <t>forest</t>
    </r>
    <r>
      <rPr>
        <sz val="9"/>
        <rFont val="Verdana"/>
        <family val="2"/>
      </rPr>
      <t xml:space="preserve">s and the improved management of </t>
    </r>
    <r>
      <rPr>
        <sz val="9"/>
        <color indexed="10"/>
        <rFont val="Verdana"/>
        <family val="2"/>
      </rPr>
      <t>forest</t>
    </r>
    <r>
      <rPr>
        <sz val="9"/>
        <rFont val="Verdana"/>
        <family val="2"/>
      </rPr>
      <t xml:space="preserve"> resources, the control of timber harvesting, the encouragement and facilitation of </t>
    </r>
    <r>
      <rPr>
        <sz val="9"/>
        <color indexed="10"/>
        <rFont val="Verdana"/>
        <family val="2"/>
      </rPr>
      <t>sustainable</t>
    </r>
    <r>
      <rPr>
        <sz val="9"/>
        <rFont val="Verdana"/>
        <family val="2"/>
      </rPr>
      <t xml:space="preserve"> </t>
    </r>
    <r>
      <rPr>
        <sz val="9"/>
        <color indexed="10"/>
        <rFont val="Verdana"/>
        <family val="2"/>
      </rPr>
      <t>forest</t>
    </r>
    <r>
      <rPr>
        <sz val="9"/>
        <rFont val="Verdana"/>
        <family val="2"/>
      </rPr>
      <t xml:space="preserve">ry activities, the establishment of plantations, and the domestic processing of timber. A licence from the Commissioner of </t>
    </r>
    <r>
      <rPr>
        <sz val="9"/>
        <color indexed="10"/>
        <rFont val="Verdana"/>
        <family val="2"/>
      </rPr>
      <t>Forest</t>
    </r>
    <r>
      <rPr>
        <sz val="9"/>
        <rFont val="Verdana"/>
        <family val="2"/>
      </rPr>
      <t xml:space="preserve">s is required for all felling of </t>
    </r>
    <r>
      <rPr>
        <sz val="9"/>
        <color indexed="10"/>
        <rFont val="Verdana"/>
        <family val="2"/>
      </rPr>
      <t>tree</t>
    </r>
    <r>
      <rPr>
        <sz val="9"/>
        <rFont val="Verdana"/>
        <family val="2"/>
      </rPr>
      <t xml:space="preserve">s and milling. Felling licences are issued for a five-year term at a cost of SI$10,000, and are subject to an annual licensing fee of SI$10,000. Licensees are required to post a bond of SI$250,000 to be established with the Pan Oceanic Bank (POB) or a guarantee from any commercial bank before commencing operations. They are also required to submit annual harvesting plans and obtain consent ("Development Consent") from the Director of </t>
    </r>
    <r>
      <rPr>
        <sz val="9"/>
        <color indexed="10"/>
        <rFont val="Verdana"/>
        <family val="2"/>
      </rPr>
      <t>Environment</t>
    </r>
    <r>
      <rPr>
        <sz val="9"/>
        <rFont val="Verdana"/>
        <family val="2"/>
      </rPr>
      <t>.</t>
    </r>
  </si>
  <si>
    <t>Forest; Natural resources; Sustainable; Tree; Conserv(ation)</t>
  </si>
  <si>
    <r>
      <t xml:space="preserve">The MFR (Ministry of </t>
    </r>
    <r>
      <rPr>
        <sz val="9"/>
        <color indexed="10"/>
        <rFont val="Verdana"/>
        <family val="2"/>
      </rPr>
      <t>Forest</t>
    </r>
    <r>
      <rPr>
        <sz val="9"/>
        <rFont val="Verdana"/>
        <family val="2"/>
      </rPr>
      <t xml:space="preserve">ry and Research) has the power to declare certain land areas to be a state </t>
    </r>
    <r>
      <rPr>
        <sz val="9"/>
        <color indexed="10"/>
        <rFont val="Verdana"/>
        <family val="2"/>
      </rPr>
      <t>forest</t>
    </r>
    <r>
      <rPr>
        <sz val="9"/>
        <rFont val="Verdana"/>
        <family val="2"/>
      </rPr>
      <t xml:space="preserve"> or a </t>
    </r>
    <r>
      <rPr>
        <sz val="9"/>
        <color indexed="10"/>
        <rFont val="Verdana"/>
        <family val="2"/>
      </rPr>
      <t>forest</t>
    </r>
    <r>
      <rPr>
        <sz val="9"/>
        <rFont val="Verdana"/>
        <family val="2"/>
      </rPr>
      <t xml:space="preserve"> reserve. In February 2015, the Government announced a </t>
    </r>
    <r>
      <rPr>
        <sz val="9"/>
        <color rgb="FFFF0000"/>
        <rFont val="Verdana"/>
        <family val="2"/>
      </rPr>
      <t>moratorium on new registrations and applications for logging business activities</t>
    </r>
    <r>
      <rPr>
        <sz val="9"/>
        <rFont val="Verdana"/>
        <family val="2"/>
      </rPr>
      <t>.  However, it has not been implemented. The Government is also providing a freight subsidy to help businesses get the timber to the port in Honiara. Other policy tools include market intelligence and the provision of storage facilities.</t>
    </r>
  </si>
  <si>
    <r>
      <t xml:space="preserve">During the review period, the </t>
    </r>
    <r>
      <rPr>
        <sz val="9"/>
        <color indexed="10"/>
        <rFont val="Verdana"/>
        <family val="2"/>
      </rPr>
      <t>Forest</t>
    </r>
    <r>
      <rPr>
        <sz val="9"/>
        <rFont val="Verdana"/>
        <family val="2"/>
      </rPr>
      <t xml:space="preserve">ry Development Strategy 2009-13 was the main policy framework for the sector. The policy objectives for the sector included: reviewing the legislation; promoting downstream processing of </t>
    </r>
    <r>
      <rPr>
        <sz val="9"/>
        <color indexed="10"/>
        <rFont val="Verdana"/>
        <family val="2"/>
      </rPr>
      <t>forest</t>
    </r>
    <r>
      <rPr>
        <sz val="9"/>
        <rFont val="Verdana"/>
        <family val="2"/>
      </rPr>
      <t>ry and the timber industry; encouraging re</t>
    </r>
    <r>
      <rPr>
        <sz val="9"/>
        <color indexed="10"/>
        <rFont val="Verdana"/>
        <family val="2"/>
      </rPr>
      <t>forest</t>
    </r>
    <r>
      <rPr>
        <sz val="9"/>
        <rFont val="Verdana"/>
        <family val="2"/>
      </rPr>
      <t xml:space="preserve">ation and smallholder plantation schemes; establishing parks and </t>
    </r>
    <r>
      <rPr>
        <sz val="9"/>
        <color indexed="10"/>
        <rFont val="Verdana"/>
        <family val="2"/>
      </rPr>
      <t>conservation</t>
    </r>
    <r>
      <rPr>
        <sz val="9"/>
        <rFont val="Verdana"/>
        <family val="2"/>
      </rPr>
      <t xml:space="preserve"> areas and encouraging participation in initiatives aimed at reducing </t>
    </r>
    <r>
      <rPr>
        <sz val="9"/>
        <color indexed="10"/>
        <rFont val="Verdana"/>
        <family val="2"/>
      </rPr>
      <t>emissions</t>
    </r>
    <r>
      <rPr>
        <sz val="9"/>
        <rFont val="Verdana"/>
        <family val="2"/>
      </rPr>
      <t xml:space="preserve"> from de</t>
    </r>
    <r>
      <rPr>
        <sz val="9"/>
        <color indexed="10"/>
        <rFont val="Verdana"/>
        <family val="2"/>
      </rPr>
      <t>forest</t>
    </r>
    <r>
      <rPr>
        <sz val="9"/>
        <rFont val="Verdana"/>
        <family val="2"/>
      </rPr>
      <t xml:space="preserve">ation and </t>
    </r>
    <r>
      <rPr>
        <sz val="9"/>
        <color indexed="10"/>
        <rFont val="Verdana"/>
        <family val="2"/>
      </rPr>
      <t>forest</t>
    </r>
    <r>
      <rPr>
        <sz val="9"/>
        <rFont val="Verdana"/>
        <family val="2"/>
      </rPr>
      <t xml:space="preserve"> degradation (REDD+); and encouraging medium- to large-scale plantation development, in partnership with landowners.</t>
    </r>
  </si>
  <si>
    <t>Forest; Emissions; Conserv(ation)</t>
  </si>
  <si>
    <r>
      <t xml:space="preserve">The export of round logs is administered by the Central Bank of Solomon Islands (CBSI), in collaboration with the MFR (Ministry of </t>
    </r>
    <r>
      <rPr>
        <sz val="9"/>
        <color indexed="10"/>
        <rFont val="Verdana"/>
        <family val="2"/>
      </rPr>
      <t>Forest</t>
    </r>
    <r>
      <rPr>
        <sz val="9"/>
        <rFont val="Verdana"/>
        <family val="2"/>
      </rPr>
      <t xml:space="preserve">ry and Research). Exporters must be granted "Specific Authority" by the CBSI, after receiving clearance from the MFR. In 2015, 819 applications by log exporters for "Specific Authority to export" were approved by the CBSI, covering a volume of 2.7 million cubic metres of round logs and a value of approximately SI$2.2 million. For timber products other than round logs, a permit to export is required. The permit is issued by the Ministry of </t>
    </r>
    <r>
      <rPr>
        <sz val="9"/>
        <color indexed="10"/>
        <rFont val="Verdana"/>
        <family val="2"/>
      </rPr>
      <t>Forest</t>
    </r>
    <r>
      <rPr>
        <sz val="9"/>
        <rFont val="Verdana"/>
        <family val="2"/>
      </rPr>
      <t xml:space="preserve">ry and Research. A phytosanitary certificate is required for markets where fumigation is required. The export of some key commercial </t>
    </r>
    <r>
      <rPr>
        <sz val="9"/>
        <color indexed="10"/>
        <rFont val="Verdana"/>
        <family val="2"/>
      </rPr>
      <t>species</t>
    </r>
    <r>
      <rPr>
        <sz val="9"/>
        <rFont val="Verdana"/>
        <family val="2"/>
      </rPr>
      <t>, such as vitex (Vitex cofassus), kwila (Intsia bijuga), and rose</t>
    </r>
    <r>
      <rPr>
        <sz val="9"/>
        <color indexed="10"/>
        <rFont val="Verdana"/>
        <family val="2"/>
      </rPr>
      <t>wood</t>
    </r>
    <r>
      <rPr>
        <sz val="9"/>
        <rFont val="Verdana"/>
        <family val="2"/>
      </rPr>
      <t xml:space="preserve"> (Pterocarpus indicus), in round</t>
    </r>
    <r>
      <rPr>
        <sz val="9"/>
        <color indexed="10"/>
        <rFont val="Verdana"/>
        <family val="2"/>
      </rPr>
      <t>wood</t>
    </r>
    <r>
      <rPr>
        <sz val="9"/>
        <rFont val="Verdana"/>
        <family val="2"/>
      </rPr>
      <t xml:space="preserve"> form is prohibited. They can only be exported as processed timber. Some </t>
    </r>
    <r>
      <rPr>
        <sz val="9"/>
        <color indexed="10"/>
        <rFont val="Verdana"/>
        <family val="2"/>
      </rPr>
      <t>species</t>
    </r>
    <r>
      <rPr>
        <sz val="9"/>
        <rFont val="Verdana"/>
        <family val="2"/>
      </rPr>
      <t xml:space="preserve"> such as ngali nut (Canarium indicum) and tubi (Xanthostemon melanoxylon) may only be exported with approval from the Ministry of </t>
    </r>
    <r>
      <rPr>
        <sz val="9"/>
        <color indexed="10"/>
        <rFont val="Verdana"/>
        <family val="2"/>
      </rPr>
      <t>Environment</t>
    </r>
    <r>
      <rPr>
        <sz val="9"/>
        <rFont val="Verdana"/>
        <family val="2"/>
      </rPr>
      <t xml:space="preserve">, </t>
    </r>
    <r>
      <rPr>
        <sz val="9"/>
        <color indexed="10"/>
        <rFont val="Verdana"/>
        <family val="2"/>
      </rPr>
      <t>Climate</t>
    </r>
    <r>
      <rPr>
        <sz val="9"/>
        <rFont val="Verdana"/>
        <family val="2"/>
      </rPr>
      <t xml:space="preserve"> Change, Disaster Management and Meteorology.</t>
    </r>
  </si>
  <si>
    <t>Forest; Environment; Climate</t>
  </si>
  <si>
    <r>
      <t xml:space="preserve">The Protected Areas Act 2010 and the Protected Areas Regulations 2012, which came into force in 2012, aim at fulfilling Solomon Islands' commitments under the Convention on </t>
    </r>
    <r>
      <rPr>
        <sz val="9"/>
        <color indexed="10"/>
        <rFont val="Verdana"/>
        <family val="2"/>
      </rPr>
      <t>Bio</t>
    </r>
    <r>
      <rPr>
        <sz val="9"/>
        <rFont val="Verdana"/>
        <family val="2"/>
      </rPr>
      <t xml:space="preserve">logical </t>
    </r>
    <r>
      <rPr>
        <sz val="9"/>
        <color indexed="10"/>
        <rFont val="Verdana"/>
        <family val="2"/>
      </rPr>
      <t>Diversity</t>
    </r>
    <r>
      <rPr>
        <sz val="9"/>
        <rFont val="Verdana"/>
        <family val="2"/>
      </rPr>
      <t xml:space="preserve">. Under the legislation, any group of landowners can apply to the authorities to create a protected area on their land. NGOs and the Government can also apply to create a protected area. The legislation defines five types of protected area, depending on their purpose: natural reserves, natural parks, natural monuments, resource management areas, and closed areas. Commercial logging and mining within protected areas are prohibited. The Protected Areas Regulations 2012 prescribe activities that are prohibited or restricted in a protected area. A Protected Areas Advisory Committee (PAAC) is tasked with the responsibility of advising the Government on related matters, and granting permits for activities such as </t>
    </r>
    <r>
      <rPr>
        <sz val="9"/>
        <color indexed="10"/>
        <rFont val="Verdana"/>
        <family val="2"/>
      </rPr>
      <t>biodiversity</t>
    </r>
    <r>
      <rPr>
        <sz val="9"/>
        <rFont val="Verdana"/>
        <family val="2"/>
      </rPr>
      <t xml:space="preserve"> research or </t>
    </r>
    <r>
      <rPr>
        <sz val="9"/>
        <color indexed="10"/>
        <rFont val="Verdana"/>
        <family val="2"/>
      </rPr>
      <t>bio</t>
    </r>
    <r>
      <rPr>
        <sz val="9"/>
        <rFont val="Verdana"/>
        <family val="2"/>
      </rPr>
      <t>-prospecting research in protected areas.</t>
    </r>
  </si>
  <si>
    <r>
      <t xml:space="preserve">Other key pieces of legislation include the </t>
    </r>
    <r>
      <rPr>
        <sz val="9"/>
        <color indexed="10"/>
        <rFont val="Verdana"/>
        <family val="2"/>
      </rPr>
      <t>Environment</t>
    </r>
    <r>
      <rPr>
        <sz val="9"/>
        <rFont val="Verdana"/>
        <family val="2"/>
      </rPr>
      <t xml:space="preserve"> Act 1998 which requires an </t>
    </r>
    <r>
      <rPr>
        <sz val="9"/>
        <color indexed="10"/>
        <rFont val="Verdana"/>
        <family val="2"/>
      </rPr>
      <t>environment</t>
    </r>
    <r>
      <rPr>
        <sz val="9"/>
        <rFont val="Verdana"/>
        <family val="2"/>
      </rPr>
      <t xml:space="preserve">al impact assessment before the commencement of any timber processing activity; the Illegal Logging Prohibition Act 2012; and the </t>
    </r>
    <r>
      <rPr>
        <sz val="9"/>
        <color indexed="10"/>
        <rFont val="Verdana"/>
        <family val="2"/>
      </rPr>
      <t>Wildlife</t>
    </r>
    <r>
      <rPr>
        <sz val="9"/>
        <rFont val="Verdana"/>
        <family val="2"/>
      </rPr>
      <t xml:space="preserve"> Protection and Management Act which regulates the export and import of certain animals and plants.</t>
    </r>
  </si>
  <si>
    <t>Environment; Wildlife</t>
  </si>
  <si>
    <r>
      <t xml:space="preserve">Solomon Islands joined the UN-REDD Programme in 2010. [19] Solomon Islands is not a member of the International Tropical Timber Organization (ITTO), an intergovernmental organization promoting the </t>
    </r>
    <r>
      <rPr>
        <sz val="9"/>
        <color indexed="10"/>
        <rFont val="Verdana"/>
        <family val="2"/>
      </rPr>
      <t>conservation</t>
    </r>
    <r>
      <rPr>
        <sz val="9"/>
        <rFont val="Verdana"/>
        <family val="2"/>
      </rPr>
      <t xml:space="preserve"> of tropical </t>
    </r>
    <r>
      <rPr>
        <sz val="9"/>
        <color indexed="10"/>
        <rFont val="Verdana"/>
        <family val="2"/>
      </rPr>
      <t>forest</t>
    </r>
    <r>
      <rPr>
        <sz val="9"/>
        <rFont val="Verdana"/>
        <family val="2"/>
      </rPr>
      <t xml:space="preserve"> resources, and their </t>
    </r>
    <r>
      <rPr>
        <sz val="9"/>
        <color indexed="10"/>
        <rFont val="Verdana"/>
        <family val="2"/>
      </rPr>
      <t>sustainable</t>
    </r>
    <r>
      <rPr>
        <sz val="9"/>
        <rFont val="Verdana"/>
        <family val="2"/>
      </rPr>
      <t xml:space="preserve"> management, use and trade.
[19] The United Nations Collaborative Programme on Reducing </t>
    </r>
    <r>
      <rPr>
        <sz val="9"/>
        <color indexed="10"/>
        <rFont val="Verdana"/>
        <family val="2"/>
      </rPr>
      <t>Emissions</t>
    </r>
    <r>
      <rPr>
        <sz val="9"/>
        <rFont val="Verdana"/>
        <family val="2"/>
      </rPr>
      <t xml:space="preserve"> from De</t>
    </r>
    <r>
      <rPr>
        <sz val="9"/>
        <color indexed="10"/>
        <rFont val="Verdana"/>
        <family val="2"/>
      </rPr>
      <t>forest</t>
    </r>
    <r>
      <rPr>
        <sz val="9"/>
        <rFont val="Verdana"/>
        <family val="2"/>
      </rPr>
      <t xml:space="preserve">ation and </t>
    </r>
    <r>
      <rPr>
        <sz val="9"/>
        <color indexed="10"/>
        <rFont val="Verdana"/>
        <family val="2"/>
      </rPr>
      <t>Forest</t>
    </r>
    <r>
      <rPr>
        <sz val="9"/>
        <rFont val="Verdana"/>
        <family val="2"/>
      </rPr>
      <t xml:space="preserve"> Degradation in Developing Countries (UN-REDD) was launched in 2008.</t>
    </r>
  </si>
  <si>
    <t>Forest; Natural resources; Conserv(ation); Sustainable; Emissions</t>
  </si>
  <si>
    <r>
      <t xml:space="preserve">At present, Solomon Islands is largely dependent on imported petroleum fuel for its electricity production. Nonetheless, there is considerable potential for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owing to the country's location near the equator, and for coconut-based </t>
    </r>
    <r>
      <rPr>
        <sz val="9"/>
        <color indexed="10"/>
        <rFont val="Verdana"/>
        <family val="2"/>
      </rPr>
      <t>biofuel</t>
    </r>
    <r>
      <rPr>
        <sz val="9"/>
        <rFont val="Verdana"/>
        <family val="2"/>
      </rPr>
      <t xml:space="preserve"> due to the massive planting of coconut. There is also significant potential for </t>
    </r>
    <r>
      <rPr>
        <sz val="9"/>
        <color indexed="10"/>
        <rFont val="Verdana"/>
        <family val="2"/>
      </rPr>
      <t>hydro</t>
    </r>
    <r>
      <rPr>
        <sz val="9"/>
        <rFont val="Verdana"/>
        <family val="2"/>
      </rPr>
      <t xml:space="preserve">electricity development, in addition to indications of exploitable </t>
    </r>
    <r>
      <rPr>
        <sz val="9"/>
        <color indexed="10"/>
        <rFont val="Verdana"/>
        <family val="2"/>
      </rPr>
      <t>geothermal</t>
    </r>
    <r>
      <rPr>
        <sz val="9"/>
        <rFont val="Verdana"/>
        <family val="2"/>
      </rPr>
      <t xml:space="preserve"> resources in locations such as West Guadalcanal, Paraso Bay on Vella Lavella Island, Simbo Island, and Savo Island. [23]
[23] A </t>
    </r>
    <r>
      <rPr>
        <sz val="9"/>
        <color indexed="10"/>
        <rFont val="Verdana"/>
        <family val="2"/>
      </rPr>
      <t>geothermal</t>
    </r>
    <r>
      <rPr>
        <sz val="9"/>
        <rFont val="Verdana"/>
        <family val="2"/>
      </rPr>
      <t xml:space="preserve"> </t>
    </r>
    <r>
      <rPr>
        <sz val="9"/>
        <color indexed="10"/>
        <rFont val="Verdana"/>
        <family val="2"/>
      </rPr>
      <t>energy</t>
    </r>
    <r>
      <rPr>
        <sz val="9"/>
        <rFont val="Verdana"/>
        <family val="2"/>
      </rPr>
      <t xml:space="preserve"> prospecting licence was granted to Kentor Gold Ltd, an Australia-based company, to explore the feasibility of a 20 MW </t>
    </r>
    <r>
      <rPr>
        <sz val="9"/>
        <color indexed="10"/>
        <rFont val="Verdana"/>
        <family val="2"/>
      </rPr>
      <t>geothermal</t>
    </r>
    <r>
      <rPr>
        <sz val="9"/>
        <rFont val="Verdana"/>
        <family val="2"/>
      </rPr>
      <t xml:space="preserve"> plant on Savo Island to power Honiara.</t>
    </r>
  </si>
  <si>
    <r>
      <t xml:space="preserve">(...) During the review period, the Government implemented the Solomon Islands </t>
    </r>
    <r>
      <rPr>
        <sz val="9"/>
        <color indexed="10"/>
        <rFont val="Verdana"/>
        <family val="2"/>
      </rPr>
      <t>Sustainable</t>
    </r>
    <r>
      <rPr>
        <sz val="9"/>
        <rFont val="Verdana"/>
        <family val="2"/>
      </rPr>
      <t xml:space="preserve"> </t>
    </r>
    <r>
      <rPr>
        <sz val="9"/>
        <color indexed="10"/>
        <rFont val="Verdana"/>
        <family val="2"/>
      </rPr>
      <t>Energy</t>
    </r>
    <r>
      <rPr>
        <sz val="9"/>
        <rFont val="Verdana"/>
        <family val="2"/>
      </rPr>
      <t xml:space="preserve"> Project (SISEP), which aimed at improving the operational </t>
    </r>
    <r>
      <rPr>
        <sz val="9"/>
        <color indexed="10"/>
        <rFont val="Verdana"/>
        <family val="2"/>
      </rPr>
      <t>efficiency</t>
    </r>
    <r>
      <rPr>
        <sz val="9"/>
        <rFont val="Verdana"/>
        <family val="2"/>
      </rPr>
      <t xml:space="preserve">, system reliability and financial sustainability of the SIEA (Solomon Islands Electricity Authority). The project has contributed to the financial turn-around of the SIEA. The company has recovered from a situation of recurrent operating losses (of up to 30% of total operating revenue in 2007) to one of profit-making since 2011. The project has also contributed to reducing losses, improving power reliability in Honiara, and increasing revenue collection. In 2014, the World Bank provided US$13 million in additional financing, to further strengthen the capacity of the main power grid. In May 2016, a 1-MW </t>
    </r>
    <r>
      <rPr>
        <sz val="9"/>
        <color indexed="10"/>
        <rFont val="Verdana"/>
        <family val="2"/>
      </rPr>
      <t>solar</t>
    </r>
    <r>
      <rPr>
        <sz val="9"/>
        <rFont val="Verdana"/>
        <family val="2"/>
      </rPr>
      <t xml:space="preserve"> farm was constructed to supplement the generation capacity of Honiara.</t>
    </r>
  </si>
  <si>
    <r>
      <t xml:space="preserve">Plans to increase generation capacity include the Tina River </t>
    </r>
    <r>
      <rPr>
        <sz val="9"/>
        <color indexed="10"/>
        <rFont val="Verdana"/>
        <family val="2"/>
      </rPr>
      <t>Hydropower</t>
    </r>
    <r>
      <rPr>
        <sz val="9"/>
        <rFont val="Verdana"/>
        <family val="2"/>
      </rPr>
      <t xml:space="preserve"> Development Project, and a </t>
    </r>
    <r>
      <rPr>
        <sz val="9"/>
        <color indexed="10"/>
        <rFont val="Verdana"/>
        <family val="2"/>
      </rPr>
      <t>geothermal</t>
    </r>
    <r>
      <rPr>
        <sz val="9"/>
        <rFont val="Verdana"/>
        <family val="2"/>
      </rPr>
      <t xml:space="preserve"> resource-based project on Savo Island (about 35 km offshore from Honiara). The Tina River </t>
    </r>
    <r>
      <rPr>
        <sz val="9"/>
        <color indexed="10"/>
        <rFont val="Verdana"/>
        <family val="2"/>
      </rPr>
      <t>Hydropower</t>
    </r>
    <r>
      <rPr>
        <sz val="9"/>
        <rFont val="Verdana"/>
        <family val="2"/>
      </rPr>
      <t xml:space="preserve"> Development Project involves the construction of a 20 MW run-of-the-river </t>
    </r>
    <r>
      <rPr>
        <sz val="9"/>
        <color indexed="10"/>
        <rFont val="Verdana"/>
        <family val="2"/>
      </rPr>
      <t>hydropower</t>
    </r>
    <r>
      <rPr>
        <sz val="9"/>
        <rFont val="Verdana"/>
        <family val="2"/>
      </rPr>
      <t xml:space="preserve"> facility to supply electricity to the capital city of Honiara. The facility is to be developed on a build-own-operate-transfer basis by an independent power producer. The producer will sell the power to SIEA under a power purchase agreement.</t>
    </r>
  </si>
  <si>
    <r>
      <t xml:space="preserve">Electricity supplied by SIEA is not subject to the sales tax. Since 2010, imported </t>
    </r>
    <r>
      <rPr>
        <sz val="9"/>
        <color indexed="10"/>
        <rFont val="Verdana"/>
        <family val="2"/>
      </rPr>
      <t>solar</t>
    </r>
    <r>
      <rPr>
        <sz val="9"/>
        <rFont val="Verdana"/>
        <family val="2"/>
      </rPr>
      <t xml:space="preserve"> equipment is exempted from import duty and goods tax, with a view to supporting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development.</t>
    </r>
  </si>
  <si>
    <r>
      <t xml:space="preserve">Travel and tourism's contribution (including indirect and induced contributions) to the economy of Solomon Islands was estimated at about 10.7% of GDP in 2014, according to estimates from the World Travel and Tourism Council. Solomon Islands is known for its high level of </t>
    </r>
    <r>
      <rPr>
        <sz val="9"/>
        <color indexed="10"/>
        <rFont val="Verdana"/>
        <family val="2"/>
      </rPr>
      <t>biodiversity</t>
    </r>
    <r>
      <rPr>
        <sz val="9"/>
        <rFont val="Verdana"/>
        <family val="2"/>
      </rPr>
      <t>. (...)</t>
    </r>
  </si>
  <si>
    <r>
      <t xml:space="preserve">The sector has potential in terms of future employment and growth and there seems to be high-level policy recognition of its place in national </t>
    </r>
    <r>
      <rPr>
        <sz val="9"/>
        <color indexed="10"/>
        <rFont val="Verdana"/>
        <family val="2"/>
      </rPr>
      <t>sustainable</t>
    </r>
    <r>
      <rPr>
        <sz val="9"/>
        <rFont val="Verdana"/>
        <family val="2"/>
      </rPr>
      <t xml:space="preserve"> development. (...)</t>
    </r>
  </si>
  <si>
    <t>WT/TPR/G/350</t>
  </si>
  <si>
    <r>
      <t xml:space="preserve">In addition to supporting the expansion of WTO Membership and playing a proactive role in market-opening negotiations, including the plurilateral </t>
    </r>
    <r>
      <rPr>
        <sz val="9"/>
        <color indexed="10"/>
        <rFont val="Verdana"/>
        <family val="2"/>
      </rPr>
      <t>Environment</t>
    </r>
    <r>
      <rPr>
        <sz val="9"/>
        <rFont val="Verdana"/>
        <family val="2"/>
      </rPr>
      <t>al Goods Agreement, the United States will continue to promote and strengthen the WTO's existing core functions. (...)</t>
    </r>
  </si>
  <si>
    <r>
      <t xml:space="preserve">(...) The United States remains committed to working with its trading partners to create a global trading system in which markets are open, intellectual property is protected, innovation is promoted, electronic commerce and the global digital economy grow, agricultural and industrial regulations are based on science, transparent rules and regulations are applied without discrimination, and high </t>
    </r>
    <r>
      <rPr>
        <sz val="9"/>
        <color indexed="10"/>
        <rFont val="Verdana"/>
        <family val="2"/>
      </rPr>
      <t>environment</t>
    </r>
    <r>
      <rPr>
        <sz val="9"/>
        <rFont val="Verdana"/>
        <family val="2"/>
      </rPr>
      <t>al and labor standards are respected.</t>
    </r>
  </si>
  <si>
    <r>
      <t xml:space="preserve">Looking at the historical record, it is clear that while trade alone cannot solve every development challenge, open markets are a necessary part of any successful and </t>
    </r>
    <r>
      <rPr>
        <sz val="9"/>
        <color indexed="10"/>
        <rFont val="Verdana"/>
        <family val="2"/>
      </rPr>
      <t>sustainable</t>
    </r>
    <r>
      <rPr>
        <sz val="9"/>
        <rFont val="Verdana"/>
        <family val="2"/>
      </rPr>
      <t xml:space="preserve"> development strategy. Thus, the U.S. trade agenda brings traditional policy tools into the 21st century and offers a more comprehensive look at development. (...)</t>
    </r>
  </si>
  <si>
    <r>
      <t xml:space="preserve">Support for the United States' active trade agenda – including for bilateral and regional trade agreements as well as U.S. participation in the WTO – has been built through constant coordination with Congress and extensive outreach to U.S. industry leaders, entrepreneurs, farmers, ranchers, small business owners, workers, state and local government officials, and advocates for labor rights, </t>
    </r>
    <r>
      <rPr>
        <sz val="9"/>
        <color indexed="10"/>
        <rFont val="Verdana"/>
        <family val="2"/>
      </rPr>
      <t>environment</t>
    </r>
    <r>
      <rPr>
        <sz val="9"/>
        <rFont val="Verdana"/>
        <family val="2"/>
      </rPr>
      <t>al protection, and public health, among other issues. (...)</t>
    </r>
  </si>
  <si>
    <r>
      <t xml:space="preserve">As a result, the Administration has sought to broaden opportunities for public input and increased transparency of trade policy. USTR works to ensure that timely trade information is available to the public and disseminated widely to stakeholders. This has been accomplished in part via (...) ; increased outreach and engagement with a broad array of stakeholders, including (...) </t>
    </r>
    <r>
      <rPr>
        <sz val="9"/>
        <color indexed="10"/>
        <rFont val="Verdana"/>
        <family val="2"/>
      </rPr>
      <t>environment</t>
    </r>
    <r>
      <rPr>
        <sz val="9"/>
        <rFont val="Verdana"/>
        <family val="2"/>
      </rPr>
      <t>al organizations, (...)</t>
    </r>
  </si>
  <si>
    <r>
      <t xml:space="preserve">The 21 member agencies of the TPSC (Trade Policy Staff Committee) and the TPRG (Trade Policy Review Group) consist of (...) the </t>
    </r>
    <r>
      <rPr>
        <sz val="9"/>
        <color indexed="10"/>
        <rFont val="Verdana"/>
        <family val="2"/>
      </rPr>
      <t>Environment</t>
    </r>
    <r>
      <rPr>
        <sz val="9"/>
        <rFont val="Verdana"/>
        <family val="2"/>
      </rPr>
      <t xml:space="preserve">al Protection Agency, (...) the Council on </t>
    </r>
    <r>
      <rPr>
        <sz val="9"/>
        <color indexed="10"/>
        <rFont val="Verdana"/>
        <family val="2"/>
      </rPr>
      <t>Environment</t>
    </r>
    <r>
      <rPr>
        <sz val="9"/>
        <rFont val="Verdana"/>
        <family val="2"/>
      </rPr>
      <t>al Quality, (...)</t>
    </r>
  </si>
  <si>
    <r>
      <t xml:space="preserve">(...) In addition, during TPP negotiations, USTR worked with each TPP partner hosting negotiating rounds to plan events open to registered stakeholder participation. These events, including during the final round of negotiations in Atlanta in September-October 2015, included briefings from chief negotiators and provided multiple opportunities to provide input into the negotiations, including those with respect to chapters addressing agriculture, market access for industrial goods, </t>
    </r>
    <r>
      <rPr>
        <sz val="9"/>
        <color indexed="10"/>
        <rFont val="Verdana"/>
        <family val="2"/>
      </rPr>
      <t>environment</t>
    </r>
    <r>
      <rPr>
        <sz val="9"/>
        <rFont val="Verdana"/>
        <family val="2"/>
      </rPr>
      <t>, tobacco, investment, pharmaceuticals, and intellectual property.</t>
    </r>
  </si>
  <si>
    <r>
      <t xml:space="preserve">USTR published the full text of the TPP Agreement on 5 November 2015, well in advance of the legal requirement, accompanied by detailed chapter summaries and fact sheets explaining the agreement's contents and benefits for workers, manufacturers, ranchers, farmers, services providers, and others, and explaining its achievements on issues such as maintaining a free and open Internet, raising labor and </t>
    </r>
    <r>
      <rPr>
        <sz val="9"/>
        <color indexed="10"/>
        <rFont val="Verdana"/>
        <family val="2"/>
      </rPr>
      <t>environment</t>
    </r>
    <r>
      <rPr>
        <sz val="9"/>
        <rFont val="Verdana"/>
        <family val="2"/>
      </rPr>
      <t>al standards, and helping American small and medium-sized businesses export.</t>
    </r>
  </si>
  <si>
    <r>
      <t xml:space="preserve">The United States continues to rely on its trade advisory committee system as an integral part of its efforts to ensure that U.S. trade policy and trade negotiating objectives adequately reflect U.S. public and private sector interests. The trade advisory committee system, substantially broadened and reformed, consists of 28 advisory committees, with a total membership of approximately 700 advisors. Advisory committee members represent the full span of interests including manufacturing; agriculture; digital trade; intellectual property; services; small businesses; labor; </t>
    </r>
    <r>
      <rPr>
        <sz val="9"/>
        <color indexed="10"/>
        <rFont val="Verdana"/>
        <family val="2"/>
      </rPr>
      <t>environment</t>
    </r>
    <r>
      <rPr>
        <sz val="9"/>
        <rFont val="Verdana"/>
        <family val="2"/>
      </rPr>
      <t xml:space="preserve">al, consumer, and public health organizations; and state and local governments. The system is arranged in three tiers: the President's Advisory Committee for Trade Policy and Negotiations (ACTPN); five Policy Advisory Committees dealing with </t>
    </r>
    <r>
      <rPr>
        <sz val="9"/>
        <color indexed="10"/>
        <rFont val="Verdana"/>
        <family val="2"/>
      </rPr>
      <t>environment</t>
    </r>
    <r>
      <rPr>
        <sz val="9"/>
        <rFont val="Verdana"/>
        <family val="2"/>
      </rPr>
      <t>, labor, agriculture, Africa, and state and local issues; and 22 technical advisory committees in the areas of industry and agriculture.</t>
    </r>
  </si>
  <si>
    <r>
      <t xml:space="preserve">During the review period, the United States continued efforts to strengthen the rules-based multilateral trading system, including through new initiatives, as evidenced by the U.S. role in finalizing the expansion of the Information Technology Agreement (ITA), in negotiating the </t>
    </r>
    <r>
      <rPr>
        <sz val="9"/>
        <color indexed="10"/>
        <rFont val="Verdana"/>
        <family val="2"/>
      </rPr>
      <t>Environment</t>
    </r>
    <r>
      <rPr>
        <sz val="9"/>
        <rFont val="Verdana"/>
        <family val="2"/>
      </rPr>
      <t xml:space="preserve">al Goods Agreement (EGA), and in announcing—together with a diverse group of developing and developed countries—our intention to launch negotiations in the WTO on a plurilateral </t>
    </r>
    <r>
      <rPr>
        <sz val="9"/>
        <color indexed="10"/>
        <rFont val="Verdana"/>
        <family val="2"/>
      </rPr>
      <t>fish</t>
    </r>
    <r>
      <rPr>
        <sz val="9"/>
        <rFont val="Verdana"/>
        <family val="2"/>
      </rPr>
      <t>eries subsidies agreement.</t>
    </r>
  </si>
  <si>
    <r>
      <t xml:space="preserve">In July 2014, the United States and 13 other WTO members, accounting for 86% of global trade in </t>
    </r>
    <r>
      <rPr>
        <sz val="9"/>
        <color indexed="10"/>
        <rFont val="Verdana"/>
        <family val="2"/>
      </rPr>
      <t>environment</t>
    </r>
    <r>
      <rPr>
        <sz val="9"/>
        <rFont val="Verdana"/>
        <family val="2"/>
      </rPr>
      <t xml:space="preserve">al goods, launched the EGA negotiations. The current 17 WTO Members participating in the EGA negotiations have made significant progress to develop a list of </t>
    </r>
    <r>
      <rPr>
        <sz val="9"/>
        <color indexed="10"/>
        <rFont val="Verdana"/>
        <family val="2"/>
      </rPr>
      <t>environment</t>
    </r>
    <r>
      <rPr>
        <sz val="9"/>
        <rFont val="Verdana"/>
        <family val="2"/>
      </rPr>
      <t xml:space="preserve">al technologies that will be subject to tariff elimination. At the G20 Leaders' summit in September 2016, Ministers achieved a landing zone to conclude the EGA negotiations by the end of 2016. Achieving global free trade in </t>
    </r>
    <r>
      <rPr>
        <sz val="9"/>
        <color indexed="10"/>
        <rFont val="Verdana"/>
        <family val="2"/>
      </rPr>
      <t>environment</t>
    </r>
    <r>
      <rPr>
        <sz val="9"/>
        <rFont val="Verdana"/>
        <family val="2"/>
      </rPr>
      <t xml:space="preserve">al goods is a key part of both the President's </t>
    </r>
    <r>
      <rPr>
        <sz val="9"/>
        <color indexed="10"/>
        <rFont val="Verdana"/>
        <family val="2"/>
      </rPr>
      <t>Climate</t>
    </r>
    <r>
      <rPr>
        <sz val="9"/>
        <rFont val="Verdana"/>
        <family val="2"/>
      </rPr>
      <t xml:space="preserve"> Action Plan and U.S. trade and </t>
    </r>
    <r>
      <rPr>
        <sz val="9"/>
        <color indexed="10"/>
        <rFont val="Verdana"/>
        <family val="2"/>
      </rPr>
      <t>environment</t>
    </r>
    <r>
      <rPr>
        <sz val="9"/>
        <rFont val="Verdana"/>
        <family val="2"/>
      </rPr>
      <t>al policy.</t>
    </r>
  </si>
  <si>
    <r>
      <t xml:space="preserve">On 14 September 2016, the United States and 12 other WTO members announced their intent to negotiate a plurilateral </t>
    </r>
    <r>
      <rPr>
        <sz val="9"/>
        <color indexed="10"/>
        <rFont val="Verdana"/>
        <family val="2"/>
      </rPr>
      <t>fish</t>
    </r>
    <r>
      <rPr>
        <sz val="9"/>
        <rFont val="Verdana"/>
        <family val="2"/>
      </rPr>
      <t xml:space="preserve">eries subsidies agreement to address the urgent challenges facing global </t>
    </r>
    <r>
      <rPr>
        <sz val="9"/>
        <color indexed="10"/>
        <rFont val="Verdana"/>
        <family val="2"/>
      </rPr>
      <t>fish</t>
    </r>
    <r>
      <rPr>
        <sz val="9"/>
        <rFont val="Verdana"/>
        <family val="2"/>
      </rPr>
      <t>eries. Our goal is to eliminate harmful subsidies, including those subsidies that contribute to over</t>
    </r>
    <r>
      <rPr>
        <sz val="9"/>
        <color indexed="10"/>
        <rFont val="Verdana"/>
        <family val="2"/>
      </rPr>
      <t>fish</t>
    </r>
    <r>
      <rPr>
        <sz val="9"/>
        <rFont val="Verdana"/>
        <family val="2"/>
      </rPr>
      <t xml:space="preserve">ing and overcapacity, and subsidies linked to illegal, unreported and unregulated (IUU) </t>
    </r>
    <r>
      <rPr>
        <sz val="9"/>
        <color indexed="10"/>
        <rFont val="Verdana"/>
        <family val="2"/>
      </rPr>
      <t>fish</t>
    </r>
    <r>
      <rPr>
        <sz val="9"/>
        <rFont val="Verdana"/>
        <family val="2"/>
      </rPr>
      <t>ing.</t>
    </r>
  </si>
  <si>
    <t>G-IV§12</t>
  </si>
  <si>
    <r>
      <t xml:space="preserve">The United States has insisted on high standards for U.S. trade agreements, and has taken a proactive approach, in close consultation with Congress and American stakeholders, to ensure trade agreements not only open markets, but also improve transparency and governance, and support stronger protection of labor rights and the </t>
    </r>
    <r>
      <rPr>
        <sz val="9"/>
        <color indexed="10"/>
        <rFont val="Verdana"/>
        <family val="2"/>
      </rPr>
      <t>environment</t>
    </r>
    <r>
      <rPr>
        <sz val="9"/>
        <rFont val="Verdana"/>
        <family val="2"/>
      </rPr>
      <t>. Such an approach better serves American workers and business, better reflect our values, and creates a stronger, more enduring foundation for economic links with our partners. Throughout 2015 and 2016, the United States has sought to intensify its efforts through regional initiatives, such as the TPP and the T-TIP, as well as through bilateral engagement with major trading partners and emerging markets.</t>
    </r>
  </si>
  <si>
    <t>G-IV§15</t>
  </si>
  <si>
    <r>
      <t xml:space="preserve">The TPP Agreement will open markets and raise standards in the fastest growing region in the world, boosting economic growth, promoting innovation, and supporting job creation in the United States and its TPP partners, as shown by independent economic studies. In addition to including ambitious market access commitments, the TPP addresses non-tariff barriers and includes commitments that will create common, high standards across the region in such areas as intellectual property, labor, </t>
    </r>
    <r>
      <rPr>
        <sz val="9"/>
        <color indexed="10"/>
        <rFont val="Verdana"/>
        <family val="2"/>
      </rPr>
      <t>environment</t>
    </r>
    <r>
      <rPr>
        <sz val="9"/>
        <rFont val="Verdana"/>
        <family val="2"/>
      </rPr>
      <t>, and transparency and anti-corruption. (...)</t>
    </r>
  </si>
  <si>
    <r>
      <t xml:space="preserve">After signing NAFTA, the United States, Canada, and Mexico concluded supplemental agreements on labor and </t>
    </r>
    <r>
      <rPr>
        <sz val="9"/>
        <color indexed="10"/>
        <rFont val="Verdana"/>
        <family val="2"/>
      </rPr>
      <t>environment</t>
    </r>
    <r>
      <rPr>
        <sz val="9"/>
        <rFont val="Verdana"/>
        <family val="2"/>
      </rPr>
      <t xml:space="preserve">. Under these agreements, the Parties are, among other things, obligated to effectively enforce their </t>
    </r>
    <r>
      <rPr>
        <sz val="9"/>
        <color indexed="10"/>
        <rFont val="Verdana"/>
        <family val="2"/>
      </rPr>
      <t>environment</t>
    </r>
    <r>
      <rPr>
        <sz val="9"/>
        <rFont val="Verdana"/>
        <family val="2"/>
      </rPr>
      <t xml:space="preserve">al and labor laws. The agreements also provide frameworks for cooperation among the Parties on a wide variety of labor and </t>
    </r>
    <r>
      <rPr>
        <sz val="9"/>
        <color indexed="10"/>
        <rFont val="Verdana"/>
        <family val="2"/>
      </rPr>
      <t>environment</t>
    </r>
    <r>
      <rPr>
        <sz val="9"/>
        <rFont val="Verdana"/>
        <family val="2"/>
      </rPr>
      <t xml:space="preserve">al issues. In connection with NAFTA, the United States and Mexico also agreed to fund a development bank to address </t>
    </r>
    <r>
      <rPr>
        <sz val="9"/>
        <color indexed="10"/>
        <rFont val="Verdana"/>
        <family val="2"/>
      </rPr>
      <t>environment</t>
    </r>
    <r>
      <rPr>
        <sz val="9"/>
        <rFont val="Verdana"/>
        <family val="2"/>
      </rPr>
      <t>al infrastructure needs along the U.S.-Mexico border.</t>
    </r>
  </si>
  <si>
    <t>G-IV§19</t>
  </si>
  <si>
    <r>
      <t xml:space="preserve">The North American Commission for </t>
    </r>
    <r>
      <rPr>
        <sz val="9"/>
        <color indexed="10"/>
        <rFont val="Verdana"/>
        <family val="2"/>
      </rPr>
      <t>Environment</t>
    </r>
    <r>
      <rPr>
        <sz val="9"/>
        <rFont val="Verdana"/>
        <family val="2"/>
      </rPr>
      <t xml:space="preserve">al Cooperation (CEC) oversees trilateral cooperation on </t>
    </r>
    <r>
      <rPr>
        <sz val="9"/>
        <color indexed="10"/>
        <rFont val="Verdana"/>
        <family val="2"/>
      </rPr>
      <t>environment</t>
    </r>
    <r>
      <rPr>
        <sz val="9"/>
        <rFont val="Verdana"/>
        <family val="2"/>
      </rPr>
      <t xml:space="preserve">al matters. The United States, together with Mexico and Canada, have continued efforts to ensure that trade liberalization and </t>
    </r>
    <r>
      <rPr>
        <sz val="9"/>
        <color indexed="10"/>
        <rFont val="Verdana"/>
        <family val="2"/>
      </rPr>
      <t>environment</t>
    </r>
    <r>
      <rPr>
        <sz val="9"/>
        <rFont val="Verdana"/>
        <family val="2"/>
      </rPr>
      <t xml:space="preserve">al policies are mutually supportive, including by having trade and </t>
    </r>
    <r>
      <rPr>
        <sz val="9"/>
        <color indexed="10"/>
        <rFont val="Verdana"/>
        <family val="2"/>
      </rPr>
      <t>environment</t>
    </r>
    <r>
      <rPr>
        <sz val="9"/>
        <rFont val="Verdana"/>
        <family val="2"/>
      </rPr>
      <t xml:space="preserve"> officials participate in the development of the CEC's work plans.</t>
    </r>
  </si>
  <si>
    <t>G-IV§26</t>
  </si>
  <si>
    <r>
      <t xml:space="preserve">A major accomplishment in 2015 was the implementation by most APEC economies of APEC Leaders' ground-breaking 2011 commitment to reduce their tariffs on an agreed list of </t>
    </r>
    <r>
      <rPr>
        <sz val="9"/>
        <color indexed="10"/>
        <rFont val="Verdana"/>
        <family val="2"/>
      </rPr>
      <t>environment</t>
    </r>
    <r>
      <rPr>
        <sz val="9"/>
        <rFont val="Verdana"/>
        <family val="2"/>
      </rPr>
      <t>al goods to 5% or less by 2015. (...)</t>
    </r>
  </si>
  <si>
    <r>
      <t xml:space="preserve">The central oversight body for the Agreement is the United States-Bahrain Joint Committee (JC), chaired jointly by the Office of the U.S. Trade Representative and Bahrain's Ministry of Industry and Commerce. Dates for the third meeting of the JC have not yet been set, but when scheduled, officials of the two governments expect to discuss a broad range of trade issues, including efforts to increase bilateral trade and investment levels, possible cooperation in the broader MENA (Middle East and North Africa) region, and additional cooperative efforts related to labor rights and </t>
    </r>
    <r>
      <rPr>
        <sz val="9"/>
        <color indexed="10"/>
        <rFont val="Verdana"/>
        <family val="2"/>
      </rPr>
      <t>environment</t>
    </r>
    <r>
      <rPr>
        <sz val="9"/>
        <rFont val="Verdana"/>
        <family val="2"/>
      </rPr>
      <t>al protection.</t>
    </r>
  </si>
  <si>
    <t>G-IV§49</t>
  </si>
  <si>
    <r>
      <t xml:space="preserve">The United States Chile FTA entered into force on 1 January 2004. The United States-Chile FTA eliminates tariffs and opens markets, reduces barriers to trade in services, provides protection for intellectual property, ensures regulatory transparency, guarantees non-discrimination in the trade of digital products, commits the Parties to maintain competition laws that prohibit anticompetitive business conduct, and requires effective labor and </t>
    </r>
    <r>
      <rPr>
        <sz val="9"/>
        <color indexed="10"/>
        <rFont val="Verdana"/>
        <family val="2"/>
      </rPr>
      <t>environment</t>
    </r>
    <r>
      <rPr>
        <sz val="9"/>
        <rFont val="Verdana"/>
        <family val="2"/>
      </rPr>
      <t>al enforcement. Two-way goods trade totalled US$24.2 billion in 2015, with U.S. goods exports to Chile totalling US$15.4 billion. As of 1 January 2015, all products became duty free under the Agreement.</t>
    </r>
  </si>
  <si>
    <t>G-IV§53</t>
  </si>
  <si>
    <r>
      <t xml:space="preserve">In December 2013, both the </t>
    </r>
    <r>
      <rPr>
        <sz val="9"/>
        <color indexed="10"/>
        <rFont val="Verdana"/>
        <family val="2"/>
      </rPr>
      <t>Environment</t>
    </r>
    <r>
      <rPr>
        <sz val="9"/>
        <rFont val="Verdana"/>
        <family val="2"/>
      </rPr>
      <t xml:space="preserve">al Affairs Council (EAC) under the CTPA (United States-Colombia Trade Promotion Agreement) and the </t>
    </r>
    <r>
      <rPr>
        <sz val="9"/>
        <color indexed="10"/>
        <rFont val="Verdana"/>
        <family val="2"/>
      </rPr>
      <t>Environment</t>
    </r>
    <r>
      <rPr>
        <sz val="9"/>
        <rFont val="Verdana"/>
        <family val="2"/>
      </rPr>
      <t xml:space="preserve">al Cooperation Commission (ECC) under the United States-Colombia </t>
    </r>
    <r>
      <rPr>
        <sz val="9"/>
        <color indexed="10"/>
        <rFont val="Verdana"/>
        <family val="2"/>
      </rPr>
      <t>Environment</t>
    </r>
    <r>
      <rPr>
        <sz val="9"/>
        <rFont val="Verdana"/>
        <family val="2"/>
      </rPr>
      <t xml:space="preserve">al Cooperation Agreement (ECA), which entered into force on 28 June 2013, met. The Council and Commission also held a public session pursuant to the CTPA </t>
    </r>
    <r>
      <rPr>
        <sz val="9"/>
        <color indexed="10"/>
        <rFont val="Verdana"/>
        <family val="2"/>
      </rPr>
      <t>environment</t>
    </r>
    <r>
      <rPr>
        <sz val="9"/>
        <rFont val="Verdana"/>
        <family val="2"/>
      </rPr>
      <t xml:space="preserve"> chapter and the ECA. The EAC reviewed implementation of the </t>
    </r>
    <r>
      <rPr>
        <sz val="9"/>
        <color indexed="10"/>
        <rFont val="Verdana"/>
        <family val="2"/>
      </rPr>
      <t>Environment</t>
    </r>
    <r>
      <rPr>
        <sz val="9"/>
        <rFont val="Verdana"/>
        <family val="2"/>
      </rPr>
      <t xml:space="preserve"> Chapter of the CTPA including actions taken by both countries to increase levels of </t>
    </r>
    <r>
      <rPr>
        <sz val="9"/>
        <color indexed="10"/>
        <rFont val="Verdana"/>
        <family val="2"/>
      </rPr>
      <t>environment</t>
    </r>
    <r>
      <rPr>
        <sz val="9"/>
        <rFont val="Verdana"/>
        <family val="2"/>
      </rPr>
      <t xml:space="preserve">al protection, ensure effective enforcement of </t>
    </r>
    <r>
      <rPr>
        <sz val="9"/>
        <color indexed="10"/>
        <rFont val="Verdana"/>
        <family val="2"/>
      </rPr>
      <t>environment</t>
    </r>
    <r>
      <rPr>
        <sz val="9"/>
        <rFont val="Verdana"/>
        <family val="2"/>
      </rPr>
      <t xml:space="preserve">al laws, and provide opportunities for public participation in </t>
    </r>
    <r>
      <rPr>
        <sz val="9"/>
        <color indexed="10"/>
        <rFont val="Verdana"/>
        <family val="2"/>
      </rPr>
      <t>environment</t>
    </r>
    <r>
      <rPr>
        <sz val="9"/>
        <rFont val="Verdana"/>
        <family val="2"/>
      </rPr>
      <t xml:space="preserve">al governance and the trade policy-setting processes. The ECC reviewed ongoing </t>
    </r>
    <r>
      <rPr>
        <sz val="9"/>
        <color indexed="10"/>
        <rFont val="Verdana"/>
        <family val="2"/>
      </rPr>
      <t>environment</t>
    </r>
    <r>
      <rPr>
        <sz val="9"/>
        <rFont val="Verdana"/>
        <family val="2"/>
      </rPr>
      <t xml:space="preserve">al cooperation activities and approved and signed the first United States-Colombia Work Program for </t>
    </r>
    <r>
      <rPr>
        <sz val="9"/>
        <color indexed="10"/>
        <rFont val="Verdana"/>
        <family val="2"/>
      </rPr>
      <t>Environment</t>
    </r>
    <r>
      <rPr>
        <sz val="9"/>
        <rFont val="Verdana"/>
        <family val="2"/>
      </rPr>
      <t xml:space="preserve">al Cooperation under the ECA, which provides a robust framework for advancing </t>
    </r>
    <r>
      <rPr>
        <sz val="9"/>
        <color indexed="10"/>
        <rFont val="Verdana"/>
        <family val="2"/>
      </rPr>
      <t>environment</t>
    </r>
    <r>
      <rPr>
        <sz val="9"/>
        <rFont val="Verdana"/>
        <family val="2"/>
      </rPr>
      <t xml:space="preserve">al cooperation in the coming years. In 2015 and 2016, the United States and Colombia made progress toward the establishment of an independent secretariat to receive and consider submissions from the public on matters regarding enforcement of </t>
    </r>
    <r>
      <rPr>
        <sz val="9"/>
        <color indexed="10"/>
        <rFont val="Verdana"/>
        <family val="2"/>
      </rPr>
      <t>environment</t>
    </r>
    <r>
      <rPr>
        <sz val="9"/>
        <rFont val="Verdana"/>
        <family val="2"/>
      </rPr>
      <t xml:space="preserve">al laws pursuant to Article 18.8 of the CTPA, and hope to finalize the agreement in 2016 or early 2017. The secretariat mechanism is intended to promote public participation in the identification and resolution of issues regarding each party's enforcement of its </t>
    </r>
    <r>
      <rPr>
        <sz val="9"/>
        <color indexed="10"/>
        <rFont val="Verdana"/>
        <family val="2"/>
      </rPr>
      <t>environment</t>
    </r>
    <r>
      <rPr>
        <sz val="9"/>
        <rFont val="Verdana"/>
        <family val="2"/>
      </rPr>
      <t>al laws.</t>
    </r>
  </si>
  <si>
    <r>
      <t xml:space="preserve">The United States and Morocco held the fourth meeting of the FTA Joint Committee (JC) on February 20, 2015 in Rabat. U.S. and Moroccan officials noted productive bilateral </t>
    </r>
    <r>
      <rPr>
        <sz val="9"/>
        <color indexed="10"/>
        <rFont val="Verdana"/>
        <family val="2"/>
      </rPr>
      <t>environment</t>
    </r>
    <r>
      <rPr>
        <sz val="9"/>
        <rFont val="Verdana"/>
        <family val="2"/>
      </rPr>
      <t xml:space="preserve">al and labor-related cooperation under the Labor and </t>
    </r>
    <r>
      <rPr>
        <sz val="9"/>
        <color indexed="10"/>
        <rFont val="Verdana"/>
        <family val="2"/>
      </rPr>
      <t>Environment</t>
    </r>
    <r>
      <rPr>
        <sz val="9"/>
        <rFont val="Verdana"/>
        <family val="2"/>
      </rPr>
      <t xml:space="preserve"> FTA Subcommittees, which had met in September and October 2014, respectively. (...)</t>
    </r>
  </si>
  <si>
    <r>
      <t xml:space="preserve">The central oversight body for the FTA is the United States-Oman Joint Committee, chaired jointly by the U.S. Trade Representative and the Minister of Commerce and Industry. Dates for the third meeting of the JC have not yet been set, but when scheduled, officials of the two governments expect to discuss a broad range of trade issues including efforts to increase bilateral trade and investment levels, possible cooperation in the broader Middle East and North Africa region, and additional cooperative efforts related to labor rights and </t>
    </r>
    <r>
      <rPr>
        <sz val="9"/>
        <color indexed="10"/>
        <rFont val="Verdana"/>
        <family val="2"/>
      </rPr>
      <t>environment</t>
    </r>
    <r>
      <rPr>
        <sz val="9"/>
        <rFont val="Verdana"/>
        <family val="2"/>
      </rPr>
      <t>al protection.</t>
    </r>
  </si>
  <si>
    <t>G-IV§71</t>
  </si>
  <si>
    <r>
      <t xml:space="preserve">The Agreement establishes an </t>
    </r>
    <r>
      <rPr>
        <sz val="9"/>
        <color indexed="10"/>
        <rFont val="Verdana"/>
        <family val="2"/>
      </rPr>
      <t>Environment</t>
    </r>
    <r>
      <rPr>
        <sz val="9"/>
        <rFont val="Verdana"/>
        <family val="2"/>
      </rPr>
      <t xml:space="preserve">al Affairs Council (EAC) under the </t>
    </r>
    <r>
      <rPr>
        <sz val="9"/>
        <color indexed="10"/>
        <rFont val="Verdana"/>
        <family val="2"/>
      </rPr>
      <t>environment</t>
    </r>
    <r>
      <rPr>
        <sz val="9"/>
        <rFont val="Verdana"/>
        <family val="2"/>
      </rPr>
      <t xml:space="preserve"> chapter. The related U.S.-Panama </t>
    </r>
    <r>
      <rPr>
        <sz val="9"/>
        <color indexed="10"/>
        <rFont val="Verdana"/>
        <family val="2"/>
      </rPr>
      <t>Environment</t>
    </r>
    <r>
      <rPr>
        <sz val="9"/>
        <rFont val="Verdana"/>
        <family val="2"/>
      </rPr>
      <t xml:space="preserve">al Cooperation Agreement (ECA) establishes an </t>
    </r>
    <r>
      <rPr>
        <sz val="9"/>
        <color indexed="10"/>
        <rFont val="Verdana"/>
        <family val="2"/>
      </rPr>
      <t>Environment</t>
    </r>
    <r>
      <rPr>
        <sz val="9"/>
        <rFont val="Verdana"/>
        <family val="2"/>
      </rPr>
      <t xml:space="preserve">al Cooperation Commission (ECC). In December 2015, the United States and Panama signed an agreement establishing the secretariat for </t>
    </r>
    <r>
      <rPr>
        <sz val="9"/>
        <color indexed="10"/>
        <rFont val="Verdana"/>
        <family val="2"/>
      </rPr>
      <t>environment</t>
    </r>
    <r>
      <rPr>
        <sz val="9"/>
        <rFont val="Verdana"/>
        <family val="2"/>
      </rPr>
      <t>al enforcement matters, which is housed at the Water Center for Humid Tropics of Latin America and the Caribbean (CATHALAC). The agreement entered into force in August 2016.</t>
    </r>
  </si>
  <si>
    <t>G-IV§72</t>
  </si>
  <si>
    <r>
      <t xml:space="preserve">The United States-Peru Trade Promotion Agreement (PTPA) entered into force on 1 February 2009. The PTPA eliminates tariffs and removes barriers to U.S. services, provides a secure, predictable legal framework for investors, and strengthens protection for intellectual property, workers, and the </t>
    </r>
    <r>
      <rPr>
        <sz val="9"/>
        <color indexed="10"/>
        <rFont val="Verdana"/>
        <family val="2"/>
      </rPr>
      <t>environment</t>
    </r>
    <r>
      <rPr>
        <sz val="9"/>
        <rFont val="Verdana"/>
        <family val="2"/>
      </rPr>
      <t>. The United States' two-way goods trade with Peru was an estimated US$13.8 billion in 2015, with U.S. goods exports to Peru totalling US$8.7 billion.</t>
    </r>
  </si>
  <si>
    <t>G-IV§74</t>
  </si>
  <si>
    <r>
      <t xml:space="preserve">The PTPA (United States-Peru Trade Promotion Agreement) also established the United States-Peru </t>
    </r>
    <r>
      <rPr>
        <sz val="9"/>
        <color indexed="10"/>
        <rFont val="Verdana"/>
        <family val="2"/>
      </rPr>
      <t>Forest</t>
    </r>
    <r>
      <rPr>
        <sz val="9"/>
        <rFont val="Verdana"/>
        <family val="2"/>
      </rPr>
      <t xml:space="preserve"> Sector Subcommittee and the </t>
    </r>
    <r>
      <rPr>
        <sz val="9"/>
        <color indexed="10"/>
        <rFont val="Verdana"/>
        <family val="2"/>
      </rPr>
      <t>Environment</t>
    </r>
    <r>
      <rPr>
        <sz val="9"/>
        <rFont val="Verdana"/>
        <family val="2"/>
      </rPr>
      <t xml:space="preserve">al Affairs Council (EAC). The Subcommittee serves as a forum for the Parties to exchange views and share information on any matter arising under the PTPA's Annex on </t>
    </r>
    <r>
      <rPr>
        <sz val="9"/>
        <color indexed="10"/>
        <rFont val="Verdana"/>
        <family val="2"/>
      </rPr>
      <t>Forest</t>
    </r>
    <r>
      <rPr>
        <sz val="9"/>
        <rFont val="Verdana"/>
        <family val="2"/>
      </rPr>
      <t xml:space="preserve"> Sector Governance (</t>
    </r>
    <r>
      <rPr>
        <sz val="9"/>
        <color indexed="10"/>
        <rFont val="Verdana"/>
        <family val="2"/>
      </rPr>
      <t>Forest</t>
    </r>
    <r>
      <rPr>
        <sz val="9"/>
        <rFont val="Verdana"/>
        <family val="2"/>
      </rPr>
      <t xml:space="preserve"> Annex), and through the EAC, the United States and Peru have had robust engagement concerning the implementation of the </t>
    </r>
    <r>
      <rPr>
        <sz val="9"/>
        <color indexed="10"/>
        <rFont val="Verdana"/>
        <family val="2"/>
      </rPr>
      <t>environment</t>
    </r>
    <r>
      <rPr>
        <sz val="9"/>
        <rFont val="Verdana"/>
        <family val="2"/>
      </rPr>
      <t xml:space="preserve">al obligations under the PTPA </t>
    </r>
    <r>
      <rPr>
        <sz val="9"/>
        <color indexed="10"/>
        <rFont val="Verdana"/>
        <family val="2"/>
      </rPr>
      <t>Environment</t>
    </r>
    <r>
      <rPr>
        <sz val="9"/>
        <rFont val="Verdana"/>
        <family val="2"/>
      </rPr>
      <t xml:space="preserve"> Chapter and the </t>
    </r>
    <r>
      <rPr>
        <sz val="9"/>
        <color indexed="10"/>
        <rFont val="Verdana"/>
        <family val="2"/>
      </rPr>
      <t>Forest</t>
    </r>
    <r>
      <rPr>
        <sz val="9"/>
        <rFont val="Verdana"/>
        <family val="2"/>
      </rPr>
      <t xml:space="preserve"> Annex. In June 2015, the EAC met in Lima, Peru along with the </t>
    </r>
    <r>
      <rPr>
        <sz val="9"/>
        <color indexed="10"/>
        <rFont val="Verdana"/>
        <family val="2"/>
      </rPr>
      <t>Forest</t>
    </r>
    <r>
      <rPr>
        <sz val="9"/>
        <rFont val="Verdana"/>
        <family val="2"/>
      </rPr>
      <t xml:space="preserve"> Sector Subcommittee and the </t>
    </r>
    <r>
      <rPr>
        <sz val="9"/>
        <color indexed="10"/>
        <rFont val="Verdana"/>
        <family val="2"/>
      </rPr>
      <t>Environment</t>
    </r>
    <r>
      <rPr>
        <sz val="9"/>
        <rFont val="Verdana"/>
        <family val="2"/>
      </rPr>
      <t xml:space="preserve">al Cooperation Commission (ECC). The Parties reviewed progress under the </t>
    </r>
    <r>
      <rPr>
        <sz val="9"/>
        <color indexed="10"/>
        <rFont val="Verdana"/>
        <family val="2"/>
      </rPr>
      <t>Forest</t>
    </r>
    <r>
      <rPr>
        <sz val="9"/>
        <rFont val="Verdana"/>
        <family val="2"/>
      </rPr>
      <t xml:space="preserve"> Sector Annex, including the launch of a new Peruvian </t>
    </r>
    <r>
      <rPr>
        <sz val="9"/>
        <color indexed="10"/>
        <rFont val="Verdana"/>
        <family val="2"/>
      </rPr>
      <t>Forest</t>
    </r>
    <r>
      <rPr>
        <sz val="9"/>
        <rFont val="Verdana"/>
        <family val="2"/>
      </rPr>
      <t xml:space="preserve"> and </t>
    </r>
    <r>
      <rPr>
        <sz val="9"/>
        <color indexed="10"/>
        <rFont val="Verdana"/>
        <family val="2"/>
      </rPr>
      <t>Wildlife</t>
    </r>
    <r>
      <rPr>
        <sz val="9"/>
        <rFont val="Verdana"/>
        <family val="2"/>
      </rPr>
      <t xml:space="preserve"> Service in August 2014. The Parties also signed an agreement to establish the secretariat for </t>
    </r>
    <r>
      <rPr>
        <sz val="9"/>
        <color indexed="10"/>
        <rFont val="Verdana"/>
        <family val="2"/>
      </rPr>
      <t>environment</t>
    </r>
    <r>
      <rPr>
        <sz val="9"/>
        <rFont val="Verdana"/>
        <family val="2"/>
      </rPr>
      <t xml:space="preserve">al matters, an independent body to receive public submissions concerning </t>
    </r>
    <r>
      <rPr>
        <sz val="9"/>
        <color indexed="10"/>
        <rFont val="Verdana"/>
        <family val="2"/>
      </rPr>
      <t>environment</t>
    </r>
    <r>
      <rPr>
        <sz val="9"/>
        <rFont val="Verdana"/>
        <family val="2"/>
      </rPr>
      <t xml:space="preserve">al enforcement and approved and ECC Work Program for 2015–2018 which lays out a plan for continued support for Peru. As provided for under the </t>
    </r>
    <r>
      <rPr>
        <sz val="9"/>
        <color indexed="10"/>
        <rFont val="Verdana"/>
        <family val="2"/>
      </rPr>
      <t>Forest</t>
    </r>
    <r>
      <rPr>
        <sz val="9"/>
        <rFont val="Verdana"/>
        <family val="2"/>
      </rPr>
      <t xml:space="preserve"> Annex, in February 2016 the United States requested the Government of Peru to verify that a 2015 timber shipment exported to the United States complied with applicable Peruvian laws and regulations. The United States responded to the verification findings with a set of recommended actions and intends to work with the Government of Peru to implement reforms to improve enforcement of Peruvian </t>
    </r>
    <r>
      <rPr>
        <sz val="9"/>
        <color indexed="10"/>
        <rFont val="Verdana"/>
        <family val="2"/>
      </rPr>
      <t>forest</t>
    </r>
    <r>
      <rPr>
        <sz val="9"/>
        <rFont val="Verdana"/>
        <family val="2"/>
      </rPr>
      <t>ry laws.</t>
    </r>
  </si>
  <si>
    <t>Forest; Wildlife; Environment</t>
  </si>
  <si>
    <t>G-VI§12</t>
  </si>
  <si>
    <r>
      <t xml:space="preserve">Through Power Africa, launched in 2013, the U.S. Government and a coalition of more than 130 public and private sector partners are working to double access to electricity in sub-Saharan Africa. At the 2014 U.S.-Africa Business Forum, President Obama pledged new funding to expand Power Africa's reach to all of sub-Saharan Africa, and announced a new aggregate goal of adding 30,000 megawatts (MW) of new, </t>
    </r>
    <r>
      <rPr>
        <sz val="9"/>
        <color indexed="10"/>
        <rFont val="Verdana"/>
        <family val="2"/>
      </rPr>
      <t>clean</t>
    </r>
    <r>
      <rPr>
        <sz val="9"/>
        <rFont val="Verdana"/>
        <family val="2"/>
      </rPr>
      <t xml:space="preserve">er electricity and increasing electricity access by at least 60 million new connections. (...) By demonstrating that </t>
    </r>
    <r>
      <rPr>
        <sz val="9"/>
        <color indexed="10"/>
        <rFont val="Verdana"/>
        <family val="2"/>
      </rPr>
      <t>renewable</t>
    </r>
    <r>
      <rPr>
        <sz val="9"/>
        <rFont val="Verdana"/>
        <family val="2"/>
      </rPr>
      <t xml:space="preserve"> power transactions are financially viable, improving the performance of utilities, changing the regulatory mind-set on </t>
    </r>
    <r>
      <rPr>
        <sz val="9"/>
        <color indexed="10"/>
        <rFont val="Verdana"/>
        <family val="2"/>
      </rPr>
      <t>renewable</t>
    </r>
    <r>
      <rPr>
        <sz val="9"/>
        <rFont val="Verdana"/>
        <family val="2"/>
      </rPr>
      <t xml:space="preserve">s, and harmonizing policies to drive investment and stability, Power Africa is also playing a critical role in advancing affordable, reliable, and modern </t>
    </r>
    <r>
      <rPr>
        <sz val="9"/>
        <color indexed="10"/>
        <rFont val="Verdana"/>
        <family val="2"/>
      </rPr>
      <t>energy</t>
    </r>
    <r>
      <rPr>
        <sz val="9"/>
        <rFont val="Verdana"/>
        <family val="2"/>
      </rPr>
      <t xml:space="preserve"> services and substantially increasing the share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 sub Saharan Africa.</t>
    </r>
  </si>
  <si>
    <t>G-VII§1</t>
  </si>
  <si>
    <r>
      <t xml:space="preserve">Since the last U.S. Trade Policy Review, the United States has achieved significant results on trade and </t>
    </r>
    <r>
      <rPr>
        <sz val="9"/>
        <color indexed="10"/>
        <rFont val="Verdana"/>
        <family val="2"/>
      </rPr>
      <t>environment</t>
    </r>
    <r>
      <rPr>
        <sz val="9"/>
        <rFont val="Verdana"/>
        <family val="2"/>
      </rPr>
      <t xml:space="preserve"> matters in multiple fora, including through regional and bilateral trade initiatives.</t>
    </r>
  </si>
  <si>
    <t>G-VII§2</t>
  </si>
  <si>
    <r>
      <t xml:space="preserve">The TPP </t>
    </r>
    <r>
      <rPr>
        <sz val="9"/>
        <color indexed="10"/>
        <rFont val="Verdana"/>
        <family val="2"/>
      </rPr>
      <t>Environment</t>
    </r>
    <r>
      <rPr>
        <sz val="9"/>
        <rFont val="Verdana"/>
        <family val="2"/>
      </rPr>
      <t xml:space="preserve"> chapter includes commitments addressing a broad range of </t>
    </r>
    <r>
      <rPr>
        <sz val="9"/>
        <color indexed="10"/>
        <rFont val="Verdana"/>
        <family val="2"/>
      </rPr>
      <t>environment</t>
    </r>
    <r>
      <rPr>
        <sz val="9"/>
        <rFont val="Verdana"/>
        <family val="2"/>
      </rPr>
      <t xml:space="preserve">al challenges in the Asia-Pacific region, such as combating </t>
    </r>
    <r>
      <rPr>
        <sz val="9"/>
        <color indexed="10"/>
        <rFont val="Verdana"/>
        <family val="2"/>
      </rPr>
      <t>wildlife</t>
    </r>
    <r>
      <rPr>
        <sz val="9"/>
        <rFont val="Verdana"/>
        <family val="2"/>
      </rPr>
      <t xml:space="preserve"> trafficking and illegal logging and associated trade, promoting </t>
    </r>
    <r>
      <rPr>
        <sz val="9"/>
        <color indexed="10"/>
        <rFont val="Verdana"/>
        <family val="2"/>
      </rPr>
      <t>sustainable</t>
    </r>
    <r>
      <rPr>
        <sz val="9"/>
        <rFont val="Verdana"/>
        <family val="2"/>
      </rPr>
      <t xml:space="preserve"> </t>
    </r>
    <r>
      <rPr>
        <sz val="9"/>
        <color indexed="10"/>
        <rFont val="Verdana"/>
        <family val="2"/>
      </rPr>
      <t>fish</t>
    </r>
    <r>
      <rPr>
        <sz val="9"/>
        <rFont val="Verdana"/>
        <family val="2"/>
      </rPr>
      <t xml:space="preserve">eries management, and prohibiting harmful </t>
    </r>
    <r>
      <rPr>
        <sz val="9"/>
        <color indexed="10"/>
        <rFont val="Verdana"/>
        <family val="2"/>
      </rPr>
      <t>fish</t>
    </r>
    <r>
      <rPr>
        <sz val="9"/>
        <rFont val="Verdana"/>
        <family val="2"/>
      </rPr>
      <t>eries subsidies that negatively affect over</t>
    </r>
    <r>
      <rPr>
        <sz val="9"/>
        <color indexed="10"/>
        <rFont val="Verdana"/>
        <family val="2"/>
      </rPr>
      <t>fish</t>
    </r>
    <r>
      <rPr>
        <sz val="9"/>
        <rFont val="Verdana"/>
        <family val="2"/>
      </rPr>
      <t xml:space="preserve">ed </t>
    </r>
    <r>
      <rPr>
        <sz val="9"/>
        <color indexed="10"/>
        <rFont val="Verdana"/>
        <family val="2"/>
      </rPr>
      <t>fish</t>
    </r>
    <r>
      <rPr>
        <sz val="9"/>
        <rFont val="Verdana"/>
        <family val="2"/>
      </rPr>
      <t xml:space="preserve"> stocks or support vessels engaged in illegal </t>
    </r>
    <r>
      <rPr>
        <sz val="9"/>
        <color indexed="10"/>
        <rFont val="Verdana"/>
        <family val="2"/>
      </rPr>
      <t>fish</t>
    </r>
    <r>
      <rPr>
        <sz val="9"/>
        <rFont val="Verdana"/>
        <family val="2"/>
      </rPr>
      <t xml:space="preserve">ing. The TPP Agreement also liberalizes trade in </t>
    </r>
    <r>
      <rPr>
        <sz val="9"/>
        <color indexed="10"/>
        <rFont val="Verdana"/>
        <family val="2"/>
      </rPr>
      <t>environment</t>
    </r>
    <r>
      <rPr>
        <sz val="9"/>
        <rFont val="Verdana"/>
        <family val="2"/>
      </rPr>
      <t xml:space="preserve">al goods and services. The chapter also creates a framework for </t>
    </r>
    <r>
      <rPr>
        <sz val="9"/>
        <color indexed="10"/>
        <rFont val="Verdana"/>
        <family val="2"/>
      </rPr>
      <t>environment</t>
    </r>
    <r>
      <rPr>
        <sz val="9"/>
        <rFont val="Verdana"/>
        <family val="2"/>
      </rPr>
      <t xml:space="preserve">al cooperation and capacity building to help developing TPP countries meet their obligations. Obligations in the chapter are subject to the same dispute settlement procedures and remedies as obligations in other chapters of the TPP Agreement, including the availability of trade sanctions for violations. In the T-TIP negotiations, the United States is also seeking ambitious </t>
    </r>
    <r>
      <rPr>
        <sz val="9"/>
        <color indexed="10"/>
        <rFont val="Verdana"/>
        <family val="2"/>
      </rPr>
      <t>environment</t>
    </r>
    <r>
      <rPr>
        <sz val="9"/>
        <rFont val="Verdana"/>
        <family val="2"/>
      </rPr>
      <t xml:space="preserve">al commitments, including those relating to the protection and </t>
    </r>
    <r>
      <rPr>
        <sz val="9"/>
        <color indexed="10"/>
        <rFont val="Verdana"/>
        <family val="2"/>
      </rPr>
      <t>conservation</t>
    </r>
    <r>
      <rPr>
        <sz val="9"/>
        <rFont val="Verdana"/>
        <family val="2"/>
      </rPr>
      <t xml:space="preserve"> of </t>
    </r>
    <r>
      <rPr>
        <sz val="9"/>
        <color indexed="10"/>
        <rFont val="Verdana"/>
        <family val="2"/>
      </rPr>
      <t>wildlife</t>
    </r>
    <r>
      <rPr>
        <sz val="9"/>
        <rFont val="Verdana"/>
        <family val="2"/>
      </rPr>
      <t xml:space="preserve">, marine </t>
    </r>
    <r>
      <rPr>
        <sz val="9"/>
        <color indexed="10"/>
        <rFont val="Verdana"/>
        <family val="2"/>
      </rPr>
      <t>fish</t>
    </r>
    <r>
      <rPr>
        <sz val="9"/>
        <rFont val="Verdana"/>
        <family val="2"/>
      </rPr>
      <t xml:space="preserve">eries, and </t>
    </r>
    <r>
      <rPr>
        <sz val="9"/>
        <color indexed="10"/>
        <rFont val="Verdana"/>
        <family val="2"/>
      </rPr>
      <t>forest</t>
    </r>
    <r>
      <rPr>
        <sz val="9"/>
        <rFont val="Verdana"/>
        <family val="2"/>
      </rPr>
      <t xml:space="preserve"> resources.</t>
    </r>
  </si>
  <si>
    <t>Fish; Forest; Natural resources; Conserv(ation); Wildlife; Sustainable; Environment</t>
  </si>
  <si>
    <r>
      <t xml:space="preserve">The United States has continued to prioritize implementation of the FTAs currently in force. Since the last review, the United States has worked in close collaboration with Peru to advance implementation of the Annex on </t>
    </r>
    <r>
      <rPr>
        <sz val="9"/>
        <color indexed="10"/>
        <rFont val="Verdana"/>
        <family val="2"/>
      </rPr>
      <t>Forest</t>
    </r>
    <r>
      <rPr>
        <sz val="9"/>
        <rFont val="Verdana"/>
        <family val="2"/>
      </rPr>
      <t xml:space="preserve"> Sector Governance under the United States-Peru Trade Promotion Agreement. As provided for in the </t>
    </r>
    <r>
      <rPr>
        <sz val="9"/>
        <color indexed="10"/>
        <rFont val="Verdana"/>
        <family val="2"/>
      </rPr>
      <t>Forest</t>
    </r>
    <r>
      <rPr>
        <sz val="9"/>
        <rFont val="Verdana"/>
        <family val="2"/>
      </rPr>
      <t xml:space="preserve"> Annex, in February 2016 the United States requested the Government of Peru to verify that a shipment of timber products exported to the United States complied with applicable Peruvian laws and regulations. The United States responded to the verification findings with a set of recommended actions and intends to work with the Government of Peru to implement reforms to improve enforcement of Peruvian </t>
    </r>
    <r>
      <rPr>
        <sz val="9"/>
        <color indexed="10"/>
        <rFont val="Verdana"/>
        <family val="2"/>
      </rPr>
      <t>forest</t>
    </r>
    <r>
      <rPr>
        <sz val="9"/>
        <rFont val="Verdana"/>
        <family val="2"/>
      </rPr>
      <t xml:space="preserve">ry laws. During the review period, the United States also met with officials from Central America and the Dominican Republic, Chile, Colombia, Korea, Morocco, Panama, and Singapore to discuss implementation of the </t>
    </r>
    <r>
      <rPr>
        <sz val="9"/>
        <color indexed="10"/>
        <rFont val="Verdana"/>
        <family val="2"/>
      </rPr>
      <t>environment</t>
    </r>
    <r>
      <rPr>
        <sz val="9"/>
        <rFont val="Verdana"/>
        <family val="2"/>
      </rPr>
      <t xml:space="preserve"> chapters of our FTAs.</t>
    </r>
  </si>
  <si>
    <r>
      <t xml:space="preserve">The United States and the 16 other WTO Members participating in EGA negotiations have made significant progress to develop a list of </t>
    </r>
    <r>
      <rPr>
        <sz val="9"/>
        <color indexed="10"/>
        <rFont val="Verdana"/>
        <family val="2"/>
      </rPr>
      <t>environment</t>
    </r>
    <r>
      <rPr>
        <sz val="9"/>
        <rFont val="Verdana"/>
        <family val="2"/>
      </rPr>
      <t xml:space="preserve">al technologies that will be subject to tariff elimination. At the G20 Trade Ministerial Meeting in July 2016, Ministers committed to conclude the EGA negotiations by the end of 2016, and to achieve a landing zone by the G20 Leaders' Summit in September 2016, which EGA participants succeeded in achieving. The EGA will eliminate tariffs on a broad range of </t>
    </r>
    <r>
      <rPr>
        <sz val="9"/>
        <color indexed="10"/>
        <rFont val="Verdana"/>
        <family val="2"/>
      </rPr>
      <t>environment</t>
    </r>
    <r>
      <rPr>
        <sz val="9"/>
        <rFont val="Verdana"/>
        <family val="2"/>
      </rPr>
      <t xml:space="preserve">al technologies such as </t>
    </r>
    <r>
      <rPr>
        <sz val="9"/>
        <color indexed="10"/>
        <rFont val="Verdana"/>
        <family val="2"/>
      </rPr>
      <t>wind</t>
    </r>
    <r>
      <rPr>
        <sz val="9"/>
        <rFont val="Verdana"/>
        <family val="2"/>
      </rPr>
      <t xml:space="preserve"> turbines, water treatment filters, and </t>
    </r>
    <r>
      <rPr>
        <sz val="9"/>
        <color indexed="10"/>
        <rFont val="Verdana"/>
        <family val="2"/>
      </rPr>
      <t>solar</t>
    </r>
    <r>
      <rPr>
        <sz val="9"/>
        <rFont val="Verdana"/>
        <family val="2"/>
      </rPr>
      <t xml:space="preserve"> water heaters, expanding on the APEC list of 54 </t>
    </r>
    <r>
      <rPr>
        <sz val="9"/>
        <color indexed="10"/>
        <rFont val="Verdana"/>
        <family val="2"/>
      </rPr>
      <t>environment</t>
    </r>
    <r>
      <rPr>
        <sz val="9"/>
        <rFont val="Verdana"/>
        <family val="2"/>
      </rPr>
      <t>al goods. In addition to the United States, Australia; Canada; China; Costa Rica; the European Union; Hong Kong, China; Iceland; Israel; Japan; Korea; New Zealand; Norway; Singapore; Switzerland; Chinese Taipei; and Turkey are participating in the negotiations.</t>
    </r>
  </si>
  <si>
    <t>G-VII§5</t>
  </si>
  <si>
    <r>
      <t xml:space="preserve">In APEC, the United States continued to work closely with other economies to ensure full implementation of APEC Leaders' 2011 commitment to reduce tariffs on </t>
    </r>
    <r>
      <rPr>
        <sz val="9"/>
        <color indexed="10"/>
        <rFont val="Verdana"/>
        <family val="2"/>
      </rPr>
      <t>environment</t>
    </r>
    <r>
      <rPr>
        <sz val="9"/>
        <rFont val="Verdana"/>
        <family val="2"/>
      </rPr>
      <t xml:space="preserve">al goods to 5% or less by the end of 2015. To date, that commitment has resulted in the reduction of duties on hundreds of tariff lines in the Asia-Pacific region, impacting billions of dollars of trade in </t>
    </r>
    <r>
      <rPr>
        <sz val="9"/>
        <color indexed="10"/>
        <rFont val="Verdana"/>
        <family val="2"/>
      </rPr>
      <t>clean</t>
    </r>
    <r>
      <rPr>
        <sz val="9"/>
        <rFont val="Verdana"/>
        <family val="2"/>
      </rPr>
      <t xml:space="preserve"> technologies. In 2016, the United States launched an initiative under APEC's Regulatory Cooperation Advancement Mechanism (ARCAM) aimed at facilitating trade and investment in </t>
    </r>
    <r>
      <rPr>
        <sz val="9"/>
        <color indexed="10"/>
        <rFont val="Verdana"/>
        <family val="2"/>
      </rPr>
      <t>sustainable</t>
    </r>
    <r>
      <rPr>
        <sz val="9"/>
        <rFont val="Verdana"/>
        <family val="2"/>
      </rPr>
      <t xml:space="preserve"> materials management (SMM) solutions. This effort will catalogue APEC economy definitions of key terms (e.g. municipal solid </t>
    </r>
    <r>
      <rPr>
        <sz val="9"/>
        <color indexed="10"/>
        <rFont val="Verdana"/>
        <family val="2"/>
      </rPr>
      <t>waste</t>
    </r>
    <r>
      <rPr>
        <sz val="9"/>
        <rFont val="Verdana"/>
        <family val="2"/>
      </rPr>
      <t xml:space="preserve">, recyclable material, </t>
    </r>
    <r>
      <rPr>
        <sz val="9"/>
        <color indexed="10"/>
        <rFont val="Verdana"/>
        <family val="2"/>
      </rPr>
      <t>renewable</t>
    </r>
    <r>
      <rPr>
        <sz val="9"/>
        <rFont val="Verdana"/>
        <family val="2"/>
      </rPr>
      <t xml:space="preserve"> </t>
    </r>
    <r>
      <rPr>
        <sz val="9"/>
        <color indexed="10"/>
        <rFont val="Verdana"/>
        <family val="2"/>
      </rPr>
      <t>energy</t>
    </r>
    <r>
      <rPr>
        <sz val="9"/>
        <rFont val="Verdana"/>
        <family val="2"/>
      </rPr>
      <t>) that impact trade and investment in SMM solutions as a first step towards addressing the barriers these definitions occasionally create.</t>
    </r>
  </si>
  <si>
    <t>Clean; Renewable; Energy; Waste; Recycle; Sustainable; Environment</t>
  </si>
  <si>
    <r>
      <t xml:space="preserve">In September 2016, the United States and 12 other WTO Members (Argentina, Australia, Canada, Chile, Colombia, New Zealand, Norway, Papua New Guinea, Peru, Singapore, Switzerland, and Uruguay), announced their plans to negotiate in the WTO a first of its kind, rules-based plurilateral agreement to prohibit harmful </t>
    </r>
    <r>
      <rPr>
        <sz val="9"/>
        <color indexed="10"/>
        <rFont val="Verdana"/>
        <family val="2"/>
      </rPr>
      <t>fish</t>
    </r>
    <r>
      <rPr>
        <sz val="9"/>
        <rFont val="Verdana"/>
        <family val="2"/>
      </rPr>
      <t xml:space="preserve">eries subsidies. The United States anticipates that other </t>
    </r>
    <r>
      <rPr>
        <sz val="9"/>
        <color indexed="10"/>
        <rFont val="Verdana"/>
        <family val="2"/>
      </rPr>
      <t>conservation</t>
    </r>
    <r>
      <rPr>
        <sz val="9"/>
        <rFont val="Verdana"/>
        <family val="2"/>
      </rPr>
      <t xml:space="preserve">-minded WTO Members will join these negotiations and work towards an ambitious, high standard agreement, while at the same time working to make progress toward a multilateral agreement on </t>
    </r>
    <r>
      <rPr>
        <sz val="9"/>
        <color indexed="10"/>
        <rFont val="Verdana"/>
        <family val="2"/>
      </rPr>
      <t>fish</t>
    </r>
    <r>
      <rPr>
        <sz val="9"/>
        <rFont val="Verdana"/>
        <family val="2"/>
      </rPr>
      <t>eries subsidies in the WTO.</t>
    </r>
  </si>
  <si>
    <r>
      <t xml:space="preserve">In July 2013, the President issued an Executive Order on Combating </t>
    </r>
    <r>
      <rPr>
        <sz val="9"/>
        <color indexed="10"/>
        <rFont val="Verdana"/>
        <family val="2"/>
      </rPr>
      <t>Wildlife</t>
    </r>
    <r>
      <rPr>
        <sz val="9"/>
        <rFont val="Verdana"/>
        <family val="2"/>
      </rPr>
      <t xml:space="preserve"> Trafficking in order to enhance U.S. Government efforts to combat </t>
    </r>
    <r>
      <rPr>
        <sz val="9"/>
        <color indexed="10"/>
        <rFont val="Verdana"/>
        <family val="2"/>
      </rPr>
      <t>wildlife</t>
    </r>
    <r>
      <rPr>
        <sz val="9"/>
        <rFont val="Verdana"/>
        <family val="2"/>
      </rPr>
      <t xml:space="preserve"> trafficking. The Executive Order established a Presidential Task Force to develop and implement a National Strategy for combating </t>
    </r>
    <r>
      <rPr>
        <sz val="9"/>
        <color indexed="10"/>
        <rFont val="Verdana"/>
        <family val="2"/>
      </rPr>
      <t>wildlife</t>
    </r>
    <r>
      <rPr>
        <sz val="9"/>
        <rFont val="Verdana"/>
        <family val="2"/>
      </rPr>
      <t xml:space="preserve"> trafficking. The National Strategy, released in February 2014, includes a comprehensive whole of government plan to address the </t>
    </r>
    <r>
      <rPr>
        <sz val="9"/>
        <color indexed="10"/>
        <rFont val="Verdana"/>
        <family val="2"/>
      </rPr>
      <t>wildlife</t>
    </r>
    <r>
      <rPr>
        <sz val="9"/>
        <rFont val="Verdana"/>
        <family val="2"/>
      </rPr>
      <t xml:space="preserve"> trafficking crisis, including by using existing and future U.S. FTAs, </t>
    </r>
    <r>
      <rPr>
        <sz val="9"/>
        <color indexed="10"/>
        <rFont val="Verdana"/>
        <family val="2"/>
      </rPr>
      <t>environment</t>
    </r>
    <r>
      <rPr>
        <sz val="9"/>
        <rFont val="Verdana"/>
        <family val="2"/>
      </rPr>
      <t xml:space="preserve">al cooperation mechanisms, and other trade-related initiatives. The United States has made substantial progress in implementing the National Strategy, including by securing enforceable commitments to combat </t>
    </r>
    <r>
      <rPr>
        <sz val="9"/>
        <color indexed="10"/>
        <rFont val="Verdana"/>
        <family val="2"/>
      </rPr>
      <t>wildlife</t>
    </r>
    <r>
      <rPr>
        <sz val="9"/>
        <rFont val="Verdana"/>
        <family val="2"/>
      </rPr>
      <t xml:space="preserve"> trafficking in the TPP </t>
    </r>
    <r>
      <rPr>
        <sz val="9"/>
        <color indexed="10"/>
        <rFont val="Verdana"/>
        <family val="2"/>
      </rPr>
      <t>Environment</t>
    </r>
    <r>
      <rPr>
        <sz val="9"/>
        <rFont val="Verdana"/>
        <family val="2"/>
      </rPr>
      <t xml:space="preserve"> Chapter.</t>
    </r>
  </si>
  <si>
    <t>Wildlife; Environment</t>
  </si>
  <si>
    <t>G-VII§8</t>
  </si>
  <si>
    <r>
      <t xml:space="preserve">In June 2014, the President issued a Presidential Memorandum on Combating Illegal </t>
    </r>
    <r>
      <rPr>
        <sz val="9"/>
        <color indexed="10"/>
        <rFont val="Verdana"/>
        <family val="2"/>
      </rPr>
      <t>Fish</t>
    </r>
    <r>
      <rPr>
        <sz val="9"/>
        <rFont val="Verdana"/>
        <family val="2"/>
      </rPr>
      <t xml:space="preserve">ing and Seafood Fraud. The memorandum established a Presidential Task Force that developed a comprehensive framework to combat illegal, unreported, and unregulated (IUU) </t>
    </r>
    <r>
      <rPr>
        <sz val="9"/>
        <color indexed="10"/>
        <rFont val="Verdana"/>
        <family val="2"/>
      </rPr>
      <t>fish</t>
    </r>
    <r>
      <rPr>
        <sz val="9"/>
        <rFont val="Verdana"/>
        <family val="2"/>
      </rPr>
      <t xml:space="preserve">ing and seafood fraud, which is outlined in the Action Plan on Combating Illegal, Unreported, and Unregulated (IUU) </t>
    </r>
    <r>
      <rPr>
        <sz val="9"/>
        <color indexed="10"/>
        <rFont val="Verdana"/>
        <family val="2"/>
      </rPr>
      <t>Fish</t>
    </r>
    <r>
      <rPr>
        <sz val="9"/>
        <rFont val="Verdana"/>
        <family val="2"/>
      </rPr>
      <t xml:space="preserve">ing and Seafood Fraud (Action Plan), released in March 2015. The Action Plan specifically calls for the United States to seek commitments from U.S. trading partners to combat IUU </t>
    </r>
    <r>
      <rPr>
        <sz val="9"/>
        <color indexed="10"/>
        <rFont val="Verdana"/>
        <family val="2"/>
      </rPr>
      <t>fish</t>
    </r>
    <r>
      <rPr>
        <sz val="9"/>
        <rFont val="Verdana"/>
        <family val="2"/>
      </rPr>
      <t xml:space="preserve">ing and eliminate harmful </t>
    </r>
    <r>
      <rPr>
        <sz val="9"/>
        <color indexed="10"/>
        <rFont val="Verdana"/>
        <family val="2"/>
      </rPr>
      <t>fish</t>
    </r>
    <r>
      <rPr>
        <sz val="9"/>
        <rFont val="Verdana"/>
        <family val="2"/>
      </rPr>
      <t xml:space="preserve">eries subsidies, such as those that go to illegal </t>
    </r>
    <r>
      <rPr>
        <sz val="9"/>
        <color indexed="10"/>
        <rFont val="Verdana"/>
        <family val="2"/>
      </rPr>
      <t>fish</t>
    </r>
    <r>
      <rPr>
        <sz val="9"/>
        <rFont val="Verdana"/>
        <family val="2"/>
      </rPr>
      <t xml:space="preserve">ers. The TPP </t>
    </r>
    <r>
      <rPr>
        <sz val="9"/>
        <color indexed="10"/>
        <rFont val="Verdana"/>
        <family val="2"/>
      </rPr>
      <t>Environment</t>
    </r>
    <r>
      <rPr>
        <sz val="9"/>
        <rFont val="Verdana"/>
        <family val="2"/>
      </rPr>
      <t xml:space="preserve"> Chapter includes commitments in this areas, and the United States is seeking similar commitments in the T-TIP negotiations.</t>
    </r>
  </si>
  <si>
    <t>G-VII§9</t>
  </si>
  <si>
    <t>Through the APEC Experts Group on Illegal Logging and Associated Trade, the United States worked with other Asia-Pacific economies on efforts to combat illegal logging and associated trade. This work included developing a definitional understanding of what constitutes illegal logging and associated trade, and establishing a reporting template for each economy to report on its laws and regulations that are within the scope of the agreed definition. Additionally, the United States is working bilaterally with China to enhance efforts to combat illegal logging and associated trade.</t>
  </si>
  <si>
    <t>WT/TPR/S/350</t>
  </si>
  <si>
    <r>
      <t xml:space="preserve">(...) The United States is actively engaged in negotiations to liberalize trade further, notably in the form of the </t>
    </r>
    <r>
      <rPr>
        <sz val="9"/>
        <color indexed="10"/>
        <rFont val="Verdana"/>
        <family val="2"/>
      </rPr>
      <t>Environment</t>
    </r>
    <r>
      <rPr>
        <sz val="9"/>
        <rFont val="Verdana"/>
        <family val="2"/>
      </rPr>
      <t>al Goods Agreement (EGA) and the Trade in Services Agreement (TiSA).</t>
    </r>
  </si>
  <si>
    <r>
      <t xml:space="preserve">As stated in the President's 2016 Trade Policy Agenda, U.S. trade policy seeks to "promote growth, support well-paying jobs, and strengthen the middle class", with the intention to position the United States as "the world's production platform". In order to achieve these objectives, the United States is actively engaged in negotiations within the WTO framework (e.g. towards an </t>
    </r>
    <r>
      <rPr>
        <sz val="9"/>
        <color indexed="10"/>
        <rFont val="Verdana"/>
        <family val="2"/>
      </rPr>
      <t>Environment</t>
    </r>
    <r>
      <rPr>
        <sz val="9"/>
        <rFont val="Verdana"/>
        <family val="2"/>
      </rPr>
      <t>al Goods Agreement (EGA)), as well as in regional or plurilateral settings (e.g. towards the Transatlantic Trade and Investment Partnership (T-TIP) and the Trade in Services Agreement (TiSA)).</t>
    </r>
  </si>
  <si>
    <r>
      <t xml:space="preserve">Box 2.1 Trade negotiating objectives, 2015 TPA
Thirteen trade negotiating objectives of the United States are defined in the 2015 Trade Promotion Authority: 
(...)
v. to ensure that trade and </t>
    </r>
    <r>
      <rPr>
        <sz val="9"/>
        <color indexed="10"/>
        <rFont val="Verdana"/>
        <family val="2"/>
      </rPr>
      <t>environment</t>
    </r>
    <r>
      <rPr>
        <sz val="9"/>
        <rFont val="Verdana"/>
        <family val="2"/>
      </rPr>
      <t xml:space="preserve">al policies are mutually supportive and to seek to protect and </t>
    </r>
    <r>
      <rPr>
        <sz val="9"/>
        <color indexed="10"/>
        <rFont val="Verdana"/>
        <family val="2"/>
      </rPr>
      <t>preserve</t>
    </r>
    <r>
      <rPr>
        <sz val="9"/>
        <rFont val="Verdana"/>
        <family val="2"/>
      </rPr>
      <t xml:space="preserve"> the </t>
    </r>
    <r>
      <rPr>
        <sz val="9"/>
        <color indexed="10"/>
        <rFont val="Verdana"/>
        <family val="2"/>
      </rPr>
      <t>environment</t>
    </r>
    <r>
      <rPr>
        <sz val="9"/>
        <rFont val="Verdana"/>
        <family val="2"/>
      </rPr>
      <t xml:space="preserve"> and enhance the international means of doing so, while optimizing the use of the world's resources; 
(...)
vii. to seek provisions in trade agreements under which parties to those agreements ensure that they do not weaken or reduce the protections afforded in domestic </t>
    </r>
    <r>
      <rPr>
        <sz val="9"/>
        <color indexed="10"/>
        <rFont val="Verdana"/>
        <family val="2"/>
      </rPr>
      <t>environment</t>
    </r>
    <r>
      <rPr>
        <sz val="9"/>
        <rFont val="Verdana"/>
        <family val="2"/>
      </rPr>
      <t>al and labour laws as an encouragement for trade; 
(...)</t>
    </r>
  </si>
  <si>
    <r>
      <t xml:space="preserve">A trade advisory committee system channels input from U.S. public and private sector interests on trade policy and trade negotiating objectives. Advisory committee members represent the full span of interests including: manufacturing; agriculture; digital trade; intellectual property; services; small businesses; labour; </t>
    </r>
    <r>
      <rPr>
        <sz val="9"/>
        <color indexed="10"/>
        <rFont val="Verdana"/>
        <family val="2"/>
      </rPr>
      <t>environment</t>
    </r>
    <r>
      <rPr>
        <sz val="9"/>
        <rFont val="Verdana"/>
        <family val="2"/>
      </rPr>
      <t xml:space="preserve">al, consumer, and public health organizations; and state and local government. The system includes three tiers: (i) the President's Advisory Committee for Trade Policy and Negotiations (ACTPN); (ii) five policy advisory committees covering policy issues concerning agriculture, Africa, state and local government, labour, and </t>
    </r>
    <r>
      <rPr>
        <sz val="9"/>
        <color indexed="10"/>
        <rFont val="Verdana"/>
        <family val="2"/>
      </rPr>
      <t>environment</t>
    </r>
    <r>
      <rPr>
        <sz val="9"/>
        <rFont val="Verdana"/>
        <family val="2"/>
      </rPr>
      <t>; and (iii) 22 technical and sectoral advisory committees organized by two areas (i.e. agriculture and industry) (Table A2.1). The trade advisory committees provide information and advice on U.S. negotiating objectives, the operation of trade agreements, and other matters arising in connection with the development, implementation, and administration of U.S. trade policy. Each advisory committee is required to produce a report at the conclusion of negotiations for each trade agreement, and the reports are made available to the public on the USTR website.</t>
    </r>
  </si>
  <si>
    <r>
      <t xml:space="preserve">The United States and 11 other parties signed the Trans-Pacific Partnership (TPP) Agreement on 4 February 2016. The TPP Agreement has 30 chapters covering, inter alia, market access for goods and services, rules of origin, SPS and TBT issues, investment, government procurement, intellectual property rights, labour, and the </t>
    </r>
    <r>
      <rPr>
        <sz val="9"/>
        <color indexed="10"/>
        <rFont val="Verdana"/>
        <family val="2"/>
      </rPr>
      <t>environment</t>
    </r>
    <r>
      <rPr>
        <sz val="9"/>
        <rFont val="Verdana"/>
        <family val="2"/>
      </rPr>
      <t xml:space="preserve">. Several provisions are "new" in the sense that they have not been included in other U.S. FTAs, such as provisions on state-owned enterprises (SOEs), </t>
    </r>
    <r>
      <rPr>
        <sz val="9"/>
        <color indexed="10"/>
        <rFont val="Verdana"/>
        <family val="2"/>
      </rPr>
      <t>environment</t>
    </r>
    <r>
      <rPr>
        <sz val="9"/>
        <rFont val="Verdana"/>
        <family val="2"/>
      </rPr>
      <t xml:space="preserve">al </t>
    </r>
    <r>
      <rPr>
        <sz val="9"/>
        <color indexed="10"/>
        <rFont val="Verdana"/>
        <family val="2"/>
      </rPr>
      <t>conservation</t>
    </r>
    <r>
      <rPr>
        <sz val="9"/>
        <rFont val="Verdana"/>
        <family val="2"/>
      </rPr>
      <t xml:space="preserve">, </t>
    </r>
    <r>
      <rPr>
        <sz val="9"/>
        <color indexed="10"/>
        <rFont val="Verdana"/>
        <family val="2"/>
      </rPr>
      <t>bio</t>
    </r>
    <r>
      <rPr>
        <sz val="9"/>
        <rFont val="Verdana"/>
        <family val="2"/>
      </rPr>
      <t>logic drugs, regulatory coherence, capacity-building, competitiveness, and small and medium sized enterprises (SMEs).</t>
    </r>
  </si>
  <si>
    <t>Bio; Conserv(ation); Environment</t>
  </si>
  <si>
    <r>
      <t xml:space="preserve">(…) Restrictions on foreign ownership principally apply in specific areas such as: atomic </t>
    </r>
    <r>
      <rPr>
        <sz val="9"/>
        <color indexed="10"/>
        <rFont val="Verdana"/>
        <family val="2"/>
      </rPr>
      <t>energy</t>
    </r>
    <r>
      <rPr>
        <sz val="9"/>
        <rFont val="Verdana"/>
        <family val="2"/>
      </rPr>
      <t xml:space="preserve"> operations; oil pipeline right of way; the mining of coal and certain minerals, or petroleum exploration; and certain </t>
    </r>
    <r>
      <rPr>
        <sz val="9"/>
        <color indexed="10"/>
        <rFont val="Verdana"/>
        <family val="2"/>
      </rPr>
      <t>fish</t>
    </r>
    <r>
      <rPr>
        <sz val="9"/>
        <rFont val="Verdana"/>
        <family val="2"/>
      </rPr>
      <t>ing operations. (…)</t>
    </r>
  </si>
  <si>
    <r>
      <t xml:space="preserve">The United States has a system of international investment agreements built on trade and investment framework agreements (TIFAs), bilateral investment treaties (BITs), and free trade agreements with investment chapters. According to the authorities, trade and investment framework agreements (TIFAs) are generally the first step in establishing stronger trade and investment links with a country. TIFAs contain details regarding consultation procedures and cooperation between the United States and its partners on a broad range of issues, including market access, labour, and the </t>
    </r>
    <r>
      <rPr>
        <sz val="9"/>
        <color indexed="10"/>
        <rFont val="Verdana"/>
        <family val="2"/>
      </rPr>
      <t>environment</t>
    </r>
    <r>
      <rPr>
        <sz val="9"/>
        <rFont val="Verdana"/>
        <family val="2"/>
      </rPr>
      <t>. The United States currently has 55 TIFAs in force.</t>
    </r>
  </si>
  <si>
    <r>
      <t xml:space="preserve">(...) Most MFN rates are identical to their bound levels and have remained virtually unchanged for 10 years or more. [31] (...)
[31] APEC leaders agreed to cut tariffs on certain </t>
    </r>
    <r>
      <rPr>
        <sz val="9"/>
        <color indexed="10"/>
        <rFont val="Verdana"/>
        <family val="2"/>
      </rPr>
      <t>environment</t>
    </r>
    <r>
      <rPr>
        <sz val="9"/>
        <rFont val="Verdana"/>
        <family val="2"/>
      </rPr>
      <t>al goods in 2012. In the United States, the general rate of duty was reduced to 5% on six tariff lines with effect from 31 December 2015 (Proclamation 9384 of 23 December 2015).</t>
    </r>
  </si>
  <si>
    <r>
      <t xml:space="preserve">Table 3.5 Federal excise taxes
Fund/subject Products
Trust funds
Highway Trust Fund Petrol, diesel, and alcohol fuels; ethanol, liquid fuel, ethanol, methanol, </t>
    </r>
    <r>
      <rPr>
        <sz val="9"/>
        <color indexed="10"/>
        <rFont val="Verdana"/>
        <family val="2"/>
      </rPr>
      <t>bio</t>
    </r>
    <r>
      <rPr>
        <sz val="9"/>
        <rFont val="Verdana"/>
        <family val="2"/>
      </rPr>
      <t xml:space="preserve">-diesel, CNG, LPG, LNG, other special fuels, highway tractors, heavy trucks, trailers, tyres for heavy vehicles, highway use by heavy vehicles
Leaking Underground Storage Tank Trust Fund Excise Tax Certain fuels; methanol and ethanol fuels produced from coal
Oil Spill Liability Trust Fund Crude oil and imported petroleum products
Land and Water </t>
    </r>
    <r>
      <rPr>
        <sz val="9"/>
        <color indexed="10"/>
        <rFont val="Verdana"/>
        <family val="2"/>
      </rPr>
      <t>Conservation</t>
    </r>
    <r>
      <rPr>
        <sz val="9"/>
        <rFont val="Verdana"/>
        <family val="2"/>
      </rPr>
      <t xml:space="preserve"> Fund Bows and arrows, regular firearms and ammunition, motorboat fuel
(...)
General funds
</t>
    </r>
    <r>
      <rPr>
        <sz val="9"/>
        <color indexed="10"/>
        <rFont val="Verdana"/>
        <family val="2"/>
      </rPr>
      <t>Ozone</t>
    </r>
    <r>
      <rPr>
        <sz val="9"/>
        <rFont val="Verdana"/>
        <family val="2"/>
      </rPr>
      <t>-depleting chemicals Certain CFC and related chemicals
(...)</t>
    </r>
  </si>
  <si>
    <t>Bio; Conserv(ation); Ozone; CFCs</t>
  </si>
  <si>
    <r>
      <t xml:space="preserve">United States' </t>
    </r>
    <r>
      <rPr>
        <sz val="9"/>
        <color indexed="10"/>
        <rFont val="Verdana"/>
        <family val="2"/>
      </rPr>
      <t>fish</t>
    </r>
    <r>
      <rPr>
        <sz val="9"/>
        <rFont val="Verdana"/>
        <family val="2"/>
      </rPr>
      <t xml:space="preserve">eries legislation, in particular the Magnuson-Stevens </t>
    </r>
    <r>
      <rPr>
        <sz val="9"/>
        <color indexed="10"/>
        <rFont val="Verdana"/>
        <family val="2"/>
      </rPr>
      <t>Fish</t>
    </r>
    <r>
      <rPr>
        <sz val="9"/>
        <rFont val="Verdana"/>
        <family val="2"/>
      </rPr>
      <t xml:space="preserve">ery </t>
    </r>
    <r>
      <rPr>
        <sz val="9"/>
        <color indexed="10"/>
        <rFont val="Verdana"/>
        <family val="2"/>
      </rPr>
      <t>Conservation</t>
    </r>
    <r>
      <rPr>
        <sz val="9"/>
        <rFont val="Verdana"/>
        <family val="2"/>
      </rPr>
      <t xml:space="preserve"> and Management Reauthorization Act (MSRA) of 2006 and the Illegal, Unreported, and Unregulated </t>
    </r>
    <r>
      <rPr>
        <sz val="9"/>
        <color indexed="10"/>
        <rFont val="Verdana"/>
        <family val="2"/>
      </rPr>
      <t>Fish</t>
    </r>
    <r>
      <rPr>
        <sz val="9"/>
        <rFont val="Verdana"/>
        <family val="2"/>
      </rPr>
      <t xml:space="preserve">ing Enforcement Act of 2015 (which amended the High Seas Driftnet </t>
    </r>
    <r>
      <rPr>
        <sz val="9"/>
        <color indexed="10"/>
        <rFont val="Verdana"/>
        <family val="2"/>
      </rPr>
      <t>Fish</t>
    </r>
    <r>
      <rPr>
        <sz val="9"/>
        <rFont val="Verdana"/>
        <family val="2"/>
      </rPr>
      <t xml:space="preserve">ing Moratorium Protection Act), provides a framework for addressing concerns regarding illegal, unreported and unregulated (IUU) </t>
    </r>
    <r>
      <rPr>
        <sz val="9"/>
        <color indexed="10"/>
        <rFont val="Verdana"/>
        <family val="2"/>
      </rPr>
      <t>fish</t>
    </r>
    <r>
      <rPr>
        <sz val="9"/>
        <rFont val="Verdana"/>
        <family val="2"/>
      </rPr>
      <t xml:space="preserve">ing, bycatch of protected living marine resources, and shark </t>
    </r>
    <r>
      <rPr>
        <sz val="9"/>
        <color indexed="10"/>
        <rFont val="Verdana"/>
        <family val="2"/>
      </rPr>
      <t>conservation</t>
    </r>
    <r>
      <rPr>
        <sz val="9"/>
        <rFont val="Verdana"/>
        <family val="2"/>
      </rPr>
      <t xml:space="preserve">. Under the Moratorium Protection Act, the Secretary of Commerce, in a report to Congress, is required to identify countries whose </t>
    </r>
    <r>
      <rPr>
        <sz val="9"/>
        <color indexed="10"/>
        <rFont val="Verdana"/>
        <family val="2"/>
      </rPr>
      <t>fish</t>
    </r>
    <r>
      <rPr>
        <sz val="9"/>
        <rFont val="Verdana"/>
        <family val="2"/>
      </rPr>
      <t xml:space="preserve">ing vessels have been engaged in (i) IUU </t>
    </r>
    <r>
      <rPr>
        <sz val="9"/>
        <color indexed="10"/>
        <rFont val="Verdana"/>
        <family val="2"/>
      </rPr>
      <t>fish</t>
    </r>
    <r>
      <rPr>
        <sz val="9"/>
        <rFont val="Verdana"/>
        <family val="2"/>
      </rPr>
      <t xml:space="preserve">ing, (ii) bycatch of protected living marine resources where a nation has not adopted a regulatory programme to address the </t>
    </r>
    <r>
      <rPr>
        <sz val="9"/>
        <color indexed="10"/>
        <rFont val="Verdana"/>
        <family val="2"/>
      </rPr>
      <t>conservation</t>
    </r>
    <r>
      <rPr>
        <sz val="9"/>
        <rFont val="Verdana"/>
        <family val="2"/>
      </rPr>
      <t xml:space="preserve"> of sharks that is comparable to that of the United States, or (iii) </t>
    </r>
    <r>
      <rPr>
        <sz val="9"/>
        <color indexed="10"/>
        <rFont val="Verdana"/>
        <family val="2"/>
      </rPr>
      <t>fish</t>
    </r>
    <r>
      <rPr>
        <sz val="9"/>
        <rFont val="Verdana"/>
        <family val="2"/>
      </rPr>
      <t xml:space="preserve">ing activities on the high seas that target or incidentally catch sharks where the nation has not adopted a regulatory programme to address the </t>
    </r>
    <r>
      <rPr>
        <sz val="9"/>
        <color indexed="10"/>
        <rFont val="Verdana"/>
        <family val="2"/>
      </rPr>
      <t>conservation</t>
    </r>
    <r>
      <rPr>
        <sz val="9"/>
        <rFont val="Verdana"/>
        <family val="2"/>
      </rPr>
      <t xml:space="preserve"> of sharks that is comparable to that of the United States. The identified countries are certified following a two-year consultative process. A negative certification results in the imposition of port restrictions and potential import restrictions on </t>
    </r>
    <r>
      <rPr>
        <sz val="9"/>
        <color indexed="10"/>
        <rFont val="Verdana"/>
        <family val="2"/>
      </rPr>
      <t>fish</t>
    </r>
    <r>
      <rPr>
        <sz val="9"/>
        <rFont val="Verdana"/>
        <family val="2"/>
      </rPr>
      <t xml:space="preserve"> and </t>
    </r>
    <r>
      <rPr>
        <sz val="9"/>
        <color indexed="10"/>
        <rFont val="Verdana"/>
        <family val="2"/>
      </rPr>
      <t>fish</t>
    </r>
    <r>
      <rPr>
        <sz val="9"/>
        <rFont val="Verdana"/>
        <family val="2"/>
      </rPr>
      <t xml:space="preserve"> products. [50]
[50] The 2015 report to Congress provided positive certifications for all ten countries (Colombia, Ecuador, Ghana, Italy, Korea (Rep. of), Mexico, Panama, Spain, Tanzania, and Venezuela (Bolivarian Republic of)) included in the previous report, as having strengthened their laws or regulations, enforcement, and monitoring systems. Simultaneously, the report identified six countries (Colombia, Ecuador, Mexico, Nicaragua, Nigeria, and Portugal) with vessels engaged in IUU </t>
    </r>
    <r>
      <rPr>
        <sz val="9"/>
        <color indexed="10"/>
        <rFont val="Verdana"/>
        <family val="2"/>
      </rPr>
      <t>fish</t>
    </r>
    <r>
      <rPr>
        <sz val="9"/>
        <rFont val="Verdana"/>
        <family val="2"/>
      </rPr>
      <t xml:space="preserve">ing in 2013 and 2014 and thus to be subject to consultations and certification. Viewed at: http://www.nmfs.noaa.gov/ia/iuu/msra_page/2015noaareptcongress.pdf. The authority for preparation of the biennial report has been delegated from the Secretary of Commerce to the NOAA Assistant Administrator for </t>
    </r>
    <r>
      <rPr>
        <sz val="9"/>
        <color indexed="10"/>
        <rFont val="Verdana"/>
        <family val="2"/>
      </rPr>
      <t>Fish</t>
    </r>
    <r>
      <rPr>
        <sz val="9"/>
        <rFont val="Verdana"/>
        <family val="2"/>
      </rPr>
      <t>eries. The National Oceanic and Atmospheric Administration is scheduled to issue its next report in January 2017.</t>
    </r>
  </si>
  <si>
    <r>
      <t xml:space="preserve">In June 2014, the President established a task force to develop recommendations to enhance coordination and implement a comprehensive framework to combat IUU </t>
    </r>
    <r>
      <rPr>
        <sz val="9"/>
        <color indexed="10"/>
        <rFont val="Verdana"/>
        <family val="2"/>
      </rPr>
      <t>fish</t>
    </r>
    <r>
      <rPr>
        <sz val="9"/>
        <rFont val="Verdana"/>
        <family val="2"/>
      </rPr>
      <t xml:space="preserve">ing and seafood fraud. The task force provided an action plan to implement 15 recommendations on 15 March 2015. [51] Two of the recommendations address the establishment of a risk-based programme to track domestic and imported seafood from point of harvest or production to entry into U.S. commerce. In February 2016, the National Oceanic and Atmospheric Administration (NOAA </t>
    </r>
    <r>
      <rPr>
        <sz val="9"/>
        <color indexed="10"/>
        <rFont val="Verdana"/>
        <family val="2"/>
      </rPr>
      <t>Fish</t>
    </r>
    <r>
      <rPr>
        <sz val="9"/>
        <rFont val="Verdana"/>
        <family val="2"/>
      </rPr>
      <t xml:space="preserve">eries) published a proposed rule for public comment, and expected to publish a final rule in September 2016. The proposed rule would establish reporting requirements (through ACE) for imports of a set of priority </t>
    </r>
    <r>
      <rPr>
        <sz val="9"/>
        <color indexed="10"/>
        <rFont val="Verdana"/>
        <family val="2"/>
      </rPr>
      <t>species</t>
    </r>
    <r>
      <rPr>
        <sz val="9"/>
        <rFont val="Verdana"/>
        <family val="2"/>
      </rPr>
      <t xml:space="preserve">, applicable to U.S. importers. The proposed rule focuses on imports because, for the priority </t>
    </r>
    <r>
      <rPr>
        <sz val="9"/>
        <color indexed="10"/>
        <rFont val="Verdana"/>
        <family val="2"/>
      </rPr>
      <t>species</t>
    </r>
    <r>
      <rPr>
        <sz val="9"/>
        <rFont val="Verdana"/>
        <family val="2"/>
      </rPr>
      <t xml:space="preserve"> selected for the programme's initial phase, equivalent information for domestic products is already being collected through existing programmes. The importer will need to keep records regarding the product's chain of custody to point of entry into U.S. commerce and make those records available to NOAA </t>
    </r>
    <r>
      <rPr>
        <sz val="9"/>
        <color indexed="10"/>
        <rFont val="Verdana"/>
        <family val="2"/>
      </rPr>
      <t>Fish</t>
    </r>
    <r>
      <rPr>
        <sz val="9"/>
        <rFont val="Verdana"/>
        <family val="2"/>
      </rPr>
      <t xml:space="preserve">eries upon request. The rule does not institute new labelling requirements.
[51] Presidential Initiative on Combating Illegal, Unreported, and Unregulated (IUU) </t>
    </r>
    <r>
      <rPr>
        <sz val="9"/>
        <color indexed="10"/>
        <rFont val="Verdana"/>
        <family val="2"/>
      </rPr>
      <t>Fish</t>
    </r>
    <r>
      <rPr>
        <sz val="9"/>
        <rFont val="Verdana"/>
        <family val="2"/>
      </rPr>
      <t>ing and Seafood Fraud. Report viewed at: http://www.nmfs.noaa.gov/ia/iuu/noaa_taskforce_report_final.pdf.</t>
    </r>
  </si>
  <si>
    <r>
      <t xml:space="preserve">(...) Regulations deemed economically significant by OIRA (Office of Information and Regulatory Affairs) or by the agency itself must be accompanied by a more detailed regulatory impact analysis, including in-depth cost benefit analysis of alternative regulatory approaches. [109] (...)
[109] Executive Order 12866 defines economically significant regulatory action as any regulatory action likely to result in a rule that may "have an annual effect on the economy of US$100 million or more or adversely affect in a material way the economy, a sector of the economy, productivity, competition, jobs, the </t>
    </r>
    <r>
      <rPr>
        <sz val="9"/>
        <color indexed="10"/>
        <rFont val="Verdana"/>
        <family val="2"/>
      </rPr>
      <t>environment</t>
    </r>
    <r>
      <rPr>
        <sz val="9"/>
        <rFont val="Verdana"/>
        <family val="2"/>
      </rPr>
      <t>, public health or safety, or State, local, or tribal governments or communities." Federal Register online information. Viewed at: http://www.archives.gov/federal-register/executive-orders/pdf/12866.pdf.</t>
    </r>
  </si>
  <si>
    <r>
      <t xml:space="preserve">The Lacey Act, which combats trafficking in </t>
    </r>
    <r>
      <rPr>
        <sz val="9"/>
        <color indexed="10"/>
        <rFont val="Verdana"/>
        <family val="2"/>
      </rPr>
      <t>wildlife</t>
    </r>
    <r>
      <rPr>
        <sz val="9"/>
        <rFont val="Verdana"/>
        <family val="2"/>
      </rPr>
      <t xml:space="preserve">, </t>
    </r>
    <r>
      <rPr>
        <sz val="9"/>
        <color indexed="10"/>
        <rFont val="Verdana"/>
        <family val="2"/>
      </rPr>
      <t>fish</t>
    </r>
    <r>
      <rPr>
        <sz val="9"/>
        <rFont val="Verdana"/>
        <family val="2"/>
      </rPr>
      <t xml:space="preserve"> and plants, was expanded to a broader range of plants and plant products in 2008. Lacey Act declarations (PPQ Form 505), which are mandatory for certain plants and plant products , have been required to be filed in the Automated Commercial Environment (ACE) since 31 March 2016. However, as of June 2016 many importers did not appear ready for the full range of data to be submitted to APHIS through the new "single window" approach before the end of the year.</t>
    </r>
  </si>
  <si>
    <t>Fish; Wildlife</t>
  </si>
  <si>
    <t>Regulation affecting movement or transit; Risk assessment; Technical regulation or specifications</t>
  </si>
  <si>
    <r>
      <t>EPA (</t>
    </r>
    <r>
      <rPr>
        <sz val="9"/>
        <color indexed="10"/>
        <rFont val="Verdana"/>
        <family val="2"/>
      </rPr>
      <t>Environment</t>
    </r>
    <r>
      <rPr>
        <sz val="9"/>
        <rFont val="Verdana"/>
        <family val="2"/>
      </rPr>
      <t>al Protection Agency) responsibilities cover, inter alia, the registration of pesticides, including herbicides and fungicides, and the establishment of tolerances (maximum residue limits – MRLs) for pesticides in food. EPA uses risk assessment to establish tolerances for each crop use of a pesticide. The list of tolerances (and exemptions) is revised annually in the Code of Federal Regulations (Chapter 40, Part 180) and daily in the electronic Code of Federal Regulations (e-CFR). As of August 2016, EPA had established approximately 277 new tolerances (permanent and temporary) since the last TPR in 2014. The tolerances are enforced by USDA for meat, poultry and certain egg products, and by the FDA for other foods.</t>
    </r>
  </si>
  <si>
    <r>
      <t xml:space="preserve">Table 3.10 Items subject to export restrictions, controls, licensing, or certification
Product category Responsible agency Legal reference
</t>
    </r>
    <r>
      <rPr>
        <sz val="9"/>
        <color indexed="10"/>
        <rFont val="Verdana"/>
        <family val="2"/>
      </rPr>
      <t>Fish</t>
    </r>
    <r>
      <rPr>
        <sz val="9"/>
        <rFont val="Verdana"/>
        <family val="2"/>
      </rPr>
      <t xml:space="preserve"> and </t>
    </r>
    <r>
      <rPr>
        <sz val="9"/>
        <color indexed="10"/>
        <rFont val="Verdana"/>
        <family val="2"/>
      </rPr>
      <t>wildlife</t>
    </r>
    <r>
      <rPr>
        <sz val="9"/>
        <rFont val="Verdana"/>
        <family val="2"/>
      </rPr>
      <t xml:space="preserve">, including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Department of the Interior 50 CFR Part 14
(...)
Note: The programmes administered by the Department of Agriculture pertain to programmes applicable to domestic producers, exporters, and importers in the areas of food safety, </t>
    </r>
    <r>
      <rPr>
        <sz val="9"/>
        <color indexed="10"/>
        <rFont val="Verdana"/>
        <family val="2"/>
      </rPr>
      <t>organic</t>
    </r>
    <r>
      <rPr>
        <sz val="9"/>
        <rFont val="Verdana"/>
        <family val="2"/>
      </rPr>
      <t xml:space="preserve"> certification, and marketing orders. </t>
    </r>
  </si>
  <si>
    <t>Fish; Wildlife; Endangered; Species; Organic</t>
  </si>
  <si>
    <t>S-III§147</t>
  </si>
  <si>
    <r>
      <t xml:space="preserve">The President's Export Council (PEC) brings together representatives of the private sector, Congress, the United States Conference of Mayors, the National Governor's Association, and officials from the Administration. The PEC presents advice and recommendations to the President (in the form of letters) on matters relating to export trade. The PEC has forwarded a total of 59 letters to the President since September 2010. At its meeting in December 2015, the Council adopted a letter outlining priorities for action in 2016. Among its recommendations, the PEC recommended the President's Administration: (...) advance the negotiations for a Trade in Services Agreement and, in the WTO, an </t>
    </r>
    <r>
      <rPr>
        <sz val="9"/>
        <color indexed="10"/>
        <rFont val="Verdana"/>
        <family val="2"/>
      </rPr>
      <t>Environment</t>
    </r>
    <r>
      <rPr>
        <sz val="9"/>
        <rFont val="Verdana"/>
        <family val="2"/>
      </rPr>
      <t>al Goods Agreement; (...)</t>
    </r>
  </si>
  <si>
    <r>
      <t xml:space="preserve">The U.S. Trade and Development Agency (USTDA) focuses on the use of U.S. goods, services, and technology in infrastructure development projects in emerging economies. USTDA sponsors activities such as feasibility studies, pilot projects, technical assistance at a project's early stages, as well as reverse trade missions, workshops/conferences and training. The activities enable the Agency's partners to approach financial institutions to fund their priority projects. The USTDA supports projects related, inter alia, to the Power Africa initiative to increase electricity access in sub-Saharan Africa, the </t>
    </r>
    <r>
      <rPr>
        <sz val="9"/>
        <color indexed="10"/>
        <rFont val="Verdana"/>
        <family val="2"/>
      </rPr>
      <t>Climate</t>
    </r>
    <r>
      <rPr>
        <sz val="9"/>
        <rFont val="Verdana"/>
        <family val="2"/>
      </rPr>
      <t xml:space="preserve"> Action Plan to reduce harmful </t>
    </r>
    <r>
      <rPr>
        <sz val="9"/>
        <color indexed="10"/>
        <rFont val="Verdana"/>
        <family val="2"/>
      </rPr>
      <t>carbon</t>
    </r>
    <r>
      <rPr>
        <sz val="9"/>
        <rFont val="Verdana"/>
        <family val="2"/>
      </rPr>
      <t xml:space="preserve"> </t>
    </r>
    <r>
      <rPr>
        <sz val="9"/>
        <color indexed="10"/>
        <rFont val="Verdana"/>
        <family val="2"/>
      </rPr>
      <t>emissions</t>
    </r>
    <r>
      <rPr>
        <sz val="9"/>
        <rFont val="Verdana"/>
        <family val="2"/>
      </rPr>
      <t xml:space="preserve">, and value based investments in infrastructure such as </t>
    </r>
    <r>
      <rPr>
        <sz val="9"/>
        <color indexed="10"/>
        <rFont val="Verdana"/>
        <family val="2"/>
      </rPr>
      <t>energy</t>
    </r>
    <r>
      <rPr>
        <sz val="9"/>
        <rFont val="Verdana"/>
        <family val="2"/>
      </rPr>
      <t xml:space="preserve"> generation, transportation, and telecommunications. (...)</t>
    </r>
  </si>
  <si>
    <t>Carbon; Emissions; Climate</t>
  </si>
  <si>
    <r>
      <t xml:space="preserve">OPIC (Overseas Private Investment Corporation) is authorized to offer its services in more than 160 developing and post-conflict countries. OPIC requires its clients to be U.S. citizens, permanent residents, or U.S. companies, otherwise the projects must show a "meaningful involvement" of the U.S. private sector, defined as a minimum 25% stake in the project or in the project company. OPIC activities, including insurance, are not limited to particular sectors. However, OPIC is prohibited from supporting certain categories of projects, such as those having adverse </t>
    </r>
    <r>
      <rPr>
        <sz val="9"/>
        <color indexed="10"/>
        <rFont val="Verdana"/>
        <family val="2"/>
      </rPr>
      <t>environment</t>
    </r>
    <r>
      <rPr>
        <sz val="9"/>
        <rFont val="Verdana"/>
        <family val="2"/>
      </rPr>
      <t>al or social effects in the country of operation or possible negative effects on the U.S. economy and employment. (...)</t>
    </r>
  </si>
  <si>
    <t>S-III§171</t>
  </si>
  <si>
    <r>
      <t xml:space="preserve">In the aftermath of the 2008economic crisis, the U.S. government took unprecedented action to restore demand, stabilize financial markets, and put people back to work. The American Recovery and Reinvestment Act of 2009 (ARRA) was enacted in February 2009. The estimated cost of ARRA amounted to US$831 billion over its lifetime, i.e. fiscal years 2009-19. ARRA included a variety of measures such as (...)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R&amp;D; (...)</t>
    </r>
  </si>
  <si>
    <t>S-III§175</t>
  </si>
  <si>
    <r>
      <t xml:space="preserve">(...) Outside of agriculture, federal-level subsidies are overwhelmingly directed towards the </t>
    </r>
    <r>
      <rPr>
        <sz val="9"/>
        <color indexed="10"/>
        <rFont val="Verdana"/>
        <family val="2"/>
      </rPr>
      <t>energy</t>
    </r>
    <r>
      <rPr>
        <sz val="9"/>
        <rFont val="Verdana"/>
        <family val="2"/>
      </rPr>
      <t xml:space="preserve"> sector (Table 3.15). In addition, a number of </t>
    </r>
    <r>
      <rPr>
        <sz val="9"/>
        <color indexed="10"/>
        <rFont val="Verdana"/>
        <family val="2"/>
      </rPr>
      <t>energy</t>
    </r>
    <r>
      <rPr>
        <sz val="9"/>
        <rFont val="Verdana"/>
        <family val="2"/>
      </rPr>
      <t xml:space="preserve"> related support measures are implemented at the sub-federal level, particularly in relation to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(Table A3.4).</t>
    </r>
  </si>
  <si>
    <r>
      <t xml:space="preserve">Table 3.15 Federal subsidy programmes (non-agriculture), 2013-14
(US$ million)
Programmes Type of subsidy Expenditure
 FY2013 FY2014
(...)
</t>
    </r>
    <r>
      <rPr>
        <sz val="9"/>
        <color indexed="10"/>
        <rFont val="Verdana"/>
        <family val="2"/>
      </rPr>
      <t>Energy</t>
    </r>
    <r>
      <rPr>
        <sz val="9"/>
        <rFont val="Verdana"/>
        <family val="2"/>
      </rPr>
      <t xml:space="preserve"> Supply –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Grants, cooperative agreements, cooperative research and development agreements (CRADAs), and other forms of subsidy 725.9 735.3
(...)</t>
    </r>
  </si>
  <si>
    <r>
      <t xml:space="preserve">Table 3.15 Federal subsidy programmes (non-agriculture), 2013-14
(US$ million)
Programmes Type of subsidy Expenditure
 FY2013 FY2014
(...)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Programs – Transportation Sector 303.2 289.7
(...)</t>
    </r>
  </si>
  <si>
    <t>Conserv(ation); Energy</t>
  </si>
  <si>
    <r>
      <t xml:space="preserve">Table 3.15 Federal subsidy programmes (non-agriculture), 2013-14
(US$ million)
Programmes Type of subsidy Expenditure
 FY2013 FY2014
(...)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Programs – Building Technologies Office 204.6 177.9
(...)</t>
    </r>
  </si>
  <si>
    <r>
      <t xml:space="preserve">Table 3.15 Federal subsidy programmes (non-agriculture), 2013-14
(US$ million)
Programmes Type of subsidy Expenditure
 FY2013 FY2014
(...)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 Advanced Manufacturing 114.3 180.5
(...)</t>
    </r>
  </si>
  <si>
    <r>
      <t xml:space="preserve">Table 3.15 Federal subsidy programmes (non-agriculture), 2013-14
(US$ million)
Programmes Type of subsidy Expenditure
 FY2013 FY2014
(...)
</t>
    </r>
    <r>
      <rPr>
        <sz val="9"/>
        <color indexed="10"/>
        <rFont val="Verdana"/>
        <family val="2"/>
      </rPr>
      <t>Energy</t>
    </r>
    <r>
      <rPr>
        <sz val="9"/>
        <rFont val="Verdana"/>
        <family val="2"/>
      </rPr>
      <t xml:space="preserve"> Efficient Appliance Credit  Income tax concession 150.0 150.0
(…)</t>
    </r>
  </si>
  <si>
    <r>
      <t xml:space="preserve">Table 3.15 Federal subsidy programmes (non-agriculture), 2013-14
(US$ million)
Programmes Type of subsidy Expenditure
 FY2013 FY2014
(...)
Second Generation </t>
    </r>
    <r>
      <rPr>
        <sz val="9"/>
        <color indexed="10"/>
        <rFont val="Verdana"/>
        <family val="2"/>
      </rPr>
      <t>Biofuel</t>
    </r>
    <r>
      <rPr>
        <sz val="9"/>
        <rFont val="Verdana"/>
        <family val="2"/>
      </rPr>
      <t xml:space="preserve"> Credit Income tax concession Unknown Unknown
(…)</t>
    </r>
  </si>
  <si>
    <r>
      <t xml:space="preserve">Table 3.15 Federal subsidy programmes (non-agriculture), 2013-14
(US$ million)
Programmes Type of subsidy Expenditure
 FY2013 FY2014
(...)
</t>
    </r>
    <r>
      <rPr>
        <sz val="9"/>
        <color indexed="10"/>
        <rFont val="Verdana"/>
        <family val="2"/>
      </rPr>
      <t>Biodiesel</t>
    </r>
    <r>
      <rPr>
        <sz val="9"/>
        <rFont val="Verdana"/>
        <family val="2"/>
      </rPr>
      <t xml:space="preserve"> and </t>
    </r>
    <r>
      <rPr>
        <sz val="9"/>
        <color indexed="10"/>
        <rFont val="Verdana"/>
        <family val="2"/>
      </rPr>
      <t>Renewable</t>
    </r>
    <r>
      <rPr>
        <sz val="9"/>
        <rFont val="Verdana"/>
        <family val="2"/>
      </rPr>
      <t xml:space="preserve"> Diesel Credit Income and excise tax concession and direct payments  1,620.0 1,910.0
(…)</t>
    </r>
  </si>
  <si>
    <t>Table 3.15 Federal subsidy programmes (non-agriculture), 2013-14
(US$ million)
Programmes Type of subsidy Expenditure
 FY2013 FY2014
(...)
Alternative Fuel Mixture Credit Excise tax concession 350.0 370.0
(…)</t>
  </si>
  <si>
    <r>
      <t>Table 3.15 Federal subsidy programmes (non-agriculture), 2013-14
(US$ million)
Programmes Type of subsidy Expenditure
 FY2013 FY2014
(...)
Expensing and Seven-Year Amortization for Re</t>
    </r>
    <r>
      <rPr>
        <sz val="9"/>
        <color indexed="10"/>
        <rFont val="Verdana"/>
        <family val="2"/>
      </rPr>
      <t>forest</t>
    </r>
    <r>
      <rPr>
        <sz val="9"/>
        <rFont val="Verdana"/>
        <family val="2"/>
      </rPr>
      <t>ation Expenditures Income tax concession 70.0 70.0
(…)</t>
    </r>
  </si>
  <si>
    <r>
      <t xml:space="preserve">Table 3.18 Government corporations, 2015 
Government corporation Legal reference Area of operation
International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Foundation 42 U.S.C. 17352 Foreign assistance for </t>
    </r>
    <r>
      <rPr>
        <sz val="9"/>
        <color indexed="10"/>
        <rFont val="Verdana"/>
        <family val="2"/>
      </rPr>
      <t>greenhouse</t>
    </r>
    <r>
      <rPr>
        <sz val="9"/>
        <rFont val="Verdana"/>
        <family val="2"/>
      </rPr>
      <t xml:space="preserve"> gas reduction
(...)</t>
    </r>
  </si>
  <si>
    <t>Clean; Energy; Green (house)</t>
  </si>
  <si>
    <r>
      <t xml:space="preserve">The 2014 Farm Act introduced major changes to the system of support to agricultural producers.  Direct payments, a cornerstone of U.S. policy towards crop production since 1996, were eliminated. The Counter-Cyclical Payments (CCP) Program and the Average Crop Revenue Election (ACRE) Program were also terminated. Furthermore, the Act: replaced market price support for dairy products with a margin protection programme for dairy farmers; modified and refunded disaster aid programmes for livestock producers; and sought to rationalize </t>
    </r>
    <r>
      <rPr>
        <sz val="9"/>
        <color indexed="10"/>
        <rFont val="Verdana"/>
        <family val="2"/>
      </rPr>
      <t>conservation</t>
    </r>
    <r>
      <rPr>
        <sz val="9"/>
        <rFont val="Verdana"/>
        <family val="2"/>
      </rPr>
      <t xml:space="preserve"> programmes. [5] (...)
[5] The acreage cap for the </t>
    </r>
    <r>
      <rPr>
        <sz val="9"/>
        <color indexed="10"/>
        <rFont val="Verdana"/>
        <family val="2"/>
      </rPr>
      <t>Conservation</t>
    </r>
    <r>
      <rPr>
        <sz val="9"/>
        <rFont val="Verdana"/>
        <family val="2"/>
      </rPr>
      <t xml:space="preserve"> Reserve Program, which compensates farmers for cropland put in retirement, has been reduced.</t>
    </r>
  </si>
  <si>
    <r>
      <t xml:space="preserve">(...) As with all U.S. commodity and crop insurance programmes, farmers must comply with </t>
    </r>
    <r>
      <rPr>
        <sz val="9"/>
        <color indexed="10"/>
        <rFont val="Verdana"/>
        <family val="2"/>
      </rPr>
      <t>conservation</t>
    </r>
    <r>
      <rPr>
        <sz val="9"/>
        <rFont val="Verdana"/>
        <family val="2"/>
      </rPr>
      <t xml:space="preserve"> and wetland protection requirements and report all crop acreage planted to be eligible for LDP (loan deficiency payment) or marketing loans; gross income and payment limitations also apply. Marketing loan support is fully coupled to current prices and current production.</t>
    </r>
  </si>
  <si>
    <r>
      <t xml:space="preserve">Although with somewhat reduced funding for </t>
    </r>
    <r>
      <rPr>
        <sz val="9"/>
        <color indexed="10"/>
        <rFont val="Verdana"/>
        <family val="2"/>
      </rPr>
      <t>conservation</t>
    </r>
    <r>
      <rPr>
        <sz val="9"/>
        <rFont val="Verdana"/>
        <family val="2"/>
      </rPr>
      <t xml:space="preserve"> measures, Title II of the 2014 Farm Act retains the three main programmes (the </t>
    </r>
    <r>
      <rPr>
        <sz val="9"/>
        <color indexed="10"/>
        <rFont val="Verdana"/>
        <family val="2"/>
      </rPr>
      <t>Conservation</t>
    </r>
    <r>
      <rPr>
        <sz val="9"/>
        <rFont val="Verdana"/>
        <family val="2"/>
      </rPr>
      <t xml:space="preserve"> Reserve Program, the </t>
    </r>
    <r>
      <rPr>
        <sz val="9"/>
        <color indexed="10"/>
        <rFont val="Verdana"/>
        <family val="2"/>
      </rPr>
      <t>Environment</t>
    </r>
    <r>
      <rPr>
        <sz val="9"/>
        <rFont val="Verdana"/>
        <family val="2"/>
      </rPr>
      <t xml:space="preserve">al Quality Incentives Program, and the </t>
    </r>
    <r>
      <rPr>
        <sz val="9"/>
        <color indexed="10"/>
        <rFont val="Verdana"/>
        <family val="2"/>
      </rPr>
      <t>Conservation</t>
    </r>
    <r>
      <rPr>
        <sz val="9"/>
        <rFont val="Verdana"/>
        <family val="2"/>
      </rPr>
      <t xml:space="preserve"> Stewardship Program). Other smaller programmes have been maintained through the new Agricultural </t>
    </r>
    <r>
      <rPr>
        <sz val="9"/>
        <color indexed="10"/>
        <rFont val="Verdana"/>
        <family val="2"/>
      </rPr>
      <t>Conservation</t>
    </r>
    <r>
      <rPr>
        <sz val="9"/>
        <rFont val="Verdana"/>
        <family val="2"/>
      </rPr>
      <t xml:space="preserve"> Easement Program, designed to protect wetlands and </t>
    </r>
    <r>
      <rPr>
        <sz val="9"/>
        <color indexed="10"/>
        <rFont val="Verdana"/>
        <family val="2"/>
      </rPr>
      <t>preserve</t>
    </r>
    <r>
      <rPr>
        <sz val="9"/>
        <rFont val="Verdana"/>
        <family val="2"/>
      </rPr>
      <t xml:space="preserve"> agricultural land from commercial and residential development. The new Regional </t>
    </r>
    <r>
      <rPr>
        <sz val="9"/>
        <color indexed="10"/>
        <rFont val="Verdana"/>
        <family val="2"/>
      </rPr>
      <t>Conservation</t>
    </r>
    <r>
      <rPr>
        <sz val="9"/>
        <rFont val="Verdana"/>
        <family val="2"/>
      </rPr>
      <t xml:space="preserve"> Partnership Program is also the result of consolidation and coordination efforts.</t>
    </r>
  </si>
  <si>
    <t>Conserv(ation); Environment; Preserve</t>
  </si>
  <si>
    <r>
      <t xml:space="preserve">The 2014 Farm Act (Title IX) maintains the </t>
    </r>
    <r>
      <rPr>
        <sz val="9"/>
        <color indexed="10"/>
        <rFont val="Verdana"/>
        <family val="2"/>
      </rPr>
      <t>Bio</t>
    </r>
    <r>
      <rPr>
        <sz val="9"/>
        <rFont val="Verdana"/>
        <family val="2"/>
      </rPr>
      <t xml:space="preserve">mass Crop Assistance Program with a mandatory funding level of US$25 million per year. The Rural </t>
    </r>
    <r>
      <rPr>
        <sz val="9"/>
        <color indexed="10"/>
        <rFont val="Verdana"/>
        <family val="2"/>
      </rPr>
      <t>Energy</t>
    </r>
    <r>
      <rPr>
        <sz val="9"/>
        <rFont val="Verdana"/>
        <family val="2"/>
      </rPr>
      <t xml:space="preserve"> for America Program, which encourages installations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systems and </t>
    </r>
    <r>
      <rPr>
        <sz val="9"/>
        <color indexed="10"/>
        <rFont val="Verdana"/>
        <family val="2"/>
      </rPr>
      <t>energy efficiency</t>
    </r>
    <r>
      <rPr>
        <sz val="9"/>
        <rFont val="Verdana"/>
        <family val="2"/>
      </rPr>
      <t>, is also maintained but with lower funding. US$30 million per year is earmarked for the Farmers Market and Local Food Promotion Program.</t>
    </r>
  </si>
  <si>
    <r>
      <t xml:space="preserve">Congress established the Airport Privatization Pilot Program (APPP) in 1997 through the Federal Aviation Reauthorization Act of 1996 (49 U.S.C. 47134, PL 104-264), with the aim of increasing private participation, especially private capital investment, in airport operations and development. (...) As of end-August 2016, FAA (Federal Aviation Administration) approval for Hendry County Airglades Airport (Clewiston, FL) was pending, due to Hendry County and the private operator not having completed the </t>
    </r>
    <r>
      <rPr>
        <sz val="9"/>
        <color indexed="10"/>
        <rFont val="Verdana"/>
        <family val="2"/>
      </rPr>
      <t>environment</t>
    </r>
    <r>
      <rPr>
        <sz val="9"/>
        <rFont val="Verdana"/>
        <family val="2"/>
      </rPr>
      <t xml:space="preserve"> assessment needed for Hendry County's submission of its final application for the APPP.</t>
    </r>
  </si>
  <si>
    <r>
      <t xml:space="preserve">(...) The U.S. Coast Guard under the Department of Homeland Security is responsible for regulating maritime transport, including vessel safety and security, </t>
    </r>
    <r>
      <rPr>
        <sz val="9"/>
        <color indexed="10"/>
        <rFont val="Verdana"/>
        <family val="2"/>
      </rPr>
      <t>environment</t>
    </r>
    <r>
      <rPr>
        <sz val="9"/>
        <rFont val="Verdana"/>
        <family val="2"/>
      </rPr>
      <t>al protection, and licensing mariners.</t>
    </r>
  </si>
  <si>
    <r>
      <t xml:space="preserve">Table A2. 1 The Trade Advisory Committee System
Type and name Maximum or approximate number of membersa Appointments by Subject
Trade and </t>
    </r>
    <r>
      <rPr>
        <sz val="9"/>
        <color indexed="10"/>
        <rFont val="Verdana"/>
        <family val="2"/>
      </rPr>
      <t>Environment</t>
    </r>
    <r>
      <rPr>
        <sz val="9"/>
        <rFont val="Verdana"/>
        <family val="2"/>
      </rPr>
      <t xml:space="preserve"> Policy Advisory Committee (TEPAC) 35 USTR Trade and </t>
    </r>
    <r>
      <rPr>
        <sz val="9"/>
        <color indexed="10"/>
        <rFont val="Verdana"/>
        <family val="2"/>
      </rPr>
      <t>environment</t>
    </r>
    <r>
      <rPr>
        <sz val="9"/>
        <rFont val="Verdana"/>
        <family val="2"/>
      </rPr>
      <t>al policy issues
(...)</t>
    </r>
  </si>
  <si>
    <r>
      <t xml:space="preserve">Table A3. 2 Prohibitions, restrictions or other special requirements
Product Prohibition, restriction, or requirement
Commercial and industrial equipment </t>
    </r>
    <r>
      <rPr>
        <sz val="9"/>
        <color indexed="10"/>
        <rFont val="Verdana"/>
        <family val="2"/>
      </rPr>
      <t>Energy</t>
    </r>
    <r>
      <rPr>
        <sz val="9"/>
        <rFont val="Verdana"/>
        <family val="2"/>
      </rPr>
      <t xml:space="preserve"> performance standards to be met
(...)
</t>
    </r>
    <r>
      <rPr>
        <sz val="9"/>
        <color indexed="10"/>
        <rFont val="Verdana"/>
        <family val="2"/>
      </rPr>
      <t>Hazardous</t>
    </r>
    <r>
      <rPr>
        <sz val="9"/>
        <rFont val="Verdana"/>
        <family val="2"/>
      </rPr>
      <t xml:space="preserve"> substances Substances must be shipped to the United States in </t>
    </r>
    <r>
      <rPr>
        <sz val="9"/>
        <color indexed="10"/>
        <rFont val="Verdana"/>
        <family val="2"/>
      </rPr>
      <t>package</t>
    </r>
    <r>
      <rPr>
        <sz val="9"/>
        <rFont val="Verdana"/>
        <family val="2"/>
      </rPr>
      <t xml:space="preserve">s suitable for household use
Household appliances </t>
    </r>
    <r>
      <rPr>
        <sz val="9"/>
        <color indexed="10"/>
        <rFont val="Verdana"/>
        <family val="2"/>
      </rPr>
      <t>Energy</t>
    </r>
    <r>
      <rPr>
        <sz val="9"/>
        <rFont val="Verdana"/>
        <family val="2"/>
      </rPr>
      <t xml:space="preserve"> standards to be met, and labelled to indicate expected </t>
    </r>
    <r>
      <rPr>
        <sz val="9"/>
        <color indexed="10"/>
        <rFont val="Verdana"/>
        <family val="2"/>
      </rPr>
      <t>energy</t>
    </r>
    <r>
      <rPr>
        <sz val="9"/>
        <rFont val="Verdana"/>
        <family val="2"/>
      </rPr>
      <t xml:space="preserve"> consumption or </t>
    </r>
    <r>
      <rPr>
        <sz val="9"/>
        <color indexed="10"/>
        <rFont val="Verdana"/>
        <family val="2"/>
      </rPr>
      <t>efficiency</t>
    </r>
    <r>
      <rPr>
        <sz val="9"/>
        <rFont val="Verdana"/>
        <family val="2"/>
      </rPr>
      <t xml:space="preserve">
(...)
Refrigerants The EPA regulates the importation of </t>
    </r>
    <r>
      <rPr>
        <sz val="9"/>
        <color indexed="10"/>
        <rFont val="Verdana"/>
        <family val="2"/>
      </rPr>
      <t>ozone</t>
    </r>
    <r>
      <rPr>
        <sz val="9"/>
        <rFont val="Verdana"/>
        <family val="2"/>
      </rPr>
      <t xml:space="preserve">-depleting substances
(...)
</t>
    </r>
    <r>
      <rPr>
        <sz val="9"/>
        <color indexed="10"/>
        <rFont val="Verdana"/>
        <family val="2"/>
      </rPr>
      <t>Toxic</t>
    </r>
    <r>
      <rPr>
        <sz val="9"/>
        <rFont val="Verdana"/>
        <family val="2"/>
      </rPr>
      <t xml:space="preserve"> substances Imports will not be released from CBP custody unless proper certification is presented to CBP indicating that the import "complies with" or "is not subject to" TSCA requirements
(...)</t>
    </r>
  </si>
  <si>
    <t>Energy; Hazardous; Ozone; Toxic</t>
  </si>
  <si>
    <r>
      <t xml:space="preserve">Table A3. 3 Products subject to import licensing
Category Products Agency Purpose Legal reference Other info
</t>
    </r>
    <r>
      <rPr>
        <sz val="9"/>
        <color indexed="10"/>
        <rFont val="Verdana"/>
        <family val="2"/>
      </rPr>
      <t>Fish</t>
    </r>
    <r>
      <rPr>
        <sz val="9"/>
        <rFont val="Verdana"/>
        <family val="2"/>
      </rPr>
      <t xml:space="preserve"> and </t>
    </r>
    <r>
      <rPr>
        <sz val="9"/>
        <color indexed="10"/>
        <rFont val="Verdana"/>
        <family val="2"/>
      </rPr>
      <t>wildlife</t>
    </r>
    <r>
      <rPr>
        <sz val="9"/>
        <rFont val="Verdana"/>
        <family val="2"/>
      </rPr>
      <t xml:space="preserve"> </t>
    </r>
    <r>
      <rPr>
        <sz val="9"/>
        <color indexed="10"/>
        <rFont val="Verdana"/>
        <family val="2"/>
      </rPr>
      <t>Fish</t>
    </r>
    <r>
      <rPr>
        <sz val="9"/>
        <rFont val="Verdana"/>
        <family val="2"/>
      </rPr>
      <t xml:space="preserve"> and </t>
    </r>
    <r>
      <rPr>
        <sz val="9"/>
        <color indexed="10"/>
        <rFont val="Verdana"/>
        <family val="2"/>
      </rPr>
      <t>wildlife</t>
    </r>
    <r>
      <rPr>
        <sz val="9"/>
        <rFont val="Verdana"/>
        <family val="2"/>
      </rPr>
      <t xml:space="preserve"> including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Department of the Interior, U.S. </t>
    </r>
    <r>
      <rPr>
        <sz val="9"/>
        <color indexed="10"/>
        <rFont val="Verdana"/>
        <family val="2"/>
      </rPr>
      <t>Fish</t>
    </r>
    <r>
      <rPr>
        <sz val="9"/>
        <rFont val="Verdana"/>
        <family val="2"/>
      </rPr>
      <t xml:space="preserve"> and </t>
    </r>
    <r>
      <rPr>
        <sz val="9"/>
        <color indexed="10"/>
        <rFont val="Verdana"/>
        <family val="2"/>
      </rPr>
      <t>Wildlife</t>
    </r>
    <r>
      <rPr>
        <sz val="9"/>
        <rFont val="Verdana"/>
        <family val="2"/>
      </rPr>
      <t xml:space="preserve"> service To: identify commercial importers and exporters of </t>
    </r>
    <r>
      <rPr>
        <sz val="9"/>
        <color indexed="10"/>
        <rFont val="Verdana"/>
        <family val="2"/>
      </rPr>
      <t>wildlife</t>
    </r>
    <r>
      <rPr>
        <sz val="9"/>
        <rFont val="Verdana"/>
        <family val="2"/>
      </rPr>
      <t xml:space="preserve">; require records that fully and correctly disclose each importation or exportation of </t>
    </r>
    <r>
      <rPr>
        <sz val="9"/>
        <color indexed="10"/>
        <rFont val="Verdana"/>
        <family val="2"/>
      </rPr>
      <t>wildlife</t>
    </r>
    <r>
      <rPr>
        <sz val="9"/>
        <rFont val="Verdana"/>
        <family val="2"/>
      </rPr>
      <t xml:space="preserve"> and the subsequent disposition of the </t>
    </r>
    <r>
      <rPr>
        <sz val="9"/>
        <color indexed="10"/>
        <rFont val="Verdana"/>
        <family val="2"/>
      </rPr>
      <t>wildlife</t>
    </r>
    <r>
      <rPr>
        <sz val="9"/>
        <rFont val="Verdana"/>
        <family val="2"/>
      </rPr>
      <t xml:space="preserve"> by the importer or exporter 50 CFR Part 14 All persons, firms, and institutions may apply for a licence
(...)
</t>
    </r>
    <r>
      <rPr>
        <sz val="9"/>
        <color indexed="10"/>
        <rFont val="Verdana"/>
        <family val="2"/>
      </rPr>
      <t>Nuclear</t>
    </r>
    <r>
      <rPr>
        <sz val="9"/>
        <rFont val="Verdana"/>
        <family val="2"/>
      </rPr>
      <t xml:space="preserve"> facilities and materials Production and utilization facilities, special </t>
    </r>
    <r>
      <rPr>
        <sz val="9"/>
        <color indexed="10"/>
        <rFont val="Verdana"/>
        <family val="2"/>
      </rPr>
      <t>nuclear</t>
    </r>
    <r>
      <rPr>
        <sz val="9"/>
        <rFont val="Verdana"/>
        <family val="2"/>
      </rPr>
      <t xml:space="preserve"> materials, source materials, and by-product materials, including when such materials are contained in radioactive </t>
    </r>
    <r>
      <rPr>
        <sz val="9"/>
        <color indexed="10"/>
        <rFont val="Verdana"/>
        <family val="2"/>
      </rPr>
      <t>waste</t>
    </r>
    <r>
      <rPr>
        <sz val="9"/>
        <rFont val="Verdana"/>
        <family val="2"/>
      </rPr>
      <t xml:space="preserve"> </t>
    </r>
    <r>
      <rPr>
        <sz val="9"/>
        <color indexed="10"/>
        <rFont val="Verdana"/>
        <family val="2"/>
      </rPr>
      <t>Nuclear</t>
    </r>
    <r>
      <rPr>
        <sz val="9"/>
        <rFont val="Verdana"/>
        <family val="2"/>
      </rPr>
      <t xml:space="preserve"> Regulatory Commission To protect public health and safety and the </t>
    </r>
    <r>
      <rPr>
        <sz val="9"/>
        <color indexed="10"/>
        <rFont val="Verdana"/>
        <family val="2"/>
      </rPr>
      <t>environment</t>
    </r>
    <r>
      <rPr>
        <sz val="9"/>
        <rFont val="Verdana"/>
        <family val="2"/>
      </rPr>
      <t xml:space="preserve">, and maintain the common defense and security of the United States, by exercising prudent controls over the possession, use, distribution, and transport of such items Atomic </t>
    </r>
    <r>
      <rPr>
        <sz val="9"/>
        <color indexed="10"/>
        <rFont val="Verdana"/>
        <family val="2"/>
      </rPr>
      <t>Energy</t>
    </r>
    <r>
      <rPr>
        <sz val="9"/>
        <rFont val="Verdana"/>
        <family val="2"/>
      </rPr>
      <t xml:space="preserve"> Act, 10 CFR Part 110 All persons, firms and institutions must have a permanent (physical) address within the United States
Plant and plant products Certain plant and plant products Department of Agriculture To protect against the entry of plant pests and diseases, and to protect </t>
    </r>
    <r>
      <rPr>
        <sz val="9"/>
        <color indexed="10"/>
        <rFont val="Verdana"/>
        <family val="2"/>
      </rPr>
      <t>endangered</t>
    </r>
    <r>
      <rPr>
        <sz val="9"/>
        <rFont val="Verdana"/>
        <family val="2"/>
      </rPr>
      <t xml:space="preserve"> plant </t>
    </r>
    <r>
      <rPr>
        <sz val="9"/>
        <color indexed="10"/>
        <rFont val="Verdana"/>
        <family val="2"/>
      </rPr>
      <t>species</t>
    </r>
    <r>
      <rPr>
        <sz val="9"/>
        <rFont val="Verdana"/>
        <family val="2"/>
      </rPr>
      <t xml:space="preserve"> Section 412 of the Plant Protection Act, 7 U.S.C. 7712, the </t>
    </r>
    <r>
      <rPr>
        <sz val="9"/>
        <color indexed="10"/>
        <rFont val="Verdana"/>
        <family val="2"/>
      </rPr>
      <t>Endangered</t>
    </r>
    <r>
      <rPr>
        <sz val="9"/>
        <rFont val="Verdana"/>
        <family val="2"/>
      </rPr>
      <t xml:space="preserve"> </t>
    </r>
    <r>
      <rPr>
        <sz val="9"/>
        <color indexed="10"/>
        <rFont val="Verdana"/>
        <family val="2"/>
      </rPr>
      <t>Species</t>
    </r>
    <r>
      <rPr>
        <sz val="9"/>
        <rFont val="Verdana"/>
        <family val="2"/>
      </rPr>
      <t xml:space="preserve"> Act, and Title 7 CFR Parts 300 399 Persons, firms, and institutions resident in the United States may apply for a permit
(...)</t>
    </r>
  </si>
  <si>
    <t>Fish; Wildlife; Endangered; Species; Waste; Environment</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</si>
  <si>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AZ
- Authority: Dept. of Revenue
- Form of subsidy: </t>
    </r>
    <r>
      <rPr>
        <sz val="9"/>
        <color indexed="10"/>
        <rFont val="Verdana"/>
        <family val="2"/>
      </rPr>
      <t>Solar</t>
    </r>
    <r>
      <rPr>
        <sz val="9"/>
        <rFont val="Verdana"/>
        <family val="2"/>
      </rPr>
      <t xml:space="preserve"> liquid fuel tax credit
- Objective: Promote use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 Recipients: Taxpayers involved in increased research and development activities with regard to </t>
    </r>
    <r>
      <rPr>
        <sz val="9"/>
        <color indexed="10"/>
        <rFont val="Verdana"/>
        <family val="2"/>
      </rPr>
      <t>solar</t>
    </r>
    <r>
      <rPr>
        <sz val="9"/>
        <rFont val="Verdana"/>
        <family val="2"/>
      </rPr>
      <t xml:space="preserve"> liquid fuel
- Description : For taxable years beginning from and after 31 December 2010 through 31 December 2021, a credit is allowed for increased research and development activity related to </t>
    </r>
    <r>
      <rPr>
        <sz val="9"/>
        <color indexed="10"/>
        <rFont val="Verdana"/>
        <family val="2"/>
      </rPr>
      <t>solar</t>
    </r>
    <r>
      <rPr>
        <sz val="9"/>
        <rFont val="Verdana"/>
        <family val="2"/>
      </rPr>
      <t xml:space="preserve"> liquid fuel. The amounts vary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</si>
  <si>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AZ
- Authority: State </t>
    </r>
    <r>
      <rPr>
        <sz val="9"/>
        <color indexed="10"/>
        <rFont val="Verdana"/>
        <family val="2"/>
      </rPr>
      <t>Energy</t>
    </r>
    <r>
      <rPr>
        <sz val="9"/>
        <rFont val="Verdana"/>
        <family val="2"/>
      </rPr>
      <t xml:space="preserve"> Office
- Form of subsidy: </t>
    </r>
    <r>
      <rPr>
        <sz val="9"/>
        <color indexed="10"/>
        <rFont val="Verdana"/>
        <family val="2"/>
      </rPr>
      <t>Biofuel</t>
    </r>
    <r>
      <rPr>
        <sz val="9"/>
        <rFont val="Verdana"/>
        <family val="2"/>
      </rPr>
      <t xml:space="preserve"> Conversion Program (grants)
- Objective: Encourage the use of </t>
    </r>
    <r>
      <rPr>
        <sz val="9"/>
        <color indexed="10"/>
        <rFont val="Verdana"/>
        <family val="2"/>
      </rPr>
      <t>biofuel</t>
    </r>
    <r>
      <rPr>
        <sz val="9"/>
        <rFont val="Verdana"/>
        <family val="2"/>
      </rPr>
      <t xml:space="preserve">s in Arizona
- Recipients: Companies engaged in the conversion of existing and installation of new storage and dispensing equipment for </t>
    </r>
    <r>
      <rPr>
        <sz val="9"/>
        <color indexed="10"/>
        <rFont val="Verdana"/>
        <family val="2"/>
      </rPr>
      <t>biofuel</t>
    </r>
    <r>
      <rPr>
        <sz val="9"/>
        <rFont val="Verdana"/>
        <family val="2"/>
      </rPr>
      <t>s
- Description : Grants are equal to the lesser of US$75,000 or the conversion cost per site. Unused credits may be carried forward for up to three yearsa
(...)
Source: WTO document G/SCM/N/284/USA, 18 November 2015.</t>
    </r>
  </si>
  <si>
    <t>Energy;  Manufacturing</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</si>
  <si>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AR
- Authority: Dept. of Finance and Administration
- Form of subsidy: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income tax exemption
- Objective: Stimulate job creation and investment
- Recipients: Manufacturers of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equipment and/or components
- Description : Exemptions up to 25 years are based upon various calculations which result in the number of years the income tax exemption is granted to the qualified </t>
    </r>
    <r>
      <rPr>
        <sz val="9"/>
        <color indexed="10"/>
        <rFont val="Verdana"/>
        <family val="2"/>
      </rPr>
      <t>wind</t>
    </r>
    <r>
      <rPr>
        <sz val="9"/>
        <rFont val="Verdana"/>
        <family val="2"/>
      </rPr>
      <t xml:space="preserve">mill blade or </t>
    </r>
    <r>
      <rPr>
        <sz val="9"/>
        <color indexed="10"/>
        <rFont val="Verdana"/>
        <family val="2"/>
      </rPr>
      <t>wind</t>
    </r>
    <r>
      <rPr>
        <sz val="9"/>
        <rFont val="Verdana"/>
        <family val="2"/>
      </rPr>
      <t>mill component manufacturer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</si>
  <si>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AR
- Authority: Agriculture Dept.
- Form of subsidy: Alternative Fuels Development Program (grants)
- Objective: Increase the availability of alternative fuels
- Recipients: Alternative fuels producers, feedstock processors and distributors
- Description : Grants for the construction, modification, alteration, or retrofitting of feedstock processing facilities in Arkansas. Grants not in excess of US$3 million or 50% of the project cost, whichever is less to a feedstock processor in any fiscal year. Distribution grants not in excess of $300,000 or 50% of the project cost, whichever is less, to any alternative fuel distributor per year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</si>
  <si>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CA
- Authority: Section 25678 of the California Public Resources Code
- Form of subsidy: </t>
    </r>
    <r>
      <rPr>
        <sz val="9"/>
        <color indexed="10"/>
        <rFont val="Verdana"/>
        <family val="2"/>
      </rPr>
      <t>Bio</t>
    </r>
    <r>
      <rPr>
        <sz val="9"/>
        <rFont val="Verdana"/>
        <family val="2"/>
      </rPr>
      <t xml:space="preserve">mass fuel incentive (grant)
- Objective: Promote liquid fuels fermented from </t>
    </r>
    <r>
      <rPr>
        <sz val="9"/>
        <color indexed="10"/>
        <rFont val="Verdana"/>
        <family val="2"/>
      </rPr>
      <t>bio</t>
    </r>
    <r>
      <rPr>
        <sz val="9"/>
        <rFont val="Verdana"/>
        <family val="2"/>
      </rPr>
      <t xml:space="preserve">mass and </t>
    </r>
    <r>
      <rPr>
        <sz val="9"/>
        <color indexed="10"/>
        <rFont val="Verdana"/>
        <family val="2"/>
      </rPr>
      <t>bio</t>
    </r>
    <r>
      <rPr>
        <sz val="9"/>
        <rFont val="Verdana"/>
        <family val="2"/>
      </rPr>
      <t xml:space="preserve">mass-derived resources
- Recipients: Producers of liquid fuels fermented in California from </t>
    </r>
    <r>
      <rPr>
        <sz val="9"/>
        <color indexed="10"/>
        <rFont val="Verdana"/>
        <family val="2"/>
      </rPr>
      <t>bio</t>
    </r>
    <r>
      <rPr>
        <sz val="9"/>
        <rFont val="Verdana"/>
        <family val="2"/>
      </rPr>
      <t xml:space="preserve">mass and </t>
    </r>
    <r>
      <rPr>
        <sz val="9"/>
        <color indexed="10"/>
        <rFont val="Verdana"/>
        <family val="2"/>
      </rPr>
      <t>bio</t>
    </r>
    <r>
      <rPr>
        <sz val="9"/>
        <rFont val="Verdana"/>
        <family val="2"/>
      </rPr>
      <t>mass derived resources
- Description : A US$0.40/gallon production incentive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</si>
  <si>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CA
- Authority: Bill 8651.8 of the California Revenue and Taxation Code
- Form of subsidy: Ethanol tax credit
- Objective: Encourage the use of alternative fuels
- Recipients: Fuels consisting of at least 85% ethanol or methanol
- Description : Reduces the excise tax to one half the normal rate for each gallon of ethanol or methanol used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</si>
  <si>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HI
- Authority: §235-110.3, HRS
- Form of subsidy: Ethanol Production Incentive (tax credit)
- Objective: Encourage ethanol production
- Recipients: Ethanol facilities in production before 1 January 2017
- Description : Incentive equal to 30% of nameplate capacity or facilities producing between 500,000 and 15 million gallons per year. The facility must produce at least 75% of its nameplate capacity to be eligible for tax credit in that year. The tax credit, up to eight years, only available to first 40 million gallons of ethanol produced per year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</si>
  <si>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Dept. of Commerce and Economic Opportunity
- Form of subsidy: </t>
    </r>
    <r>
      <rPr>
        <sz val="9"/>
        <color indexed="10"/>
        <rFont val="Verdana"/>
        <family val="2"/>
      </rPr>
      <t>Biofuel</t>
    </r>
    <r>
      <rPr>
        <sz val="9"/>
        <rFont val="Verdana"/>
        <family val="2"/>
      </rPr>
      <t xml:space="preserve">s Research, Development &amp; Demonstration Program (grants)
- Objective: Promote R&amp;D and demonstration projects related to the production of ethanol and </t>
    </r>
    <r>
      <rPr>
        <sz val="9"/>
        <color indexed="10"/>
        <rFont val="Verdana"/>
        <family val="2"/>
      </rPr>
      <t>biodiesel</t>
    </r>
    <r>
      <rPr>
        <sz val="9"/>
        <rFont val="Verdana"/>
        <family val="2"/>
      </rPr>
      <t xml:space="preserve"> fuels
- Recipients: "Units of state and local government, associations, public and private schools, colleges and universities, research organizations, not‑for‑profit organizations, private companies and individuals"
- Description : For facilities construction grants, recipient must build new </t>
    </r>
    <r>
      <rPr>
        <sz val="9"/>
        <color indexed="10"/>
        <rFont val="Verdana"/>
        <family val="2"/>
      </rPr>
      <t>biofuel</t>
    </r>
    <r>
      <rPr>
        <sz val="9"/>
        <rFont val="Verdana"/>
        <family val="2"/>
      </rPr>
      <t xml:space="preserve">s production facility with a capacity of at least 30 million gallons/year, or expand/modify existing facility by at least 30 million gallons/year. Maximum grant award for the construction of a new </t>
    </r>
    <r>
      <rPr>
        <sz val="9"/>
        <color indexed="10"/>
        <rFont val="Verdana"/>
        <family val="2"/>
      </rPr>
      <t>biofuel</t>
    </r>
    <r>
      <rPr>
        <sz val="9"/>
        <rFont val="Verdana"/>
        <family val="2"/>
      </rPr>
      <t xml:space="preserve">s production facility is US$5.5 million. Total grant award cannot exceed 10% of total construction costs of the facility, or US$0.10/gallon of the new production. The </t>
    </r>
    <r>
      <rPr>
        <sz val="9"/>
        <color indexed="10"/>
        <rFont val="Verdana"/>
        <family val="2"/>
      </rPr>
      <t>Biofuel</t>
    </r>
    <r>
      <rPr>
        <sz val="9"/>
        <rFont val="Verdana"/>
        <family val="2"/>
      </rPr>
      <t>s Business Planning Grants programme provides planning grants of up to US$25,000. For demonstration projects, the maximum grant award that may be requested for each eligible project category is US$225,000. The grant term shall be determined on a project by project basis, not to exceed a two-year time period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</si>
  <si>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Dept. of Commerce and Economic Opportunity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Program
- Form of subsidy: </t>
    </r>
    <r>
      <rPr>
        <sz val="9"/>
        <color indexed="10"/>
        <rFont val="Verdana"/>
        <family val="2"/>
      </rPr>
      <t>Bio</t>
    </r>
    <r>
      <rPr>
        <sz val="9"/>
        <rFont val="Verdana"/>
        <family val="2"/>
      </rPr>
      <t xml:space="preserve">gas and </t>
    </r>
    <r>
      <rPr>
        <sz val="9"/>
        <color indexed="10"/>
        <rFont val="Verdana"/>
        <family val="2"/>
      </rPr>
      <t>Bio</t>
    </r>
    <r>
      <rPr>
        <sz val="9"/>
        <rFont val="Verdana"/>
        <family val="2"/>
      </rPr>
      <t xml:space="preserve">mass to </t>
    </r>
    <r>
      <rPr>
        <sz val="9"/>
        <color indexed="10"/>
        <rFont val="Verdana"/>
        <family val="2"/>
      </rPr>
      <t>Energy</t>
    </r>
    <r>
      <rPr>
        <sz val="9"/>
        <rFont val="Verdana"/>
        <family val="2"/>
      </rPr>
      <t xml:space="preserve"> Grant Program (grants)
- Objective: Encourage the use of </t>
    </r>
    <r>
      <rPr>
        <sz val="9"/>
        <color indexed="10"/>
        <rFont val="Verdana"/>
        <family val="2"/>
      </rPr>
      <t>bio</t>
    </r>
    <r>
      <rPr>
        <sz val="9"/>
        <rFont val="Verdana"/>
        <family val="2"/>
      </rPr>
      <t xml:space="preserve">gas and </t>
    </r>
    <r>
      <rPr>
        <sz val="9"/>
        <color indexed="10"/>
        <rFont val="Verdana"/>
        <family val="2"/>
      </rPr>
      <t>bio</t>
    </r>
    <r>
      <rPr>
        <sz val="9"/>
        <rFont val="Verdana"/>
        <family val="2"/>
      </rPr>
      <t xml:space="preserve">mass for on-site </t>
    </r>
    <r>
      <rPr>
        <sz val="9"/>
        <color indexed="10"/>
        <rFont val="Verdana"/>
        <family val="2"/>
      </rPr>
      <t>energy</t>
    </r>
    <r>
      <rPr>
        <sz val="9"/>
        <rFont val="Verdana"/>
        <family val="2"/>
      </rPr>
      <t xml:space="preserve"> generation
- Recipients: Targets projects designed to use </t>
    </r>
    <r>
      <rPr>
        <sz val="9"/>
        <color indexed="10"/>
        <rFont val="Verdana"/>
        <family val="2"/>
      </rPr>
      <t>bio</t>
    </r>
    <r>
      <rPr>
        <sz val="9"/>
        <rFont val="Verdana"/>
        <family val="2"/>
      </rPr>
      <t xml:space="preserve">gas or </t>
    </r>
    <r>
      <rPr>
        <sz val="9"/>
        <color indexed="10"/>
        <rFont val="Verdana"/>
        <family val="2"/>
      </rPr>
      <t>bio</t>
    </r>
    <r>
      <rPr>
        <sz val="9"/>
        <rFont val="Verdana"/>
        <family val="2"/>
      </rPr>
      <t xml:space="preserve">mass as a source of fuel to produce electricity with combined heat and power through gasification, co-firing or anaerobic digestion technologies
- Description : Incentives up to 50% of the total project cost. The maximum award for </t>
    </r>
    <r>
      <rPr>
        <sz val="9"/>
        <color indexed="10"/>
        <rFont val="Verdana"/>
        <family val="2"/>
      </rPr>
      <t>bio</t>
    </r>
    <r>
      <rPr>
        <sz val="9"/>
        <rFont val="Verdana"/>
        <family val="2"/>
      </rPr>
      <t xml:space="preserve">gas or </t>
    </r>
    <r>
      <rPr>
        <sz val="9"/>
        <color indexed="10"/>
        <rFont val="Verdana"/>
        <family val="2"/>
      </rPr>
      <t>bio</t>
    </r>
    <r>
      <rPr>
        <sz val="9"/>
        <rFont val="Verdana"/>
        <family val="2"/>
      </rPr>
      <t xml:space="preserve">mass to </t>
    </r>
    <r>
      <rPr>
        <sz val="9"/>
        <color indexed="10"/>
        <rFont val="Verdana"/>
        <family val="2"/>
      </rPr>
      <t>energy</t>
    </r>
    <r>
      <rPr>
        <sz val="9"/>
        <rFont val="Verdana"/>
        <family val="2"/>
      </rPr>
      <t xml:space="preserve"> feasibility studies is Us$2,500. The maximum grant amount for </t>
    </r>
    <r>
      <rPr>
        <sz val="9"/>
        <color indexed="10"/>
        <rFont val="Verdana"/>
        <family val="2"/>
      </rPr>
      <t>bio</t>
    </r>
    <r>
      <rPr>
        <sz val="9"/>
        <rFont val="Verdana"/>
        <family val="2"/>
      </rPr>
      <t xml:space="preserve">gas to </t>
    </r>
    <r>
      <rPr>
        <sz val="9"/>
        <color indexed="10"/>
        <rFont val="Verdana"/>
        <family val="2"/>
      </rPr>
      <t>energy</t>
    </r>
    <r>
      <rPr>
        <sz val="9"/>
        <rFont val="Verdana"/>
        <family val="2"/>
      </rPr>
      <t xml:space="preserve"> systems is US$225,000 and the maximum grant for </t>
    </r>
    <r>
      <rPr>
        <sz val="9"/>
        <color indexed="10"/>
        <rFont val="Verdana"/>
        <family val="2"/>
      </rPr>
      <t>bio</t>
    </r>
    <r>
      <rPr>
        <sz val="9"/>
        <rFont val="Verdana"/>
        <family val="2"/>
      </rPr>
      <t xml:space="preserve">mass to </t>
    </r>
    <r>
      <rPr>
        <sz val="9"/>
        <color indexed="10"/>
        <rFont val="Verdana"/>
        <family val="2"/>
      </rPr>
      <t>energy</t>
    </r>
    <r>
      <rPr>
        <sz val="9"/>
        <rFont val="Verdana"/>
        <family val="2"/>
      </rPr>
      <t xml:space="preserve"> systems is US$500,000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</si>
  <si>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Dept. of Commerce and Economic Opportunity
- Form of subsidy: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t>
    </r>
    <r>
      <rPr>
        <sz val="9"/>
        <color indexed="10"/>
        <rFont val="Verdana"/>
        <family val="2"/>
      </rPr>
      <t>Bio</t>
    </r>
    <r>
      <rPr>
        <sz val="9"/>
        <rFont val="Verdana"/>
        <family val="2"/>
      </rPr>
      <t xml:space="preserve">gas and </t>
    </r>
    <r>
      <rPr>
        <sz val="9"/>
        <color indexed="10"/>
        <rFont val="Verdana"/>
        <family val="2"/>
      </rPr>
      <t>Bio</t>
    </r>
    <r>
      <rPr>
        <sz val="9"/>
        <rFont val="Verdana"/>
        <family val="2"/>
      </rPr>
      <t xml:space="preserve">mass to </t>
    </r>
    <r>
      <rPr>
        <sz val="9"/>
        <color indexed="10"/>
        <rFont val="Verdana"/>
        <family val="2"/>
      </rPr>
      <t>Energy</t>
    </r>
    <r>
      <rPr>
        <sz val="9"/>
        <rFont val="Verdana"/>
        <family val="2"/>
      </rPr>
      <t xml:space="preserve"> Grant Program (grant)
- Objective: Foster investment in and the development and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 Recipients: Projects focused on increasing the utilization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support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technologies
- Description : Maximum grant of US$2,500 for project costs associated with </t>
    </r>
    <r>
      <rPr>
        <sz val="9"/>
        <color indexed="10"/>
        <rFont val="Verdana"/>
        <family val="2"/>
      </rPr>
      <t>bio</t>
    </r>
    <r>
      <rPr>
        <sz val="9"/>
        <rFont val="Verdana"/>
        <family val="2"/>
      </rPr>
      <t xml:space="preserve">gas and </t>
    </r>
    <r>
      <rPr>
        <sz val="9"/>
        <color indexed="10"/>
        <rFont val="Verdana"/>
        <family val="2"/>
      </rPr>
      <t>bio</t>
    </r>
    <r>
      <rPr>
        <sz val="9"/>
        <rFont val="Verdana"/>
        <family val="2"/>
      </rPr>
      <t xml:space="preserve">mass equipment, studies. The maximum grant for </t>
    </r>
    <r>
      <rPr>
        <sz val="9"/>
        <color indexed="10"/>
        <rFont val="Verdana"/>
        <family val="2"/>
      </rPr>
      <t>bio</t>
    </r>
    <r>
      <rPr>
        <sz val="9"/>
        <rFont val="Verdana"/>
        <family val="2"/>
      </rPr>
      <t xml:space="preserve">gas to </t>
    </r>
    <r>
      <rPr>
        <sz val="9"/>
        <color indexed="10"/>
        <rFont val="Verdana"/>
        <family val="2"/>
      </rPr>
      <t>energy</t>
    </r>
    <r>
      <rPr>
        <sz val="9"/>
        <rFont val="Verdana"/>
        <family val="2"/>
      </rPr>
      <t xml:space="preserve"> systems is US$225,000. The maximum for amount for </t>
    </r>
    <r>
      <rPr>
        <sz val="9"/>
        <color indexed="10"/>
        <rFont val="Verdana"/>
        <family val="2"/>
      </rPr>
      <t>bio</t>
    </r>
    <r>
      <rPr>
        <sz val="9"/>
        <rFont val="Verdana"/>
        <family val="2"/>
      </rPr>
      <t xml:space="preserve">mass to </t>
    </r>
    <r>
      <rPr>
        <sz val="9"/>
        <color indexed="10"/>
        <rFont val="Verdana"/>
        <family val="2"/>
      </rPr>
      <t>energy</t>
    </r>
    <r>
      <rPr>
        <sz val="9"/>
        <rFont val="Verdana"/>
        <family val="2"/>
      </rPr>
      <t xml:space="preserve"> systems is US$500,000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</si>
  <si>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Dept. of Commerce and Economic Opportunity
- Form of subsidy: </t>
    </r>
    <r>
      <rPr>
        <sz val="9"/>
        <color indexed="10"/>
        <rFont val="Verdana"/>
        <family val="2"/>
      </rPr>
      <t>Renewable</t>
    </r>
    <r>
      <rPr>
        <sz val="9"/>
        <rFont val="Verdana"/>
        <family val="2"/>
      </rPr>
      <t xml:space="preserve"> Fuels Development Program (grant)
- Objective: Constructing, modifying, altering or retrofitting a </t>
    </r>
    <r>
      <rPr>
        <sz val="9"/>
        <color indexed="10"/>
        <rFont val="Verdana"/>
        <family val="2"/>
      </rPr>
      <t>renewable</t>
    </r>
    <r>
      <rPr>
        <sz val="9"/>
        <rFont val="Verdana"/>
        <family val="2"/>
      </rPr>
      <t xml:space="preserve"> fuels plant
- Recipients: Plants with a production capacity of 30 million gallons
- Description : Grants of up to US$15 million annually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</si>
  <si>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Dept. of Commerce and Economic Opportunity
- Form of subsidy: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Development of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Project (grant)
- Objective: Foster investment in and the development and use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resources
- Recipients: Primary recipients: utility scale </t>
    </r>
    <r>
      <rPr>
        <sz val="9"/>
        <color indexed="10"/>
        <rFont val="Verdana"/>
        <family val="2"/>
      </rPr>
      <t>wind</t>
    </r>
    <r>
      <rPr>
        <sz val="9"/>
        <rFont val="Verdana"/>
        <family val="2"/>
      </rPr>
      <t xml:space="preserve"> projects (at least 5 MW nameplate capacity)
- Description : Maximum grant of US$25,000 per project. Depending on applicants, one or multiple smaller projects may be selected for support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</si>
  <si>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IL
- Authority: Established in June of 2003 by Public Act 93-15
- Form of subsidy: </t>
    </r>
    <r>
      <rPr>
        <sz val="9"/>
        <color indexed="10"/>
        <rFont val="Verdana"/>
        <family val="2"/>
      </rPr>
      <t>Renewable</t>
    </r>
    <r>
      <rPr>
        <sz val="9"/>
        <rFont val="Verdana"/>
        <family val="2"/>
      </rPr>
      <t xml:space="preserve"> Fuels Development Program (grant)
- Objective: Promote and encourage the production and use of </t>
    </r>
    <r>
      <rPr>
        <sz val="9"/>
        <color indexed="10"/>
        <rFont val="Verdana"/>
        <family val="2"/>
      </rPr>
      <t>renewable</t>
    </r>
    <r>
      <rPr>
        <sz val="9"/>
        <rFont val="Verdana"/>
        <family val="2"/>
      </rPr>
      <t xml:space="preserve"> fuels
- Recipients: Construction of new </t>
    </r>
    <r>
      <rPr>
        <sz val="9"/>
        <color indexed="10"/>
        <rFont val="Verdana"/>
        <family val="2"/>
      </rPr>
      <t>biofuel</t>
    </r>
    <r>
      <rPr>
        <sz val="9"/>
        <rFont val="Verdana"/>
        <family val="2"/>
      </rPr>
      <t>s production facilities with a capacity of at least 30 million gallons per year
- Description : Maximum grant award of US$5.5 million per facility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</si>
  <si>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IA
- Authority: Iowa </t>
    </r>
    <r>
      <rPr>
        <sz val="9"/>
        <color indexed="10"/>
        <rFont val="Verdana"/>
        <family val="2"/>
      </rPr>
      <t>Energy</t>
    </r>
    <r>
      <rPr>
        <sz val="9"/>
        <rFont val="Verdana"/>
        <family val="2"/>
      </rPr>
      <t xml:space="preserve"> Center Code 476.46
- Form of subsidy: Alternative Fuel Loan Program
Alternative </t>
    </r>
    <r>
      <rPr>
        <sz val="9"/>
        <color indexed="10"/>
        <rFont val="Verdana"/>
        <family val="2"/>
      </rPr>
      <t>Energy</t>
    </r>
    <r>
      <rPr>
        <sz val="9"/>
        <rFont val="Verdana"/>
        <family val="2"/>
      </rPr>
      <t xml:space="preserve"> Revolving Loan Program
- Objective: Encourage alternative </t>
    </r>
    <r>
      <rPr>
        <sz val="9"/>
        <color indexed="10"/>
        <rFont val="Verdana"/>
        <family val="2"/>
      </rPr>
      <t>energy</t>
    </r>
    <r>
      <rPr>
        <sz val="9"/>
        <rFont val="Verdana"/>
        <family val="2"/>
      </rPr>
      <t xml:space="preserve"> projects
- Recipients: Fuel production facilities
- Description : 0% interest loans for up to half the cost of </t>
    </r>
    <r>
      <rPr>
        <sz val="9"/>
        <color indexed="10"/>
        <rFont val="Verdana"/>
        <family val="2"/>
      </rPr>
      <t>bio</t>
    </r>
    <r>
      <rPr>
        <sz val="9"/>
        <rFont val="Verdana"/>
        <family val="2"/>
      </rPr>
      <t>mass or alternative fuels related to fuel production projects, up to a maximum of US$250,000 per facility. The remainder of the loans are made by participating lenders at a negotiated interest rate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</si>
  <si>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IA
- Authority: Sections 476C, 476.48, 422.11J, 422.33 (16), 422.60 (8), 432.12E, 423.4 (4), 437A.17B, Code of Iowa
- Form of subsidy: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tax credit
- Objective: Promote the growth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 Recipients: Producers or purchasers of </t>
    </r>
    <r>
      <rPr>
        <sz val="9"/>
        <color indexed="10"/>
        <rFont val="Verdana"/>
        <family val="2"/>
      </rPr>
      <t>energy</t>
    </r>
    <r>
      <rPr>
        <sz val="9"/>
        <rFont val="Verdana"/>
        <family val="2"/>
      </rPr>
      <t xml:space="preserve"> from an eligible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facility approved by the Iowa Utilities Board
- Description : A power-purchase agreement is signed between the purchaser and producer which sets forth which party will receive the tax credit.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Tax Credits equal to US$0.015/kWh of electricity, or US$4.50 per million British thermal units of heat for a commercial purpose, or US$4.50 per million British thermal units of methane gas or other </t>
    </r>
    <r>
      <rPr>
        <sz val="9"/>
        <color indexed="10"/>
        <rFont val="Verdana"/>
        <family val="2"/>
      </rPr>
      <t>bio</t>
    </r>
    <r>
      <rPr>
        <sz val="9"/>
        <rFont val="Verdana"/>
        <family val="2"/>
      </rPr>
      <t xml:space="preserve">gas used to generate electricity, or US$1.44 per 1,000 standard cubic feet of </t>
    </r>
    <r>
      <rPr>
        <sz val="9"/>
        <color indexed="10"/>
        <rFont val="Verdana"/>
        <family val="2"/>
      </rPr>
      <t>hydro</t>
    </r>
    <r>
      <rPr>
        <sz val="9"/>
        <rFont val="Verdana"/>
        <family val="2"/>
      </rPr>
      <t xml:space="preserve">gen fuel generated by and purchased from an eligible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facility. The credit may be claimed against corporate income, individual income, franchise, insurance premium, sales and use, and replacement taxes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</si>
  <si>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IA
- Authority: Sections 476B, 422.11J, 422.33 (16), 422.60 (8), 423.4 (4), Code of Iowa
- Form of subsidy: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production tax credit
- Objective: Promote the growth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 Recipients: Qualified facilities
- Description : A "qualified facility," defined as a facility that produces electricity from </t>
    </r>
    <r>
      <rPr>
        <sz val="9"/>
        <color indexed="10"/>
        <rFont val="Verdana"/>
        <family val="2"/>
      </rPr>
      <t>wind</t>
    </r>
    <r>
      <rPr>
        <sz val="9"/>
        <rFont val="Verdana"/>
        <family val="2"/>
      </rPr>
      <t xml:space="preserve"> that is located in Iowa, was originally placed in service on or after 1 July 2005, but before 1 July 2012, and is approved by the local board of supervisors and the Iowa Utilities Board. Credit is equal to US$0.01/kWh of electricity sold or generated for on-site consumption. Credits are available for a ten-year period from the initial in-service date of the facility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</si>
  <si>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KY
- Authority: Economic Development Finance Authority
- Form of subsidy: Incentives (tax rebate and other tax incentives) for </t>
    </r>
    <r>
      <rPr>
        <sz val="9"/>
        <color indexed="10"/>
        <rFont val="Verdana"/>
        <family val="2"/>
      </rPr>
      <t>Energy</t>
    </r>
    <r>
      <rPr>
        <sz val="9"/>
        <rFont val="Verdana"/>
        <family val="2"/>
      </rPr>
      <t xml:space="preserve"> Independence Act (IEIA)
- Objective: Encourage projects that are likely to increase </t>
    </r>
    <r>
      <rPr>
        <sz val="9"/>
        <color indexed="10"/>
        <rFont val="Verdana"/>
        <family val="2"/>
      </rPr>
      <t>energy</t>
    </r>
    <r>
      <rPr>
        <sz val="9"/>
        <rFont val="Verdana"/>
        <family val="2"/>
      </rPr>
      <t xml:space="preserve"> independence
- Recipients: Gasification, alternative </t>
    </r>
    <r>
      <rPr>
        <sz val="9"/>
        <color indexed="10"/>
        <rFont val="Verdana"/>
        <family val="2"/>
      </rPr>
      <t>energy</t>
    </r>
    <r>
      <rPr>
        <sz val="9"/>
        <rFont val="Verdana"/>
        <family val="2"/>
      </rPr>
      <t xml:space="preserve"> 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facilities including natural gas
- Description : Capital investment min. US$25 mill. for alternative fuel facility using </t>
    </r>
    <r>
      <rPr>
        <sz val="9"/>
        <color indexed="10"/>
        <rFont val="Verdana"/>
        <family val="2"/>
      </rPr>
      <t>bio</t>
    </r>
    <r>
      <rPr>
        <sz val="9"/>
        <rFont val="Verdana"/>
        <family val="2"/>
      </rPr>
      <t xml:space="preserve">mass, or investment of min. US$100 mill. for alternative fuel facility with coal as primary feedstock. Capital investment of min. US$1 mill. required for </t>
    </r>
    <r>
      <rPr>
        <sz val="9"/>
        <color indexed="10"/>
        <rFont val="Verdana"/>
        <family val="2"/>
      </rPr>
      <t>renewable</t>
    </r>
    <r>
      <rPr>
        <sz val="9"/>
        <rFont val="Verdana"/>
        <family val="2"/>
      </rPr>
      <t xml:space="preserve"> power facility meeting minimum electric output standards based upon power source. Negotiated incentives cannot exceed 50% of the capital expenditures. The program provides reimbursement of sales and use taxes paid on tangible personal property; an income tax credit; and, wage assessment incentives up to 4% of gross wages of each employee whose job was created as part of the project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</si>
  <si>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KY
- Authority: Kentucky Cabinet for Economic Development
- Form of subsidy: Alternative Fuel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Fund (seed stage capital - grants and investments)
- Objective: The development and commercialization of alternative fuel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products, processes, and services
- Recipients: Kentucky-based companies using the funds for business development activities
- Description : Grants of up to US$30,000 and investments up to US$750,000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</si>
  <si>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KY
- Authority: Economic Development Finance Authority
- Form of subsidy: </t>
    </r>
    <r>
      <rPr>
        <sz val="9"/>
        <color indexed="10"/>
        <rFont val="Verdana"/>
        <family val="2"/>
      </rPr>
      <t>Biodiesel</t>
    </r>
    <r>
      <rPr>
        <sz val="9"/>
        <rFont val="Verdana"/>
        <family val="2"/>
      </rPr>
      <t xml:space="preserve"> fuel tax credit (State income tax credit)
- Objective: Promote the production and use of </t>
    </r>
    <r>
      <rPr>
        <sz val="9"/>
        <color indexed="10"/>
        <rFont val="Verdana"/>
        <family val="2"/>
      </rPr>
      <t>biodiesel</t>
    </r>
    <r>
      <rPr>
        <sz val="9"/>
        <rFont val="Verdana"/>
        <family val="2"/>
      </rPr>
      <t xml:space="preserve">
- Recipients: Producers or blenders of </t>
    </r>
    <r>
      <rPr>
        <sz val="9"/>
        <color indexed="10"/>
        <rFont val="Verdana"/>
        <family val="2"/>
      </rPr>
      <t>biodiesel</t>
    </r>
    <r>
      <rPr>
        <sz val="9"/>
        <rFont val="Verdana"/>
        <family val="2"/>
      </rPr>
      <t xml:space="preserve"> fuel or blended </t>
    </r>
    <r>
      <rPr>
        <sz val="9"/>
        <color indexed="10"/>
        <rFont val="Verdana"/>
        <family val="2"/>
      </rPr>
      <t>biodiesel</t>
    </r>
    <r>
      <rPr>
        <sz val="9"/>
        <rFont val="Verdana"/>
        <family val="2"/>
      </rPr>
      <t xml:space="preserve"> fuel
- Description : A state income tax credit is allowed for producers or blenders of </t>
    </r>
    <r>
      <rPr>
        <sz val="9"/>
        <color indexed="10"/>
        <rFont val="Verdana"/>
        <family val="2"/>
      </rPr>
      <t>biodiesel</t>
    </r>
    <r>
      <rPr>
        <sz val="9"/>
        <rFont val="Verdana"/>
        <family val="2"/>
      </rPr>
      <t xml:space="preserve"> fuel or blended </t>
    </r>
    <r>
      <rPr>
        <sz val="9"/>
        <color indexed="10"/>
        <rFont val="Verdana"/>
        <family val="2"/>
      </rPr>
      <t>biodiesel</t>
    </r>
    <r>
      <rPr>
        <sz val="9"/>
        <rFont val="Verdana"/>
        <family val="2"/>
      </rPr>
      <t xml:space="preserve"> fuel with a blend of at least 2%. </t>
    </r>
    <r>
      <rPr>
        <sz val="9"/>
        <color indexed="10"/>
        <rFont val="Verdana"/>
        <family val="2"/>
      </rPr>
      <t>Biodiesel</t>
    </r>
    <r>
      <rPr>
        <sz val="9"/>
        <rFont val="Verdana"/>
        <family val="2"/>
      </rPr>
      <t xml:space="preserve"> or blended </t>
    </r>
    <r>
      <rPr>
        <sz val="9"/>
        <color indexed="10"/>
        <rFont val="Verdana"/>
        <family val="2"/>
      </rPr>
      <t>biodiesel</t>
    </r>
    <r>
      <rPr>
        <sz val="9"/>
        <rFont val="Verdana"/>
        <family val="2"/>
      </rPr>
      <t xml:space="preserve"> producers receive a US$1 credit per gallon produced or blended. Unused credits cannot be carried forward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</si>
  <si>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LA
- Authority: Dept. of </t>
    </r>
    <r>
      <rPr>
        <sz val="9"/>
        <color indexed="10"/>
        <rFont val="Verdana"/>
        <family val="2"/>
      </rPr>
      <t>Natural Resources</t>
    </r>
    <r>
      <rPr>
        <sz val="9"/>
        <rFont val="Verdana"/>
        <family val="2"/>
      </rPr>
      <t xml:space="preserve">
- Form of subsidy: Alternative fuel vehicle (AFV) incentives (tax credit)
- Objective: Support the purchase of alternative fuel vehicles
- Recipients: Consumers purchasing alternative fuel vehicles, alternative fuel refuelling equipment, or performing AFV conversions
- Description : State income tax credit for 50% of the incremental cost of purchasing a factory-equipped AFV, 50% of the cost for converting a vehicle to alternative fuels, and 50% of the cost for alternative fuel refuelling equipment. For the purchase of an original equipment manufacturer AFV, if the taxpayer is unable to determine the incremental cost of the vehicle relating to the use of alternative fuel, a credit of the lesser of 10% of the cost of the vehicle or US$3,000 may be claimed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</si>
  <si>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ME
- Authority: Maine Revised Statutes Title 36 Section 5219-X
- Form of subsidy: </t>
    </r>
    <r>
      <rPr>
        <sz val="9"/>
        <color indexed="10"/>
        <rFont val="Verdana"/>
        <family val="2"/>
      </rPr>
      <t>Biofuel</t>
    </r>
    <r>
      <rPr>
        <sz val="9"/>
        <rFont val="Verdana"/>
        <family val="2"/>
      </rPr>
      <t xml:space="preserve">s production incentive (tax credit)
- Objective: Increase the production of </t>
    </r>
    <r>
      <rPr>
        <sz val="9"/>
        <color indexed="10"/>
        <rFont val="Verdana"/>
        <family val="2"/>
      </rPr>
      <t>biofuel</t>
    </r>
    <r>
      <rPr>
        <sz val="9"/>
        <rFont val="Verdana"/>
        <family val="2"/>
      </rPr>
      <t xml:space="preserve">s
- Recipients: Producers of </t>
    </r>
    <r>
      <rPr>
        <sz val="9"/>
        <color indexed="10"/>
        <rFont val="Verdana"/>
        <family val="2"/>
      </rPr>
      <t>biofuel</t>
    </r>
    <r>
      <rPr>
        <sz val="9"/>
        <rFont val="Verdana"/>
        <family val="2"/>
      </rPr>
      <t xml:space="preserve">s for use in motor vehicles
- Description : State income tax credit of US$0.05/gallon for the commercial production of </t>
    </r>
    <r>
      <rPr>
        <sz val="9"/>
        <color indexed="10"/>
        <rFont val="Verdana"/>
        <family val="2"/>
      </rPr>
      <t>biofuel</t>
    </r>
    <r>
      <rPr>
        <sz val="9"/>
        <rFont val="Verdana"/>
        <family val="2"/>
      </rPr>
      <t>s for use in motor vehicles or otherwise used as a substitute for liquid fuels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</si>
  <si>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MD
- Authority: </t>
    </r>
    <r>
      <rPr>
        <sz val="9"/>
        <color indexed="10"/>
        <rFont val="Verdana"/>
        <family val="2"/>
      </rPr>
      <t>Renewable</t>
    </r>
    <r>
      <rPr>
        <sz val="9"/>
        <rFont val="Verdana"/>
        <family val="2"/>
      </rPr>
      <t xml:space="preserve"> Fuels Promotion Act of 2005
- Form of subsidy: </t>
    </r>
    <r>
      <rPr>
        <sz val="9"/>
        <color indexed="10"/>
        <rFont val="Verdana"/>
        <family val="2"/>
      </rPr>
      <t>Biofuel</t>
    </r>
    <r>
      <rPr>
        <sz val="9"/>
        <rFont val="Verdana"/>
        <family val="2"/>
      </rPr>
      <t xml:space="preserve">s production credits (tax credit)
- Objective: Promote ethanol and </t>
    </r>
    <r>
      <rPr>
        <sz val="9"/>
        <color indexed="10"/>
        <rFont val="Verdana"/>
        <family val="2"/>
      </rPr>
      <t>biodiesel</t>
    </r>
    <r>
      <rPr>
        <sz val="9"/>
        <rFont val="Verdana"/>
        <family val="2"/>
      </rPr>
      <t xml:space="preserve"> production
- Recipients: Ethanol and </t>
    </r>
    <r>
      <rPr>
        <sz val="9"/>
        <color indexed="10"/>
        <rFont val="Verdana"/>
        <family val="2"/>
      </rPr>
      <t>biodiesel</t>
    </r>
    <r>
      <rPr>
        <sz val="9"/>
        <rFont val="Verdana"/>
        <family val="2"/>
      </rPr>
      <t xml:space="preserve"> producers. Ethanol and </t>
    </r>
    <r>
      <rPr>
        <sz val="9"/>
        <color indexed="10"/>
        <rFont val="Verdana"/>
        <family val="2"/>
      </rPr>
      <t>biodiesel</t>
    </r>
    <r>
      <rPr>
        <sz val="9"/>
        <rFont val="Verdana"/>
        <family val="2"/>
      </rPr>
      <t xml:space="preserve"> producers may apply to the </t>
    </r>
    <r>
      <rPr>
        <sz val="9"/>
        <color indexed="10"/>
        <rFont val="Verdana"/>
        <family val="2"/>
      </rPr>
      <t>Renewable</t>
    </r>
    <r>
      <rPr>
        <sz val="9"/>
        <rFont val="Verdana"/>
        <family val="2"/>
      </rPr>
      <t xml:space="preserve"> Fuels Incentive Board for ethanol and </t>
    </r>
    <r>
      <rPr>
        <sz val="9"/>
        <color indexed="10"/>
        <rFont val="Verdana"/>
        <family val="2"/>
      </rPr>
      <t>biodiesel</t>
    </r>
    <r>
      <rPr>
        <sz val="9"/>
        <rFont val="Verdana"/>
        <family val="2"/>
      </rPr>
      <t xml:space="preserve"> production credits
- Description : To be eligible for the credits, the producer must first apply to the Board in order to receive certification as a producer. Ethanol production credits are as follows: a) US$0.20/gallon of ethanol produced from small grains, and b) US$0.05/gallon of ethanol produced from other agricultural products. The Board may not certify ethanol production credits for more than a total of 15 million gallons per calendar year, of which at least 10 million gallons must be produced from small grains. </t>
    </r>
    <r>
      <rPr>
        <sz val="9"/>
        <color indexed="10"/>
        <rFont val="Verdana"/>
        <family val="2"/>
      </rPr>
      <t>Biodiesel</t>
    </r>
    <r>
      <rPr>
        <sz val="9"/>
        <rFont val="Verdana"/>
        <family val="2"/>
      </rPr>
      <t xml:space="preserve"> production credits are as follows: a) US$0.20/gallon of </t>
    </r>
    <r>
      <rPr>
        <sz val="9"/>
        <color indexed="10"/>
        <rFont val="Verdana"/>
        <family val="2"/>
      </rPr>
      <t>biodiesel</t>
    </r>
    <r>
      <rPr>
        <sz val="9"/>
        <rFont val="Verdana"/>
        <family val="2"/>
      </rPr>
      <t xml:space="preserve"> produced from soybean oil (the soybean oil must be produced in a facility or through expanded capacity of a facility that began operating after 31 December 2004), and b) US$0.05/gallon for </t>
    </r>
    <r>
      <rPr>
        <sz val="9"/>
        <color indexed="10"/>
        <rFont val="Verdana"/>
        <family val="2"/>
      </rPr>
      <t>biodiesel</t>
    </r>
    <r>
      <rPr>
        <sz val="9"/>
        <rFont val="Verdana"/>
        <family val="2"/>
      </rPr>
      <t xml:space="preserve"> produced from other feedstocks (including soybean oil produced in a facility that began operating on or before 31 December 2004)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</si>
  <si>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MD
- Authority: </t>
    </r>
    <r>
      <rPr>
        <sz val="9"/>
        <color indexed="10"/>
        <rFont val="Verdana"/>
        <family val="2"/>
      </rPr>
      <t>Energy</t>
    </r>
    <r>
      <rPr>
        <sz val="9"/>
        <rFont val="Verdana"/>
        <family val="2"/>
      </rPr>
      <t xml:space="preserve"> Administration
- Form of subsidy: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incentive income tax credit
- Objective: Promote the use of certain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or </t>
    </r>
    <r>
      <rPr>
        <sz val="9"/>
        <color indexed="10"/>
        <rFont val="Verdana"/>
        <family val="2"/>
      </rPr>
      <t>waste</t>
    </r>
    <r>
      <rPr>
        <sz val="9"/>
        <rFont val="Verdana"/>
        <family val="2"/>
      </rPr>
      <t xml:space="preserve"> materials to produce electricity
- Recipients: Businesses using certain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or </t>
    </r>
    <r>
      <rPr>
        <sz val="9"/>
        <color indexed="10"/>
        <rFont val="Verdana"/>
        <family val="2"/>
      </rPr>
      <t>waste</t>
    </r>
    <r>
      <rPr>
        <sz val="9"/>
        <rFont val="Verdana"/>
        <family val="2"/>
      </rPr>
      <t xml:space="preserve"> materials to produce electricity sold to unrelated person
- Description : Credit is US$0.0085/kWh of electricity produced at a Maryland facility using qualified </t>
    </r>
    <r>
      <rPr>
        <sz val="9"/>
        <color indexed="10"/>
        <rFont val="Verdana"/>
        <family val="2"/>
      </rPr>
      <t>energy</t>
    </r>
    <r>
      <rPr>
        <sz val="9"/>
        <rFont val="Verdana"/>
        <family val="2"/>
      </rPr>
      <t xml:space="preserve"> resources during the five-year period after the facility is originally placed in service. Use of primarily qualified </t>
    </r>
    <r>
      <rPr>
        <sz val="9"/>
        <color indexed="10"/>
        <rFont val="Verdana"/>
        <family val="2"/>
      </rPr>
      <t>energy</t>
    </r>
    <r>
      <rPr>
        <sz val="9"/>
        <rFont val="Verdana"/>
        <family val="2"/>
      </rPr>
      <t xml:space="preserve"> resources including any solid, non-</t>
    </r>
    <r>
      <rPr>
        <sz val="9"/>
        <color indexed="10"/>
        <rFont val="Verdana"/>
        <family val="2"/>
      </rPr>
      <t>hazardous</t>
    </r>
    <r>
      <rPr>
        <sz val="9"/>
        <rFont val="Verdana"/>
        <family val="2"/>
      </rPr>
      <t xml:space="preserve">, cellulosic </t>
    </r>
    <r>
      <rPr>
        <sz val="9"/>
        <color indexed="10"/>
        <rFont val="Verdana"/>
        <family val="2"/>
      </rPr>
      <t>waste</t>
    </r>
    <r>
      <rPr>
        <sz val="9"/>
        <rFont val="Verdana"/>
        <family val="2"/>
      </rPr>
      <t xml:space="preserve"> material segregated from other </t>
    </r>
    <r>
      <rPr>
        <sz val="9"/>
        <color indexed="10"/>
        <rFont val="Verdana"/>
        <family val="2"/>
      </rPr>
      <t>waste</t>
    </r>
    <r>
      <rPr>
        <sz val="9"/>
        <rFont val="Verdana"/>
        <family val="2"/>
      </rPr>
      <t xml:space="preserve"> materials and derived from: </t>
    </r>
    <r>
      <rPr>
        <sz val="9"/>
        <color indexed="10"/>
        <rFont val="Verdana"/>
        <family val="2"/>
      </rPr>
      <t>forest</t>
    </r>
    <r>
      <rPr>
        <sz val="9"/>
        <rFont val="Verdana"/>
        <family val="2"/>
      </rPr>
      <t xml:space="preserve">-related resources, including mill residues (except sawdust and </t>
    </r>
    <r>
      <rPr>
        <sz val="9"/>
        <color indexed="10"/>
        <rFont val="Verdana"/>
        <family val="2"/>
      </rPr>
      <t>wood</t>
    </r>
    <r>
      <rPr>
        <sz val="9"/>
        <rFont val="Verdana"/>
        <family val="2"/>
      </rPr>
      <t xml:space="preserve"> shavings), </t>
    </r>
    <r>
      <rPr>
        <sz val="9"/>
        <color indexed="10"/>
        <rFont val="Verdana"/>
        <family val="2"/>
      </rPr>
      <t>forest</t>
    </r>
    <r>
      <rPr>
        <sz val="9"/>
        <rFont val="Verdana"/>
        <family val="2"/>
      </rPr>
      <t xml:space="preserve"> thinning, slash, or brush, but excluding old-growth timber; </t>
    </r>
    <r>
      <rPr>
        <sz val="9"/>
        <color indexed="10"/>
        <rFont val="Verdana"/>
        <family val="2"/>
      </rPr>
      <t>waste</t>
    </r>
    <r>
      <rPr>
        <sz val="9"/>
        <rFont val="Verdana"/>
        <family val="2"/>
      </rPr>
      <t xml:space="preserve"> pallets, crates, and dunnage, landscape or right-of-way trimmings; agricultural sources (orchard </t>
    </r>
    <r>
      <rPr>
        <sz val="9"/>
        <color indexed="10"/>
        <rFont val="Verdana"/>
        <family val="2"/>
      </rPr>
      <t>tree</t>
    </r>
    <r>
      <rPr>
        <sz val="9"/>
        <rFont val="Verdana"/>
        <family val="2"/>
      </rPr>
      <t xml:space="preserve"> crops, vineyard, grain, legumes, sugar, and other crop by-products or residues)
(...)
Source: WTO document G/SCM/N/284/USA, 18 November 2015.</t>
    </r>
  </si>
  <si>
    <t>Clean; Energy; Waste; Renewable; Forest; Tree</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</si>
  <si>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MD
- Authority: Dept. of Business and Economic Development
- Form of subsidy: Maryland cellulosic ethanol R&amp;D tax credit
- Objective: Promote R&amp;D in cellulosic ethanol technology
- Recipients: Businesses that incur qualified cellulosic ethanol technology research and development expenses in Maryland
- Description : The amount of the income tax credit is 10% of the "qualified research and development expenses" paid or incurred by an individual or business during the previous tax year for investment in cellulosic ethanol technology with a limit of US$250,000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</si>
  <si>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Commonwealth </t>
    </r>
    <r>
      <rPr>
        <sz val="9"/>
        <color indexed="10"/>
        <rFont val="Verdana"/>
        <family val="2"/>
      </rPr>
      <t>Hydropower</t>
    </r>
    <r>
      <rPr>
        <sz val="9"/>
        <rFont val="Verdana"/>
        <family val="2"/>
      </rPr>
      <t xml:space="preserve"> (grants)
- Objective: Increase the output of the Commonwealth's </t>
    </r>
    <r>
      <rPr>
        <sz val="9"/>
        <color indexed="10"/>
        <rFont val="Verdana"/>
        <family val="2"/>
      </rPr>
      <t>hydropower</t>
    </r>
    <r>
      <rPr>
        <sz val="9"/>
        <rFont val="Verdana"/>
        <family val="2"/>
      </rPr>
      <t xml:space="preserve"> assets
- Recipients: Projects that can demonstrate a high likelihood of qualifying for the Massachusetts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Portfolio Standard
- Description : Grants are capped at the lesser of US$600,000 or 50% of actual costs, or US$1/incremental kWh/year. Grants for feasibility studies are capped at the lesser of US$40,000 or 80% of actual costs
(...)
Source: WTO document G/SCM/N/284/USA, 18 November 2015.</t>
    </r>
  </si>
  <si>
    <t>Clean; Green (house); Renewable; Energy</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</si>
  <si>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Commonwealth Commercial </t>
    </r>
    <r>
      <rPr>
        <sz val="9"/>
        <color indexed="10"/>
        <rFont val="Verdana"/>
        <family val="2"/>
      </rPr>
      <t>Wind</t>
    </r>
    <r>
      <rPr>
        <sz val="9"/>
        <rFont val="Verdana"/>
        <family val="2"/>
      </rPr>
      <t xml:space="preserve"> (grants and loans)
- Objective: Encouraging development of responsibly sited commercial electric generating facilities employing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technologies.
- Recipients: Landowners and new </t>
    </r>
    <r>
      <rPr>
        <sz val="9"/>
        <color indexed="10"/>
        <rFont val="Verdana"/>
        <family val="2"/>
      </rPr>
      <t>wind</t>
    </r>
    <r>
      <rPr>
        <sz val="9"/>
        <rFont val="Verdana"/>
        <family val="2"/>
      </rPr>
      <t xml:space="preserve"> project developers for land-based projects greater than 2 MW that cannot be net metered
- Description : The </t>
    </r>
    <r>
      <rPr>
        <sz val="9"/>
        <color indexed="10"/>
        <rFont val="Verdana"/>
        <family val="2"/>
      </rPr>
      <t>wind</t>
    </r>
    <r>
      <rPr>
        <sz val="9"/>
        <rFont val="Verdana"/>
        <family val="2"/>
      </rPr>
      <t xml:space="preserve"> project must have three turbines or more. Applicants can include private and public entities such as federal, state and local governments. Funding for site assessments, </t>
    </r>
    <r>
      <rPr>
        <sz val="9"/>
        <color indexed="10"/>
        <rFont val="Verdana"/>
        <family val="2"/>
      </rPr>
      <t>wind</t>
    </r>
    <r>
      <rPr>
        <sz val="9"/>
        <rFont val="Verdana"/>
        <family val="2"/>
      </rPr>
      <t xml:space="preserve"> resource assessments, feasibility studies and development activities including interconnection. Benefits include up to US$55,000 in grants per project for feasibility studies. Up to US$250,000 in unsecured loans bearing interest at the prime rate plus 2% for development activities. A cost share is required
(...)
Source: WTO document G/SCM/N/284/USA, 18 November 2015.</t>
    </r>
  </si>
  <si>
    <t>Clean; Green (house); Energy</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</si>
  <si>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Commonwealth </t>
    </r>
    <r>
      <rPr>
        <sz val="9"/>
        <color indexed="10"/>
        <rFont val="Verdana"/>
        <family val="2"/>
      </rPr>
      <t>Wind</t>
    </r>
    <r>
      <rPr>
        <sz val="9"/>
        <rFont val="Verdana"/>
        <family val="2"/>
      </rPr>
      <t xml:space="preserve"> Community Scale Initiative (grants)
- Objective: Encourage </t>
    </r>
    <r>
      <rPr>
        <sz val="9"/>
        <color indexed="10"/>
        <rFont val="Verdana"/>
        <family val="2"/>
      </rPr>
      <t>wind</t>
    </r>
    <r>
      <rPr>
        <sz val="9"/>
        <rFont val="Verdana"/>
        <family val="2"/>
      </rPr>
      <t xml:space="preserve"> projects
- Recipients: Projects proposed by any residential, commercial, industrial, institutional or public entity in Massachusetts
- Description : Project nameplate capacity must be greater than or equal to 100 kW, and project's utility meter to be grid connected. At least 50% of the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produced to be used behind the meter or assigned through the net metering provisions of the </t>
    </r>
    <r>
      <rPr>
        <sz val="9"/>
        <color indexed="10"/>
        <rFont val="Verdana"/>
        <family val="2"/>
      </rPr>
      <t>Green</t>
    </r>
    <r>
      <rPr>
        <sz val="9"/>
        <rFont val="Verdana"/>
        <family val="2"/>
      </rPr>
      <t xml:space="preserve"> Communities Act based on annual production and usage estimate. Grants vary based on size and other characteristics of the </t>
    </r>
    <r>
      <rPr>
        <sz val="9"/>
        <color indexed="10"/>
        <rFont val="Verdana"/>
        <family val="2"/>
      </rPr>
      <t>wind</t>
    </r>
    <r>
      <rPr>
        <sz val="9"/>
        <rFont val="Verdana"/>
        <family val="2"/>
      </rPr>
      <t xml:space="preserve"> project. Non-public entities have a 20% cost share requirement associated with the grant
(...)
Source: WTO document G/SCM/N/284/USA, 18 November 2015.</t>
    </r>
  </si>
  <si>
    <t>Clean; Renewable; Energy; Green (house)</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</si>
  <si>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Investments in Job Creation (financing)
- Objective: Encourage growth capital investments that support the expansion of a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company's operations in Massachusetts
- Recipients: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companies that demonstrate significant job creation and economic development in the Commonwealth
- Description : The investment structure and amount depends on the applicant's growth trajectory and geography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</si>
  <si>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Investments in the Advancement of Technology (financing)
- Objective: Promote venture capital equity investments in promising early-stage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companies
- Recipients: Early-stage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companies contributing to the advancement of one or more listed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t>
    </r>
    <r>
      <rPr>
        <sz val="9"/>
        <rFont val="Verdana"/>
        <family val="2"/>
      </rPr>
      <t xml:space="preserve"> efficient technologies
- Description :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companies developing and commercializing technologies contributing to advancement of various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t>
    </r>
    <r>
      <rPr>
        <sz val="9"/>
        <rFont val="Verdana"/>
        <family val="2"/>
      </rPr>
      <t xml:space="preserve"> efficient technologies. Listed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t>
    </r>
    <r>
      <rPr>
        <sz val="9"/>
        <rFont val="Verdana"/>
        <family val="2"/>
      </rPr>
      <t xml:space="preserve"> efficient technologies include </t>
    </r>
    <r>
      <rPr>
        <sz val="9"/>
        <color indexed="10"/>
        <rFont val="Verdana"/>
        <family val="2"/>
      </rPr>
      <t>solar</t>
    </r>
    <r>
      <rPr>
        <sz val="9"/>
        <rFont val="Verdana"/>
        <family val="2"/>
      </rPr>
      <t xml:space="preserve"> photovoltaic, </t>
    </r>
    <r>
      <rPr>
        <sz val="9"/>
        <color indexed="10"/>
        <rFont val="Verdana"/>
        <family val="2"/>
      </rPr>
      <t>solar</t>
    </r>
    <r>
      <rPr>
        <sz val="9"/>
        <rFont val="Verdana"/>
        <family val="2"/>
      </rPr>
      <t xml:space="preserve"> thermal, </t>
    </r>
    <r>
      <rPr>
        <sz val="9"/>
        <color indexed="10"/>
        <rFont val="Verdana"/>
        <family val="2"/>
      </rPr>
      <t>wind</t>
    </r>
    <r>
      <rPr>
        <sz val="9"/>
        <rFont val="Verdana"/>
        <family val="2"/>
      </rPr>
      <t xml:space="preserve"> power, </t>
    </r>
    <r>
      <rPr>
        <sz val="9"/>
        <color indexed="10"/>
        <rFont val="Verdana"/>
        <family val="2"/>
      </rPr>
      <t>geothermal</t>
    </r>
    <r>
      <rPr>
        <sz val="9"/>
        <rFont val="Verdana"/>
        <family val="2"/>
      </rPr>
      <t xml:space="preserve">, </t>
    </r>
    <r>
      <rPr>
        <sz val="9"/>
        <color indexed="10"/>
        <rFont val="Verdana"/>
        <family val="2"/>
      </rPr>
      <t>biofuel</t>
    </r>
    <r>
      <rPr>
        <sz val="9"/>
        <rFont val="Verdana"/>
        <family val="2"/>
      </rPr>
      <t xml:space="preserve">s and </t>
    </r>
    <r>
      <rPr>
        <sz val="9"/>
        <color indexed="10"/>
        <rFont val="Verdana"/>
        <family val="2"/>
      </rPr>
      <t>hydro</t>
    </r>
    <r>
      <rPr>
        <sz val="9"/>
        <rFont val="Verdana"/>
        <family val="2"/>
      </rPr>
      <t>gen. Seed venture investments up to US$500,000 in the form of a suitable equity instrument, depending on the applicant's circumstance
(...)
Source: WTO document G/SCM/N/284/USA, 18 November 2015.</t>
    </r>
  </si>
  <si>
    <t>Clean; Green (house); Bio; Energy</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</si>
  <si>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t>
    </r>
    <r>
      <rPr>
        <sz val="9"/>
        <color indexed="10"/>
        <rFont val="Verdana"/>
        <family val="2"/>
      </rPr>
      <t>Green</t>
    </r>
    <r>
      <rPr>
        <sz val="9"/>
        <rFont val="Verdana"/>
        <family val="2"/>
      </rPr>
      <t xml:space="preserve"> Jobs Act of 2008
- Form of subsidy: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Catalyst Program (grants)
- Objective: Support demonstration of commercial viability of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technologies
- Recipients: A principal investigator with technology disclosed to a host institution located in Massachusetts
- Description : The aim is not to perfect technology but its development to a point where features can attract additional commercialization funding. Maximum award is US$40,000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</si>
  <si>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MA
- Authority: Massachusetts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Center
- Form of subsidy: The Commonwealth </t>
    </r>
    <r>
      <rPr>
        <sz val="9"/>
        <color indexed="10"/>
        <rFont val="Verdana"/>
        <family val="2"/>
      </rPr>
      <t>Solar</t>
    </r>
    <r>
      <rPr>
        <sz val="9"/>
        <rFont val="Verdana"/>
        <family val="2"/>
      </rPr>
      <t xml:space="preserve"> II Rebate Program II (rebates)
- Objective: Rebates for homeowners and businesses in Massachusetts installing </t>
    </r>
    <r>
      <rPr>
        <sz val="9"/>
        <color indexed="10"/>
        <rFont val="Verdana"/>
        <family val="2"/>
      </rPr>
      <t>solar</t>
    </r>
    <r>
      <rPr>
        <sz val="9"/>
        <rFont val="Verdana"/>
        <family val="2"/>
      </rPr>
      <t xml:space="preserve"> photovoltaics (PV)
- Recipients: Various commercial, industrial, non-profit and government entities
- Description : Rebates granted through non-competitive application process for the installation by professional, licensed contractors. For all systems, rebates calculated by multiplying per watt incentive (base incentive plus adders) times nameplate capacity of system, up to 5 kW; non-residential projects eligible only if total capacity under 10 kW. Benefits are: (1) Residential: up to US$8,500 per/yr (with all extra incentives except for the disaster relief incentive); (2) commercial: US$4,250 (per host customer). The per watt incentives are capped at 5KW per project, and are measured by </t>
    </r>
    <r>
      <rPr>
        <sz val="9"/>
        <color indexed="10"/>
        <rFont val="Verdana"/>
        <family val="2"/>
      </rPr>
      <t>energy</t>
    </r>
    <r>
      <rPr>
        <sz val="9"/>
        <rFont val="Verdana"/>
        <family val="2"/>
      </rPr>
      <t xml:space="preserve"> production capacity and not actual production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</si>
  <si>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MI
- Authority: Dept. of Treasury
- Form of subsidy: Michigan Next</t>
    </r>
    <r>
      <rPr>
        <sz val="9"/>
        <color indexed="10"/>
        <rFont val="Verdana"/>
        <family val="2"/>
      </rPr>
      <t>Energy</t>
    </r>
    <r>
      <rPr>
        <sz val="9"/>
        <rFont val="Verdana"/>
        <family val="2"/>
      </rPr>
      <t xml:space="preserve"> Authority (MNEA) (tax incentives)
- Objective: Promote the development of alternative </t>
    </r>
    <r>
      <rPr>
        <sz val="9"/>
        <color indexed="10"/>
        <rFont val="Verdana"/>
        <family val="2"/>
      </rPr>
      <t>energy</t>
    </r>
    <r>
      <rPr>
        <sz val="9"/>
        <rFont val="Verdana"/>
        <family val="2"/>
      </rPr>
      <t xml:space="preserve"> technologies and to provide tax incentives for business activities and property related to the research, development, and manufacturing of those technologies
- Recipients: Taxpayers engaged in R&amp;D or manufacturing of alternative </t>
    </r>
    <r>
      <rPr>
        <sz val="9"/>
        <color indexed="10"/>
        <rFont val="Verdana"/>
        <family val="2"/>
      </rPr>
      <t>energy</t>
    </r>
    <r>
      <rPr>
        <sz val="9"/>
        <rFont val="Verdana"/>
        <family val="2"/>
      </rPr>
      <t xml:space="preserve"> technology and certified as eligible by the MNEA
- Description : Taxpayers engaged in R&amp;D or manufacturing of alternative </t>
    </r>
    <r>
      <rPr>
        <sz val="9"/>
        <color indexed="10"/>
        <rFont val="Verdana"/>
        <family val="2"/>
      </rPr>
      <t>energy</t>
    </r>
    <r>
      <rPr>
        <sz val="9"/>
        <rFont val="Verdana"/>
        <family val="2"/>
      </rPr>
      <t xml:space="preserve"> technology and certified as eligible by the MNEA may claim a non-refundable credit against their single business tax liability. Personal property that is certified by the MNEA as Alternative </t>
    </r>
    <r>
      <rPr>
        <sz val="9"/>
        <color indexed="10"/>
        <rFont val="Verdana"/>
        <family val="2"/>
      </rPr>
      <t>Energy</t>
    </r>
    <r>
      <rPr>
        <sz val="9"/>
        <rFont val="Verdana"/>
        <family val="2"/>
      </rPr>
      <t xml:space="preserve"> Personal Property (AEPP) is exempt from the collection of personal property taxes. An Alternative </t>
    </r>
    <r>
      <rPr>
        <sz val="9"/>
        <color indexed="10"/>
        <rFont val="Verdana"/>
        <family val="2"/>
      </rPr>
      <t>Energy</t>
    </r>
    <r>
      <rPr>
        <sz val="9"/>
        <rFont val="Verdana"/>
        <family val="2"/>
      </rPr>
      <t xml:space="preserve"> Zone (AEZ) has been created within Wayne State University's Research and Technology Park in Detroit to promote the research, development, and manufacturing of Alternative </t>
    </r>
    <r>
      <rPr>
        <sz val="9"/>
        <color indexed="10"/>
        <rFont val="Verdana"/>
        <family val="2"/>
      </rPr>
      <t>Energy</t>
    </r>
    <r>
      <rPr>
        <sz val="9"/>
        <rFont val="Verdana"/>
        <family val="2"/>
      </rPr>
      <t xml:space="preserve"> Technologies. Businesses engaged in one of those qualifying activities and located within the AEZ will enjoy the full range of Renaissance Zone tax benefits. Alternative </t>
    </r>
    <r>
      <rPr>
        <sz val="9"/>
        <color indexed="10"/>
        <rFont val="Verdana"/>
        <family val="2"/>
      </rPr>
      <t>energy</t>
    </r>
    <r>
      <rPr>
        <sz val="9"/>
        <rFont val="Verdana"/>
        <family val="2"/>
      </rPr>
      <t xml:space="preserve"> technology companies located in the AEZ may also be eligible for a refundable payroll credit on their SBTb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</si>
  <si>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MI
- Authority: Michigan Economic Development Corporation
- Form of subsidy: Centres of </t>
    </r>
    <r>
      <rPr>
        <sz val="9"/>
        <color indexed="10"/>
        <rFont val="Verdana"/>
        <family val="2"/>
      </rPr>
      <t>Energy</t>
    </r>
    <r>
      <rPr>
        <sz val="9"/>
        <rFont val="Verdana"/>
        <family val="2"/>
      </rPr>
      <t xml:space="preserve"> Excellence Program (grants)
- Objective: Promote the development, acceleration and sustainability of </t>
    </r>
    <r>
      <rPr>
        <sz val="9"/>
        <color indexed="10"/>
        <rFont val="Verdana"/>
        <family val="2"/>
      </rPr>
      <t>energy</t>
    </r>
    <r>
      <rPr>
        <sz val="9"/>
        <rFont val="Verdana"/>
        <family val="2"/>
      </rPr>
      <t xml:space="preserve"> sectors
- Recipients: For profit companies showing they promote new and developing industry sectors in the </t>
    </r>
    <r>
      <rPr>
        <sz val="9"/>
        <color indexed="10"/>
        <rFont val="Verdana"/>
        <family val="2"/>
      </rPr>
      <t>energy</t>
    </r>
    <r>
      <rPr>
        <sz val="9"/>
        <rFont val="Verdana"/>
        <family val="2"/>
      </rPr>
      <t xml:space="preserve"> field in the state
- Description : New and developing industry sectors where state has a competitive advantage and barriers exist to the commercialization of technology within the new and developing industry sector. US$30 million in total has been authorized from the 21st Century Jobs Trust Fund. Grants are provided to match federal funding of up to 50% of the total project costs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</si>
  <si>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MI
- Authority: Michigan Economic Development Corporation
- Form of subsidy: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renaissance zones (tax exemption)
- Objective: Assist in the development of a strong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industry
- Recipients: Zones located anywhere in Michigan
- Description : Companies must maintain a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facility. Companies located in a renaissance zone do not pay Michigan business tax, state education tax, personal and real property taxes and local income tax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</si>
  <si>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MI
- Authority: Michigan Compiled Laws 207.552 and 207.803
- Form of subsidy: Alternative fuel development property tax exemption (tax exemption)
- Objective: Certain property tax exemptions apply to industrial property used for, inter alia, high-technology activities or creation or synthesis of </t>
    </r>
    <r>
      <rPr>
        <sz val="9"/>
        <color indexed="10"/>
        <rFont val="Verdana"/>
        <family val="2"/>
      </rPr>
      <t>biodiesel</t>
    </r>
    <r>
      <rPr>
        <sz val="9"/>
        <rFont val="Verdana"/>
        <family val="2"/>
      </rPr>
      <t xml:space="preserve"> fuel
- Recipients: High-technology activities include those related to advanced vehicle technologies
- Description : Advanced vehicle technologies include electric, hybrid, or alternative fuel vehicles and their components. The amount varies. Industrial facility exemption certificate for the property to be obtained from the State Tax Commission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</si>
  <si>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MS
- Authority: Mississippi Development Authority/ Dept. of Revenue
- Form of subsidy: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Initiative Incentive Program (tax exemption)
- Objective: Encourage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component manufacturers to locate or expand in Mississippi
- Recipients: Companies manufacturing systems or components used in generation of </t>
    </r>
    <r>
      <rPr>
        <sz val="9"/>
        <color indexed="10"/>
        <rFont val="Verdana"/>
        <family val="2"/>
      </rPr>
      <t>renewable</t>
    </r>
    <r>
      <rPr>
        <sz val="9"/>
        <rFont val="Verdana"/>
        <family val="2"/>
      </rPr>
      <t xml:space="preserve"> or alternative </t>
    </r>
    <r>
      <rPr>
        <sz val="9"/>
        <color indexed="10"/>
        <rFont val="Verdana"/>
        <family val="2"/>
      </rPr>
      <t>energy</t>
    </r>
    <r>
      <rPr>
        <sz val="9"/>
        <rFont val="Verdana"/>
        <family val="2"/>
      </rPr>
      <t xml:space="preserve">
- Description : Companies must invest at least US$50 million, and create at least 250 jobs in the state. 10‑year exemption from income and franchise tax and a sales and use tax exemption from the beginning of the project until three months after the start of commercial production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</si>
  <si>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MO
- Authority: Dept. of Agriculture/Dept. of Revenue
- Form of subsidy: Missouri Qualified Fuel Ethanol Producer Fund (grant)
- Objective: Promote in-state, cooperatively owned </t>
    </r>
    <r>
      <rPr>
        <sz val="9"/>
        <color indexed="10"/>
        <rFont val="Verdana"/>
        <family val="2"/>
      </rPr>
      <t>biofuel</t>
    </r>
    <r>
      <rPr>
        <sz val="9"/>
        <rFont val="Verdana"/>
        <family val="2"/>
      </rPr>
      <t xml:space="preserve">s production to increase home-grown production of ethanol and </t>
    </r>
    <r>
      <rPr>
        <sz val="9"/>
        <color indexed="10"/>
        <rFont val="Verdana"/>
        <family val="2"/>
      </rPr>
      <t>biofuel</t>
    </r>
    <r>
      <rPr>
        <sz val="9"/>
        <rFont val="Verdana"/>
        <family val="2"/>
      </rPr>
      <t>s
- Recipients: Producers at least 51% owned by agricultural producers
- Description : The agricultural producers must be actively engaged in agricultural production for commercial purposes in the state. Ethanol incentives include a payment of US$0.20/gallon for the first 12.5 million and US$0.05/gallon for the next 12.5 million gallons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</si>
  <si>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MT
- Authority: Montana Code Annotated 15-6-138
- Form of subsidy: Ethanol facility tax exemption
- Objective: Support ethanol production
- Recipients: Manufacturers of ethanol
- Description : All manufacturing machinery, fixtures, equipment, and tools used for the production of ethanol from grain during the construction on an ethanol manufacturing facility and for 10 years after initial production of ethanol from the facility are exempt from taxation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</si>
  <si>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NE
- Authority: Dept. of Revenue
- Form of subsidy: Ethanol tax credit
- Objective: Support ethanol producers
- Recipients: Ethanol producers
- Description : Credit is $0.18/gallon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</si>
  <si>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NJ
- Authority: New Jersey Economic Development Authority/ Board of Public Utilities
- Form of subsidy: Edison Innovation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Manufacturing Fund (CEMF) (mixed financing)
- Objective: Encourage the manufacturing of </t>
    </r>
    <r>
      <rPr>
        <sz val="9"/>
        <color indexed="10"/>
        <rFont val="Verdana"/>
        <family val="2"/>
      </rPr>
      <t>energy</t>
    </r>
    <r>
      <rPr>
        <sz val="9"/>
        <rFont val="Verdana"/>
        <family val="2"/>
      </rPr>
      <t xml:space="preserve"> efficient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products in New Jersey
- Recipients: Manufacturer of Class I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 efficiency</t>
    </r>
    <r>
      <rPr>
        <sz val="9"/>
        <rFont val="Verdana"/>
        <family val="2"/>
      </rPr>
      <t xml:space="preserve"> systems, products or technologies
- Description : Funding under two separate components: (a) Project Assessment and Design Grant: up to US$300,000, not to exceed 10% of total CEMF project funds requested, as a grant to assist with the manufacturing site identification, procurement, design, and permits. 20% available up front as seed funds at closing; (b) Project Construction and Operation Loan: up to US$3 million as a ten-year, 2% interest loan with repayments to start at beginning of 4th year, to support site improvements, equipment purchases, and facility construction/completion. One-third of loan (up to US$1 million) may convert to a performance grant if company specific business and tech milestones are met during first 3 years. Maximum half the funds advanced prior to commercial production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</si>
  <si>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NJ
- Authority: New Jersey Economic Development Authority
- Form of subsidy: Edison Innovation </t>
    </r>
    <r>
      <rPr>
        <sz val="9"/>
        <color indexed="10"/>
        <rFont val="Verdana"/>
        <family val="2"/>
      </rPr>
      <t>Green</t>
    </r>
    <r>
      <rPr>
        <sz val="9"/>
        <rFont val="Verdana"/>
        <family val="2"/>
      </rPr>
      <t xml:space="preserve"> Growth Fund (mixed)
- Objective: Advance newly discovered </t>
    </r>
    <r>
      <rPr>
        <sz val="9"/>
        <color indexed="10"/>
        <rFont val="Verdana"/>
        <family val="2"/>
      </rPr>
      <t>energy</t>
    </r>
    <r>
      <rPr>
        <sz val="9"/>
        <rFont val="Verdana"/>
        <family val="2"/>
      </rPr>
      <t xml:space="preserve"> efficient,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or supply chain products assisting Class I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t>
    </r>
    <r>
      <rPr>
        <sz val="9"/>
        <rFont val="Verdana"/>
        <family val="2"/>
      </rPr>
      <t xml:space="preserve"> efficient technologies to become competitive
- Recipients: Technology companies with Class I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 efficiency</t>
    </r>
    <r>
      <rPr>
        <sz val="9"/>
        <rFont val="Verdana"/>
        <family val="2"/>
      </rPr>
      <t xml:space="preserve"> products or systems
- Description : Class I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or </t>
    </r>
    <r>
      <rPr>
        <sz val="9"/>
        <color indexed="10"/>
        <rFont val="Verdana"/>
        <family val="2"/>
      </rPr>
      <t>energy</t>
    </r>
    <r>
      <rPr>
        <sz val="9"/>
        <rFont val="Verdana"/>
        <family val="2"/>
      </rPr>
      <t xml:space="preserve"> efficient technologies to become competitive with traditional sources of electric generation. Products or systems that have achieved "proof of concept" and successful independent beta results, have begun generating commercial revenues, and will receive 1:1 match funding by time of loan closing. Loans up to US$2 million with a performance grant component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</si>
  <si>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NM
- Authority: Economic Development Dept./ Taxation and Revenue Dept.
- Form of subsidy: Alternative </t>
    </r>
    <r>
      <rPr>
        <sz val="9"/>
        <color indexed="10"/>
        <rFont val="Verdana"/>
        <family val="2"/>
      </rPr>
      <t>energy</t>
    </r>
    <r>
      <rPr>
        <sz val="9"/>
        <rFont val="Verdana"/>
        <family val="2"/>
      </rPr>
      <t xml:space="preserve"> product manufacturers tax credit
- Objective: Support manufacturers of electric or hybrid vehicles; fuel cell,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IGCC systems; and </t>
    </r>
    <r>
      <rPr>
        <sz val="9"/>
        <color indexed="10"/>
        <rFont val="Verdana"/>
        <family val="2"/>
      </rPr>
      <t>carbon</t>
    </r>
    <r>
      <rPr>
        <sz val="9"/>
        <rFont val="Verdana"/>
        <family val="2"/>
      </rPr>
      <t xml:space="preserve"> sequestration equipment
- Recipients: Alternative </t>
    </r>
    <r>
      <rPr>
        <sz val="9"/>
        <color indexed="10"/>
        <rFont val="Verdana"/>
        <family val="2"/>
      </rPr>
      <t>energy</t>
    </r>
    <r>
      <rPr>
        <sz val="9"/>
        <rFont val="Verdana"/>
        <family val="2"/>
      </rPr>
      <t xml:space="preserve"> companies
- Description : Manufacturers of electric or hybrid vehicles, fuel cell systems,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systems, integrated gasification combined cycle systems (IGCC) systems, and </t>
    </r>
    <r>
      <rPr>
        <sz val="9"/>
        <color indexed="10"/>
        <rFont val="Verdana"/>
        <family val="2"/>
      </rPr>
      <t>carbon</t>
    </r>
    <r>
      <rPr>
        <sz val="9"/>
        <rFont val="Verdana"/>
        <family val="2"/>
      </rPr>
      <t xml:space="preserve"> sequestration equipment may receive for a tax credit of up to 5% of their capital expenses
(...)
Source: WTO document G/SCM/N/284/USA, 18 November 2015.</t>
    </r>
  </si>
  <si>
    <t>Carbon; Renewable; Energy</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</si>
  <si>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NM
- Authority: Economic Development Dept./ Taxation and Revenue Dept.
- Form of subsidy: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tax credit
- Objective: Support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 Recipients: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companies
- Description : Each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generator of one megawatt or more may earn an income tax credit (personal or corporate) of US$0.027 (on average) per kWh for the first 400,000 MWh of electricity produced for ten consecutive years, beginning with the first year of production. This credit is fully refundable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</si>
  <si>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NY
- Authority: Tax Law Section 28
- Form of subsidy: </t>
    </r>
    <r>
      <rPr>
        <sz val="9"/>
        <color indexed="10"/>
        <rFont val="Verdana"/>
        <family val="2"/>
      </rPr>
      <t>Biofuel</t>
    </r>
    <r>
      <rPr>
        <sz val="9"/>
        <rFont val="Verdana"/>
        <family val="2"/>
      </rPr>
      <t xml:space="preserve">s production credit (tax credit)
- Objective: Credit providing manufacturers of qualified </t>
    </r>
    <r>
      <rPr>
        <sz val="9"/>
        <color indexed="10"/>
        <rFont val="Verdana"/>
        <family val="2"/>
      </rPr>
      <t>biofuel</t>
    </r>
    <r>
      <rPr>
        <sz val="9"/>
        <rFont val="Verdana"/>
        <family val="2"/>
      </rPr>
      <t xml:space="preserve"> products a refundable tax credit
- Recipients: Manufacturers of qualified </t>
    </r>
    <r>
      <rPr>
        <sz val="9"/>
        <color indexed="10"/>
        <rFont val="Verdana"/>
        <family val="2"/>
      </rPr>
      <t>biofuel</t>
    </r>
    <r>
      <rPr>
        <sz val="9"/>
        <rFont val="Verdana"/>
        <family val="2"/>
      </rPr>
      <t xml:space="preserve"> products (primarily ethanol and </t>
    </r>
    <r>
      <rPr>
        <sz val="9"/>
        <color indexed="10"/>
        <rFont val="Verdana"/>
        <family val="2"/>
      </rPr>
      <t>bio</t>
    </r>
    <r>
      <rPr>
        <sz val="9"/>
        <rFont val="Verdana"/>
        <family val="2"/>
      </rPr>
      <t xml:space="preserve">-diesel).
- Description : The refundable tax credit amounts to US$0.15 per gallon of </t>
    </r>
    <r>
      <rPr>
        <sz val="9"/>
        <color indexed="10"/>
        <rFont val="Verdana"/>
        <family val="2"/>
      </rPr>
      <t>biofuel</t>
    </r>
    <r>
      <rPr>
        <sz val="9"/>
        <rFont val="Verdana"/>
        <family val="2"/>
      </rPr>
      <t xml:space="preserve"> produced at plant, after first 40,000 gallons/year has been presented to the market. Credit cap of US$2.5 mill. per taxpayer per taxable year (up to four consecutive taxable years) per </t>
    </r>
    <r>
      <rPr>
        <sz val="9"/>
        <color indexed="10"/>
        <rFont val="Verdana"/>
        <family val="2"/>
      </rPr>
      <t>biofuel</t>
    </r>
    <r>
      <rPr>
        <sz val="9"/>
        <rFont val="Verdana"/>
        <family val="2"/>
      </rPr>
      <t xml:space="preserve"> plant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</si>
  <si>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NY
- Authority: New York State </t>
    </r>
    <r>
      <rPr>
        <sz val="9"/>
        <color indexed="10"/>
        <rFont val="Verdana"/>
        <family val="2"/>
      </rPr>
      <t>Energy</t>
    </r>
    <r>
      <rPr>
        <sz val="9"/>
        <rFont val="Verdana"/>
        <family val="2"/>
      </rPr>
      <t xml:space="preserve"> R&amp;D Authority
- Form of subsidy: </t>
    </r>
    <r>
      <rPr>
        <sz val="9"/>
        <color indexed="10"/>
        <rFont val="Verdana"/>
        <family val="2"/>
      </rPr>
      <t>Energy</t>
    </r>
    <r>
      <rPr>
        <sz val="9"/>
        <rFont val="Verdana"/>
        <family val="2"/>
      </rPr>
      <t xml:space="preserve"> Products Center (loans)
- Objective: Promote more efficient and </t>
    </r>
    <r>
      <rPr>
        <sz val="9"/>
        <color indexed="10"/>
        <rFont val="Verdana"/>
        <family val="2"/>
      </rPr>
      <t>clean</t>
    </r>
    <r>
      <rPr>
        <sz val="9"/>
        <rFont val="Verdana"/>
        <family val="2"/>
      </rPr>
      <t xml:space="preserve"> supplies of </t>
    </r>
    <r>
      <rPr>
        <sz val="9"/>
        <color indexed="10"/>
        <rFont val="Verdana"/>
        <family val="2"/>
      </rPr>
      <t>energy</t>
    </r>
    <r>
      <rPr>
        <sz val="9"/>
        <rFont val="Verdana"/>
        <family val="2"/>
      </rPr>
      <t xml:space="preserve">
- Recipients: Businesses involved with a technology, product, or service generating new supplies of </t>
    </r>
    <r>
      <rPr>
        <sz val="9"/>
        <color indexed="10"/>
        <rFont val="Verdana"/>
        <family val="2"/>
      </rPr>
      <t>energy</t>
    </r>
    <r>
      <rPr>
        <sz val="9"/>
        <rFont val="Verdana"/>
        <family val="2"/>
      </rPr>
      <t xml:space="preserve"> more efficiently and </t>
    </r>
    <r>
      <rPr>
        <sz val="9"/>
        <color indexed="10"/>
        <rFont val="Verdana"/>
        <family val="2"/>
      </rPr>
      <t>clean</t>
    </r>
    <r>
      <rPr>
        <sz val="9"/>
        <rFont val="Verdana"/>
        <family val="2"/>
      </rPr>
      <t>ly
- Description : Up to US$500,000 of project costs, with 50% co-funding. Project funding is budgeted in advance by programme topic and specific in each "Program Opportunity Notice". The programme money is allocated among the chosen projects. New York State lenders provide loans with an interest rate of 4.5%. The average cost of a project being funded is up to US$200,000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</si>
  <si>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NC
- Authority: N.C.§105-275(45)
- Form of subsidy: Article 3B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&amp; </t>
    </r>
    <r>
      <rPr>
        <sz val="9"/>
        <color indexed="10"/>
        <rFont val="Verdana"/>
        <family val="2"/>
      </rPr>
      <t>Waste</t>
    </r>
    <r>
      <rPr>
        <sz val="9"/>
        <rFont val="Verdana"/>
        <family val="2"/>
      </rPr>
      <t xml:space="preserve"> Reduction Tax Credits
- Objective: Encourage </t>
    </r>
    <r>
      <rPr>
        <sz val="9"/>
        <color indexed="10"/>
        <rFont val="Verdana"/>
        <family val="2"/>
      </rPr>
      <t>sustainable</t>
    </r>
    <r>
      <rPr>
        <sz val="9"/>
        <rFont val="Verdana"/>
        <family val="2"/>
      </rPr>
      <t xml:space="preserve"> development through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and </t>
    </r>
    <r>
      <rPr>
        <sz val="9"/>
        <color indexed="10"/>
        <rFont val="Verdana"/>
        <family val="2"/>
      </rPr>
      <t>waste</t>
    </r>
    <r>
      <rPr>
        <sz val="9"/>
        <rFont val="Verdana"/>
        <family val="2"/>
      </rPr>
      <t xml:space="preserve"> reduction projects
- Recipients: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installation; </t>
    </r>
    <r>
      <rPr>
        <sz val="9"/>
        <color indexed="10"/>
        <rFont val="Verdana"/>
        <family val="2"/>
      </rPr>
      <t>biodiesel</t>
    </r>
    <r>
      <rPr>
        <sz val="9"/>
        <rFont val="Verdana"/>
        <family val="2"/>
      </rPr>
      <t xml:space="preserve"> &amp; alternative fuel production; alternative fuel infrastructure; </t>
    </r>
    <r>
      <rPr>
        <sz val="9"/>
        <color indexed="10"/>
        <rFont val="Verdana"/>
        <family val="2"/>
      </rPr>
      <t>recycling</t>
    </r>
    <r>
      <rPr>
        <sz val="9"/>
        <rFont val="Verdana"/>
        <family val="2"/>
      </rPr>
      <t xml:space="preserve"> facility
- Description : Tax credits of 25-35% of project cost per installation
(...)
Source: WTO document G/SCM/N/284/USA, 18 November 2015.</t>
    </r>
  </si>
  <si>
    <t>Bio; Renewable; Energy; Waste; Recycle; Sustainable</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</si>
  <si>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NC
- Authority: Dept. of Revenue
- Form of subsidy: Credit for </t>
    </r>
    <r>
      <rPr>
        <sz val="9"/>
        <color indexed="10"/>
        <rFont val="Verdana"/>
        <family val="2"/>
      </rPr>
      <t>biodiesel</t>
    </r>
    <r>
      <rPr>
        <sz val="9"/>
        <rFont val="Verdana"/>
        <family val="2"/>
      </rPr>
      <t xml:space="preserve"> producers (tax credit)
- Objective: Encourage </t>
    </r>
    <r>
      <rPr>
        <sz val="9"/>
        <color indexed="10"/>
        <rFont val="Verdana"/>
        <family val="2"/>
      </rPr>
      <t>biodiesel</t>
    </r>
    <r>
      <rPr>
        <sz val="9"/>
        <rFont val="Verdana"/>
        <family val="2"/>
      </rPr>
      <t xml:space="preserve"> production
- Recipients: </t>
    </r>
    <r>
      <rPr>
        <sz val="9"/>
        <color indexed="10"/>
        <rFont val="Verdana"/>
        <family val="2"/>
      </rPr>
      <t>Biodiesel</t>
    </r>
    <r>
      <rPr>
        <sz val="9"/>
        <rFont val="Verdana"/>
        <family val="2"/>
      </rPr>
      <t xml:space="preserve"> industry
- Description : Credit may not exceed US$500,000c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</si>
  <si>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ND
- Authority: Tax Dept.
- Form of subsidy: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tax credits
- Objective: Encourage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production
- Recipients: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producers, suppliers and sellers
- Description : Income tax credit equal to 10%/year for five years of costs to establish, adapt, or retrofit a facility to produce or blend at least 2%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fuel. Any credit in excess of current year's liability may be carried forward five taxable years; cumulative credit limited to US$250,000 for all taxable years. From 31.12.2004, a licensed fuel supplier blending at least 5%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fuel is allowed an income tax credit of 5 cents per gallon of fuel. Excess credit may be carried forward five taxable years. From 31.12.2004, a seller of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fuel having at least a 2% blend is allowed an income tax credit equal to 10% per year for 5 years of the seller's direct costs to adapt or add equipment to their facility to enable them to sell the </t>
    </r>
    <r>
      <rPr>
        <sz val="9"/>
        <color indexed="10"/>
        <rFont val="Verdana"/>
        <family val="2"/>
      </rPr>
      <t>biodiesel</t>
    </r>
    <r>
      <rPr>
        <sz val="9"/>
        <rFont val="Verdana"/>
        <family val="2"/>
      </rPr>
      <t xml:space="preserve"> or </t>
    </r>
    <r>
      <rPr>
        <sz val="9"/>
        <color indexed="10"/>
        <rFont val="Verdana"/>
        <family val="2"/>
      </rPr>
      <t>green</t>
    </r>
    <r>
      <rPr>
        <sz val="9"/>
        <rFont val="Verdana"/>
        <family val="2"/>
      </rPr>
      <t xml:space="preserve"> diesel blend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</si>
  <si>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ND
- Authority: Bank of North Dakota
- Form of subsidy: </t>
    </r>
    <r>
      <rPr>
        <sz val="9"/>
        <color indexed="10"/>
        <rFont val="Verdana"/>
        <family val="2"/>
      </rPr>
      <t>Biofuel</t>
    </r>
    <r>
      <rPr>
        <sz val="9"/>
        <rFont val="Verdana"/>
        <family val="2"/>
      </rPr>
      <t xml:space="preserve">s Partnership in Assisting Community Expansion (PACE) (interest rate subsidy)
- Objective: Encourage </t>
    </r>
    <r>
      <rPr>
        <sz val="9"/>
        <color indexed="10"/>
        <rFont val="Verdana"/>
        <family val="2"/>
      </rPr>
      <t>biofuel</t>
    </r>
    <r>
      <rPr>
        <sz val="9"/>
        <rFont val="Verdana"/>
        <family val="2"/>
      </rPr>
      <t xml:space="preserve">s production
- Recipients: Ethanol and </t>
    </r>
    <r>
      <rPr>
        <sz val="9"/>
        <color indexed="10"/>
        <rFont val="Verdana"/>
        <family val="2"/>
      </rPr>
      <t>biodiesel</t>
    </r>
    <r>
      <rPr>
        <sz val="9"/>
        <rFont val="Verdana"/>
        <family val="2"/>
      </rPr>
      <t xml:space="preserve"> producers with production facility located in North Dakota
- Description : Additional criteria must be satisfied: The facility must make agriculturally derived denatured ethanol, or </t>
    </r>
    <r>
      <rPr>
        <sz val="9"/>
        <color indexed="10"/>
        <rFont val="Verdana"/>
        <family val="2"/>
      </rPr>
      <t>bio</t>
    </r>
    <r>
      <rPr>
        <sz val="9"/>
        <rFont val="Verdana"/>
        <family val="2"/>
      </rPr>
      <t xml:space="preserve">degradable, combustible liquid fuel from vegetable oil or animal fat; the fuel must be suited for blending with petroleum product for use in internal combustion engines; ownership: agricultural producers holding at least 10% interest in the facility and residents of North Dakota owning at least 50%. </t>
    </r>
    <r>
      <rPr>
        <sz val="9"/>
        <color indexed="10"/>
        <rFont val="Verdana"/>
        <family val="2"/>
      </rPr>
      <t>Biofuel</t>
    </r>
    <r>
      <rPr>
        <sz val="9"/>
        <rFont val="Verdana"/>
        <family val="2"/>
      </rPr>
      <t xml:space="preserve">s PACE was established to buy down the interest rate on loans to </t>
    </r>
    <r>
      <rPr>
        <sz val="9"/>
        <color indexed="10"/>
        <rFont val="Verdana"/>
        <family val="2"/>
      </rPr>
      <t>biodiesel</t>
    </r>
    <r>
      <rPr>
        <sz val="9"/>
        <rFont val="Verdana"/>
        <family val="2"/>
      </rPr>
      <t xml:space="preserve"> and ethanol production facilities, and livestock operations. Interest buy down of 5% below the note rate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</si>
  <si>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ND
- Authority: Dept. of Commerce
- Form of subsidy: Ethanol Incentive Program (grants)
- Objective: Encourage ethanol production
- Recipients: Ethanol producers
- Description : The incentive calculation factors in the difference between baseline prices for ethanol and corn and quarterly average North Dakota prices for ethanol and corn. Producers may apply for incentives on a quarterly basis by providing proof of the number of gallons of ethanol produced. Total cumulative incentive to all eligible producers capped at US$1.6 million in any year. No producer may receive incentive payments exceeding US$10 million over the life of their production facility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</si>
  <si>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OH
- Authority: Development Services Agency
- Form of subsidy: Advanced </t>
    </r>
    <r>
      <rPr>
        <sz val="9"/>
        <color indexed="10"/>
        <rFont val="Verdana"/>
        <family val="2"/>
      </rPr>
      <t>Energy</t>
    </r>
    <r>
      <rPr>
        <sz val="9"/>
        <rFont val="Verdana"/>
        <family val="2"/>
      </rPr>
      <t xml:space="preserve"> Fund (loan)
- Objective: Utilize </t>
    </r>
    <r>
      <rPr>
        <sz val="9"/>
        <color indexed="10"/>
        <rFont val="Verdana"/>
        <family val="2"/>
      </rPr>
      <t>energy</t>
    </r>
    <r>
      <rPr>
        <sz val="9"/>
        <rFont val="Verdana"/>
        <family val="2"/>
      </rPr>
      <t xml:space="preserve"> efficient measures and technologies, reduce </t>
    </r>
    <r>
      <rPr>
        <sz val="9"/>
        <color indexed="10"/>
        <rFont val="Verdana"/>
        <family val="2"/>
      </rPr>
      <t>energy</t>
    </r>
    <r>
      <rPr>
        <sz val="9"/>
        <rFont val="Verdana"/>
        <family val="2"/>
      </rPr>
      <t xml:space="preserve"> usage, reduce fossil fuel </t>
    </r>
    <r>
      <rPr>
        <sz val="9"/>
        <color indexed="10"/>
        <rFont val="Verdana"/>
        <family val="2"/>
      </rPr>
      <t>emissions</t>
    </r>
    <r>
      <rPr>
        <sz val="9"/>
        <rFont val="Verdana"/>
        <family val="2"/>
      </rPr>
      <t xml:space="preserve"> and create/retain jobs
- Recipients: Projects located in Ohio in the service territories of one of the four participating electric distribution companies
- Description : The four participating companies are: American Electric Power, Duke </t>
    </r>
    <r>
      <rPr>
        <sz val="9"/>
        <color indexed="10"/>
        <rFont val="Verdana"/>
        <family val="2"/>
      </rPr>
      <t>Energy</t>
    </r>
    <r>
      <rPr>
        <sz val="9"/>
        <rFont val="Verdana"/>
        <family val="2"/>
      </rPr>
      <t xml:space="preserve">, Dayton Power and Light and First </t>
    </r>
    <r>
      <rPr>
        <sz val="9"/>
        <color indexed="10"/>
        <rFont val="Verdana"/>
        <family val="2"/>
      </rPr>
      <t>Energy</t>
    </r>
    <r>
      <rPr>
        <sz val="9"/>
        <rFont val="Verdana"/>
        <family val="2"/>
      </rPr>
      <t xml:space="preserve">. Eligible entities apply through the </t>
    </r>
    <r>
      <rPr>
        <sz val="9"/>
        <color indexed="10"/>
        <rFont val="Verdana"/>
        <family val="2"/>
      </rPr>
      <t>Energy</t>
    </r>
    <r>
      <rPr>
        <sz val="9"/>
        <rFont val="Verdana"/>
        <family val="2"/>
      </rPr>
      <t xml:space="preserve"> Loan Fund. Amounts under this programme are based on entity type: (1) manufacturers &amp; small businesses: loan up to 80% of total project costs; and (2) public entities: loan up to 90% of total project costs. Typical loan amounts range from US$50,000‑US$5 million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</si>
  <si>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OK
- Authority: Tax Commission
- Form of subsidy: Alternative </t>
    </r>
    <r>
      <rPr>
        <sz val="9"/>
        <color indexed="10"/>
        <rFont val="Verdana"/>
        <family val="2"/>
      </rPr>
      <t>energy</t>
    </r>
    <r>
      <rPr>
        <sz val="9"/>
        <rFont val="Verdana"/>
        <family val="2"/>
      </rPr>
      <t xml:space="preserve"> sources tax credits
- Objective: Encourage alternative, zero-</t>
    </r>
    <r>
      <rPr>
        <sz val="9"/>
        <color indexed="10"/>
        <rFont val="Verdana"/>
        <family val="2"/>
      </rPr>
      <t>emission</t>
    </r>
    <r>
      <rPr>
        <sz val="9"/>
        <rFont val="Verdana"/>
        <family val="2"/>
      </rPr>
      <t xml:space="preserve"> electricity generation from </t>
    </r>
    <r>
      <rPr>
        <sz val="9"/>
        <color indexed="10"/>
        <rFont val="Verdana"/>
        <family val="2"/>
      </rPr>
      <t>renewable</t>
    </r>
    <r>
      <rPr>
        <sz val="9"/>
        <rFont val="Verdana"/>
        <family val="2"/>
      </rPr>
      <t xml:space="preserve"> resources including </t>
    </r>
    <r>
      <rPr>
        <sz val="9"/>
        <color indexed="10"/>
        <rFont val="Verdana"/>
        <family val="2"/>
      </rPr>
      <t>wind</t>
    </r>
    <r>
      <rPr>
        <sz val="9"/>
        <rFont val="Verdana"/>
        <family val="2"/>
      </rPr>
      <t xml:space="preserve">, </t>
    </r>
    <r>
      <rPr>
        <sz val="9"/>
        <color indexed="10"/>
        <rFont val="Verdana"/>
        <family val="2"/>
      </rPr>
      <t>solar</t>
    </r>
    <r>
      <rPr>
        <sz val="9"/>
        <rFont val="Verdana"/>
        <family val="2"/>
      </rPr>
      <t xml:space="preserve">, </t>
    </r>
    <r>
      <rPr>
        <sz val="9"/>
        <color indexed="10"/>
        <rFont val="Verdana"/>
        <family val="2"/>
      </rPr>
      <t>geothermal</t>
    </r>
    <r>
      <rPr>
        <sz val="9"/>
        <rFont val="Verdana"/>
        <family val="2"/>
      </rPr>
      <t xml:space="preserve"> and water
- Recipients: Producers of electricity utilizing alternative, zero-</t>
    </r>
    <r>
      <rPr>
        <sz val="9"/>
        <color indexed="10"/>
        <rFont val="Verdana"/>
        <family val="2"/>
      </rPr>
      <t>emission</t>
    </r>
    <r>
      <rPr>
        <sz val="9"/>
        <rFont val="Verdana"/>
        <family val="2"/>
      </rPr>
      <t xml:space="preserve"> fuel and small </t>
    </r>
    <r>
      <rPr>
        <sz val="9"/>
        <color indexed="10"/>
        <rFont val="Verdana"/>
        <family val="2"/>
      </rPr>
      <t>wind</t>
    </r>
    <r>
      <rPr>
        <sz val="9"/>
        <rFont val="Verdana"/>
        <family val="2"/>
      </rPr>
      <t xml:space="preserve"> turbine manufacturers
- Description : Producers may receive a tax credit of 50 one-hundredths of one cent per kWh of electricity generated by facilities placed in operation between 01.01.2007 and before 01.01.2016. The tax credits will be for a period of 10 years and may be transferrable. For facilities placed in operation before 01.01.2007, producers may receive a tax credit of 25 one-hundredths of one cent per kilowatt-hour of electricity generated between 01.01.2007 and before 01.01.2012. Small </t>
    </r>
    <r>
      <rPr>
        <sz val="9"/>
        <color indexed="10"/>
        <rFont val="Verdana"/>
        <family val="2"/>
      </rPr>
      <t>wind</t>
    </r>
    <r>
      <rPr>
        <sz val="9"/>
        <rFont val="Verdana"/>
        <family val="2"/>
      </rPr>
      <t xml:space="preserve"> turbine manufacturers may earn a credit of US$25 per square foot of rotor swept area starting in 2003. Credits are freely transferable and may be carried forward 10 years. Senate Bill 498 modifies an ad valorem tax exemption for manufacturing by </t>
    </r>
    <r>
      <rPr>
        <sz val="9"/>
        <color indexed="10"/>
        <rFont val="Verdana"/>
        <family val="2"/>
      </rPr>
      <t>wind</t>
    </r>
    <r>
      <rPr>
        <sz val="9"/>
        <rFont val="Verdana"/>
        <family val="2"/>
      </rPr>
      <t xml:space="preserve"> companies; SB 501 sets five-year step-down for zero </t>
    </r>
    <r>
      <rPr>
        <sz val="9"/>
        <color indexed="10"/>
        <rFont val="Verdana"/>
        <family val="2"/>
      </rPr>
      <t>emission</t>
    </r>
    <r>
      <rPr>
        <sz val="9"/>
        <rFont val="Verdana"/>
        <family val="2"/>
      </rPr>
      <t xml:space="preserve"> tax credits and US$6 million annual cap state wide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</si>
  <si>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PA
- Authority: Act 178
- Form of subsidy: Alternative fuels incentive grants
- Objective: Create new markets for </t>
    </r>
    <r>
      <rPr>
        <sz val="9"/>
        <color indexed="10"/>
        <rFont val="Verdana"/>
        <family val="2"/>
      </rPr>
      <t>biofuel</t>
    </r>
    <r>
      <rPr>
        <sz val="9"/>
        <rFont val="Verdana"/>
        <family val="2"/>
      </rPr>
      <t xml:space="preserve">s
- Recipients: </t>
    </r>
    <r>
      <rPr>
        <sz val="9"/>
        <color indexed="10"/>
        <rFont val="Verdana"/>
        <family val="2"/>
      </rPr>
      <t>Renewable</t>
    </r>
    <r>
      <rPr>
        <sz val="9"/>
        <rFont val="Verdana"/>
        <family val="2"/>
      </rPr>
      <t xml:space="preserve"> fuel producers
- Description : Reimbursement of up to US$0.05/gallon of </t>
    </r>
    <r>
      <rPr>
        <sz val="9"/>
        <color indexed="10"/>
        <rFont val="Verdana"/>
        <family val="2"/>
      </rPr>
      <t>renewable</t>
    </r>
    <r>
      <rPr>
        <sz val="9"/>
        <rFont val="Verdana"/>
        <family val="2"/>
      </rPr>
      <t xml:space="preserve"> fuels produced in a calendar year up to 12,500,000 gallons total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</si>
  <si>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PA
- Authority: Dept. of Community and Economic Development/ Dept. of </t>
    </r>
    <r>
      <rPr>
        <sz val="9"/>
        <color indexed="10"/>
        <rFont val="Verdana"/>
        <family val="2"/>
      </rPr>
      <t>Environment</t>
    </r>
    <r>
      <rPr>
        <sz val="9"/>
        <rFont val="Verdana"/>
        <family val="2"/>
      </rPr>
      <t xml:space="preserve">al Protection
- Form of subsidy: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Program (grants and loans)
- Objective: Promote the use of alternative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 Recipients: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equipment manufacturers and operators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generators
- Description : Loans for component manufacturers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generation equipment up to US$35,000 for every new job created within three years after loan approval. Loans for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generation or distribution projects not to exceed US$5 mill. or US$2.25 per watt, whichever is less. Grants for component manufacturers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generation equipment up to US$5,000 for every new job created by the business within three years after approval of the grant. Grants for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generation or distribution projects, </t>
    </r>
    <r>
      <rPr>
        <sz val="9"/>
        <color indexed="10"/>
        <rFont val="Verdana"/>
        <family val="2"/>
      </rPr>
      <t>solar</t>
    </r>
    <r>
      <rPr>
        <sz val="9"/>
        <rFont val="Verdana"/>
        <family val="2"/>
      </rPr>
      <t xml:space="preserve"> research and development facilities, and </t>
    </r>
    <r>
      <rPr>
        <sz val="9"/>
        <color indexed="10"/>
        <rFont val="Verdana"/>
        <family val="2"/>
      </rPr>
      <t>solar</t>
    </r>
    <r>
      <rPr>
        <sz val="9"/>
        <rFont val="Verdana"/>
        <family val="2"/>
      </rPr>
      <t xml:space="preserve"> thermal projects not to exceed US$1 mill. or US$2.25 per watt, whichever is less. Grants for planning and feasibility studies not to exceed 50% of the total cost of the planning project or US$175,000, whichever is less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</si>
  <si>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PA
- Authority: Dept. of Community and Economic Development/ Dept. of </t>
    </r>
    <r>
      <rPr>
        <sz val="9"/>
        <color indexed="10"/>
        <rFont val="Verdana"/>
        <family val="2"/>
      </rPr>
      <t>Environment</t>
    </r>
    <r>
      <rPr>
        <sz val="9"/>
        <rFont val="Verdana"/>
        <family val="2"/>
      </rPr>
      <t xml:space="preserve">al Protection
- Form of subsidy: Alternative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Program (grants and loans)
- Objective: Utilization, development and construction of alternative and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projects; and </t>
    </r>
    <r>
      <rPr>
        <sz val="9"/>
        <color indexed="10"/>
        <rFont val="Verdana"/>
        <family val="2"/>
      </rPr>
      <t>energy efficiency</t>
    </r>
    <r>
      <rPr>
        <sz val="9"/>
        <rFont val="Verdana"/>
        <family val="2"/>
      </rPr>
      <t xml:space="preserve"> and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projects
- Recipients: Manufacturers of alternative and/or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equipment and operators of alternative and/or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projects
- Description : Loans for manufacturers of alternative and/or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equipment or components shall not exceed US$40,000 for every new job created within three years after approval of the loan. Loans for any alternative </t>
    </r>
    <r>
      <rPr>
        <sz val="9"/>
        <color indexed="10"/>
        <rFont val="Verdana"/>
        <family val="2"/>
      </rPr>
      <t>energy</t>
    </r>
    <r>
      <rPr>
        <sz val="9"/>
        <rFont val="Verdana"/>
        <family val="2"/>
      </rPr>
      <t xml:space="preserve"> production 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project shall not exceed US$5 million or 50% of the total project cost, whichever is less. Grants for manufacturers of alternative and/or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generation equipment or components shall not exceed US$10,000 for every job projected to be created by the business within three years after approval of the grant. Grants for any alternative </t>
    </r>
    <r>
      <rPr>
        <sz val="9"/>
        <color indexed="10"/>
        <rFont val="Verdana"/>
        <family val="2"/>
      </rPr>
      <t>energy</t>
    </r>
    <r>
      <rPr>
        <sz val="9"/>
        <rFont val="Verdana"/>
        <family val="2"/>
      </rPr>
      <t xml:space="preserve"> production or </t>
    </r>
    <r>
      <rPr>
        <sz val="9"/>
        <color indexed="10"/>
        <rFont val="Verdana"/>
        <family val="2"/>
      </rPr>
      <t>clean</t>
    </r>
    <r>
      <rPr>
        <sz val="9"/>
        <rFont val="Verdana"/>
        <family val="2"/>
      </rPr>
      <t xml:space="preserve"> </t>
    </r>
    <r>
      <rPr>
        <sz val="9"/>
        <color indexed="10"/>
        <rFont val="Verdana"/>
        <family val="2"/>
      </rPr>
      <t>energy</t>
    </r>
    <r>
      <rPr>
        <sz val="9"/>
        <rFont val="Verdana"/>
        <family val="2"/>
      </rPr>
      <t xml:space="preserve"> project shall not exceed US$2 million or 30 percent of the total project cost, whichever is less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</si>
  <si>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PR
- Authority: Dept. of Economic Development and Commerce
- Form of subsidy: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Incentives Act of Puerto Rico (Act No. 82-2010) (tax credits and exemptions)
- Objective: Encourage the creation of a new, strong and robust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industry
- Recipients: Businesses engaged in production and commercial sale of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for consumption in Puerto Rico
- Description : The recipient may be owner and direct operator of the production unit or owner of a production unit operated by another person. This programme provides (1) a 4% fixed rate on income derived from production of </t>
    </r>
    <r>
      <rPr>
        <sz val="9"/>
        <color indexed="10"/>
        <rFont val="Verdana"/>
        <family val="2"/>
      </rPr>
      <t>green</t>
    </r>
    <r>
      <rPr>
        <sz val="9"/>
        <rFont val="Verdana"/>
        <family val="2"/>
      </rPr>
      <t xml:space="preserve"> </t>
    </r>
    <r>
      <rPr>
        <sz val="9"/>
        <color indexed="10"/>
        <rFont val="Verdana"/>
        <family val="2"/>
      </rPr>
      <t>energy</t>
    </r>
    <r>
      <rPr>
        <sz val="9"/>
        <rFont val="Verdana"/>
        <family val="2"/>
      </rPr>
      <t>, (2) 90% exemption on municipal and state real and personal property taxes, (3) 60% exemption on municipal licences, excises and other municipal taxes, and (4) various tax credits for job creation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</si>
  <si>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SC
- Authority: </t>
    </r>
    <r>
      <rPr>
        <sz val="9"/>
        <color indexed="10"/>
        <rFont val="Verdana"/>
        <family val="2"/>
      </rPr>
      <t>Energy</t>
    </r>
    <r>
      <rPr>
        <sz val="9"/>
        <rFont val="Verdana"/>
        <family val="2"/>
      </rPr>
      <t xml:space="preserve"> Office
- Form of subsidy: </t>
    </r>
    <r>
      <rPr>
        <sz val="9"/>
        <color indexed="10"/>
        <rFont val="Verdana"/>
        <family val="2"/>
      </rPr>
      <t>Renewable</t>
    </r>
    <r>
      <rPr>
        <sz val="9"/>
        <rFont val="Verdana"/>
        <family val="2"/>
      </rPr>
      <t xml:space="preserve"> fuels processing facilities tax credits
- Objective: Provide credit
- Recipients: Commercial facilities that process certain </t>
    </r>
    <r>
      <rPr>
        <sz val="9"/>
        <color indexed="10"/>
        <rFont val="Verdana"/>
        <family val="2"/>
      </rPr>
      <t>renewable</t>
    </r>
    <r>
      <rPr>
        <sz val="9"/>
        <rFont val="Verdana"/>
        <family val="2"/>
      </rPr>
      <t xml:space="preserve"> fuels, including ethanol and </t>
    </r>
    <r>
      <rPr>
        <sz val="9"/>
        <color indexed="10"/>
        <rFont val="Verdana"/>
        <family val="2"/>
      </rPr>
      <t>biodiesel</t>
    </r>
    <r>
      <rPr>
        <sz val="9"/>
        <rFont val="Verdana"/>
        <family val="2"/>
      </rPr>
      <t xml:space="preserve">
- Description : Commercial facilities placed in service after 2006. This programme provides a credit against income tax equal to 25% of the cost of constructing and equipping the facility, to be taken in 7 equal annual instalmentsd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</si>
  <si>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SC
- Authority: </t>
    </r>
    <r>
      <rPr>
        <sz val="9"/>
        <color indexed="10"/>
        <rFont val="Verdana"/>
        <family val="2"/>
      </rPr>
      <t>Energy</t>
    </r>
    <r>
      <rPr>
        <sz val="9"/>
        <rFont val="Verdana"/>
        <family val="2"/>
      </rPr>
      <t xml:space="preserve"> Office
- Form of subsidy: </t>
    </r>
    <r>
      <rPr>
        <sz val="9"/>
        <color indexed="10"/>
        <rFont val="Verdana"/>
        <family val="2"/>
      </rPr>
      <t>Renewable</t>
    </r>
    <r>
      <rPr>
        <sz val="9"/>
        <rFont val="Verdana"/>
        <family val="2"/>
      </rPr>
      <t xml:space="preserve"> fuels distribution facilities tax credits
- Objective: Provide a credit
- Recipients: Commercial facilities that distribute or dispense certain </t>
    </r>
    <r>
      <rPr>
        <sz val="9"/>
        <color indexed="10"/>
        <rFont val="Verdana"/>
        <family val="2"/>
      </rPr>
      <t>renewable</t>
    </r>
    <r>
      <rPr>
        <sz val="9"/>
        <rFont val="Verdana"/>
        <family val="2"/>
      </rPr>
      <t xml:space="preserve"> fuels, including ethanol and </t>
    </r>
    <r>
      <rPr>
        <sz val="9"/>
        <color indexed="10"/>
        <rFont val="Verdana"/>
        <family val="2"/>
      </rPr>
      <t>biodiesel</t>
    </r>
    <r>
      <rPr>
        <sz val="9"/>
        <rFont val="Verdana"/>
        <family val="2"/>
      </rPr>
      <t xml:space="preserve">
- Description : The commercial facilities must have been placed in service after 2006. Credit against income tax equal to 25% of the cost of purchasing, constructing and installing property that is used directly and exclusively for distributing, dispensing or storing </t>
    </r>
    <r>
      <rPr>
        <sz val="9"/>
        <color indexed="10"/>
        <rFont val="Verdana"/>
        <family val="2"/>
      </rPr>
      <t>renewable</t>
    </r>
    <r>
      <rPr>
        <sz val="9"/>
        <rFont val="Verdana"/>
        <family val="2"/>
      </rPr>
      <t xml:space="preserve"> fuel, to be taken in three equal annual instalmentsd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</si>
  <si>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SC
- Authority: </t>
    </r>
    <r>
      <rPr>
        <sz val="9"/>
        <color indexed="10"/>
        <rFont val="Verdana"/>
        <family val="2"/>
      </rPr>
      <t>Energy</t>
    </r>
    <r>
      <rPr>
        <sz val="9"/>
        <rFont val="Verdana"/>
        <family val="2"/>
      </rPr>
      <t xml:space="preserve"> Office
- Form of subsidy: Tax credit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systems manufacturers
- Objective: Promote the production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systems
- Recipients: Manufacturers of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systems
- Description : Recipients must invest US$500 mill. and meet certain job and wage thresholds. Income tax credit equal to 10% of qualifying expenditures. Credits cannot exceed US$500,000 for any taxable year or US$5 mill. totala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</si>
  <si>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SD
- Authority: Dept. of Revenue
- Form of subsidy: Alternative annual tax on </t>
    </r>
    <r>
      <rPr>
        <sz val="9"/>
        <color indexed="10"/>
        <rFont val="Verdana"/>
        <family val="2"/>
      </rPr>
      <t>wind</t>
    </r>
    <r>
      <rPr>
        <sz val="9"/>
        <rFont val="Verdana"/>
        <family val="2"/>
      </rPr>
      <t xml:space="preserve"> farm property (tax incentives)
- Objective: Promote alternative </t>
    </r>
    <r>
      <rPr>
        <sz val="9"/>
        <color indexed="10"/>
        <rFont val="Verdana"/>
        <family val="2"/>
      </rPr>
      <t>energy</t>
    </r>
    <r>
      <rPr>
        <sz val="9"/>
        <rFont val="Verdana"/>
        <family val="2"/>
      </rPr>
      <t xml:space="preserve"> sources
- Recipients: Companies owning or holding under lease, or otherwise, real or personal property used, or intended for use, as a </t>
    </r>
    <r>
      <rPr>
        <sz val="9"/>
        <color indexed="10"/>
        <rFont val="Verdana"/>
        <family val="2"/>
      </rPr>
      <t>wind</t>
    </r>
    <r>
      <rPr>
        <sz val="9"/>
        <rFont val="Verdana"/>
        <family val="2"/>
      </rPr>
      <t xml:space="preserve"> farm producing power
- Description : The tax liability is based on generative capacity of </t>
    </r>
    <r>
      <rPr>
        <sz val="9"/>
        <color indexed="10"/>
        <rFont val="Verdana"/>
        <family val="2"/>
      </rPr>
      <t>wind</t>
    </r>
    <r>
      <rPr>
        <sz val="9"/>
        <rFont val="Verdana"/>
        <family val="2"/>
      </rPr>
      <t xml:space="preserve"> farm. These taxes are in lieu of all taxes levied by the state, counties, municipalities, school districts, or other political subdivisions of the state on the personal and real property of the company used or intended for use as a </t>
    </r>
    <r>
      <rPr>
        <sz val="9"/>
        <color indexed="10"/>
        <rFont val="Verdana"/>
        <family val="2"/>
      </rPr>
      <t>wind</t>
    </r>
    <r>
      <rPr>
        <sz val="9"/>
        <rFont val="Verdana"/>
        <family val="2"/>
      </rPr>
      <t xml:space="preserve"> farm, but are not in lieu of the retail sales and service tax or other taxes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</si>
  <si>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TN
- Authority: Dept. of Revenue
- Form of subsidy: </t>
    </r>
    <r>
      <rPr>
        <sz val="9"/>
        <color indexed="10"/>
        <rFont val="Verdana"/>
        <family val="2"/>
      </rPr>
      <t>Carbon</t>
    </r>
    <r>
      <rPr>
        <sz val="9"/>
        <rFont val="Verdana"/>
        <family val="2"/>
      </rPr>
      <t xml:space="preserve"> charge tax credit
- Objective: Promote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job creation and capital investment
- Recipients: Certified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supply chain manufacturers and any campus affiliates
- Description : Any manufacturer having made a required capital investment above US$250 mill. during the investment period to construct, expand, or remodel a facility certified to be engaged in manufacturing a product necessary for the production of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The certification is carried out by the Commissioner of Revenue, Commissioner of Economic and Community Development and Commissioner of the Tennessee Economic Development Council in their sole discretion. A certified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supply chain manufacturer is allowed a </t>
    </r>
    <r>
      <rPr>
        <sz val="9"/>
        <color indexed="10"/>
        <rFont val="Verdana"/>
        <family val="2"/>
      </rPr>
      <t>carbon</t>
    </r>
    <r>
      <rPr>
        <sz val="9"/>
        <rFont val="Verdana"/>
        <family val="2"/>
      </rPr>
      <t xml:space="preserve"> charge credit, against the sum total of franchise and excise tax liability, equal to any </t>
    </r>
    <r>
      <rPr>
        <sz val="9"/>
        <color indexed="10"/>
        <rFont val="Verdana"/>
        <family val="2"/>
      </rPr>
      <t>carbon</t>
    </r>
    <r>
      <rPr>
        <sz val="9"/>
        <rFont val="Verdana"/>
        <family val="2"/>
      </rPr>
      <t xml:space="preserve"> tax levied by the Tennessee Valley Authority on a certified supply chain manufacturer's </t>
    </r>
    <r>
      <rPr>
        <sz val="9"/>
        <color indexed="10"/>
        <rFont val="Verdana"/>
        <family val="2"/>
      </rPr>
      <t>energy</t>
    </r>
    <r>
      <rPr>
        <sz val="9"/>
        <rFont val="Verdana"/>
        <family val="2"/>
      </rPr>
      <t xml:space="preserve"> bill. Credit must be used to offset a certified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supply chain manufacturer's Tennessee franchise and excise tax liability. Any credit that cannot be used during a fiscal year may be refunded to the taxpayer as a cash overpayment
(...)
Source: WTO document G/SCM/N/284/USA, 18 November 2015.</t>
    </r>
  </si>
  <si>
    <t>Carbon; Green (house); Energy</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</si>
  <si>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TN
- Authority: Dept. of Revenue
- Form of subsidy: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tax credit
- Objective: Promote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job creation and capital investment within the state
- Recipients: Certified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supply chain manufacturers
- Description : Any manufacturer having made a required capital investment above US$250 mill. during the investment period to construct, expand, or remodel a facility certified to be engaged in manufacturing a product necessary for the production of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Certification carried out by the Commissioner of Revenue, Commissioner of ECD and Commissioner of TDEC, in their sole discretion. The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Tax Credit equals the amount by which the charge for electricity sold to the certified </t>
    </r>
    <r>
      <rPr>
        <sz val="9"/>
        <color indexed="10"/>
        <rFont val="Verdana"/>
        <family val="2"/>
      </rPr>
      <t>green</t>
    </r>
    <r>
      <rPr>
        <sz val="9"/>
        <rFont val="Verdana"/>
        <family val="2"/>
      </rPr>
      <t xml:space="preserve"> </t>
    </r>
    <r>
      <rPr>
        <sz val="9"/>
        <color indexed="10"/>
        <rFont val="Verdana"/>
        <family val="2"/>
      </rPr>
      <t>energy</t>
    </r>
    <r>
      <rPr>
        <sz val="9"/>
        <rFont val="Verdana"/>
        <family val="2"/>
      </rPr>
      <t xml:space="preserve"> supply chain manufacturer exceeds the charge that would have been made for such total delivered electricity if the maximum certified rate had been applied during the applicable tax year. The Maximum Certified Rate is a rate expressed as a price per kWh established by private letter ruling by the Commissioner of Revenue, subject to approval by the Commissioners of ECD and Finance &amp; Administration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</si>
  <si>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TX
- Authority: TX Tax Code Sec 162.001, 162.204
- Form of subsidy: Ethanol and </t>
    </r>
    <r>
      <rPr>
        <sz val="9"/>
        <color indexed="10"/>
        <rFont val="Verdana"/>
        <family val="2"/>
      </rPr>
      <t>biodiesel</t>
    </r>
    <r>
      <rPr>
        <sz val="9"/>
        <rFont val="Verdana"/>
        <family val="2"/>
      </rPr>
      <t xml:space="preserve"> tax exemption
- Objective: Exemption from fuel tax on diesel fuel blended with ethanol or </t>
    </r>
    <r>
      <rPr>
        <sz val="9"/>
        <color indexed="10"/>
        <rFont val="Verdana"/>
        <family val="2"/>
      </rPr>
      <t>biodiesel</t>
    </r>
    <r>
      <rPr>
        <sz val="9"/>
        <rFont val="Verdana"/>
        <family val="2"/>
      </rPr>
      <t xml:space="preserve">
- Recipients: Diesel suppliers and distributors
- Description : The exemption is only for the portion of ethanol or </t>
    </r>
    <r>
      <rPr>
        <sz val="9"/>
        <color indexed="10"/>
        <rFont val="Verdana"/>
        <family val="2"/>
      </rPr>
      <t>biodiesel</t>
    </r>
    <r>
      <rPr>
        <sz val="9"/>
        <rFont val="Verdana"/>
        <family val="2"/>
      </rPr>
      <t xml:space="preserve"> that is blended into the diesel fuel otherwise subject to fuel tax of US$0.20/gallon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</si>
  <si>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TX
- Authority: </t>
    </r>
    <r>
      <rPr>
        <sz val="9"/>
        <color indexed="10"/>
        <rFont val="Verdana"/>
        <family val="2"/>
      </rPr>
      <t>Energy</t>
    </r>
    <r>
      <rPr>
        <sz val="9"/>
        <rFont val="Verdana"/>
        <family val="2"/>
      </rPr>
      <t xml:space="preserve"> </t>
    </r>
    <r>
      <rPr>
        <sz val="9"/>
        <color indexed="10"/>
        <rFont val="Verdana"/>
        <family val="2"/>
      </rPr>
      <t>Conservation</t>
    </r>
    <r>
      <rPr>
        <sz val="9"/>
        <rFont val="Verdana"/>
        <family val="2"/>
      </rPr>
      <t xml:space="preserve"> Office
- Form of subsidy: </t>
    </r>
    <r>
      <rPr>
        <sz val="9"/>
        <color indexed="10"/>
        <rFont val="Verdana"/>
        <family val="2"/>
      </rPr>
      <t>Wind</t>
    </r>
    <r>
      <rPr>
        <sz val="9"/>
        <rFont val="Verdana"/>
        <family val="2"/>
      </rPr>
      <t xml:space="preserve"> and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tax exemptions and deductions
- Objective: </t>
    </r>
    <r>
      <rPr>
        <sz val="9"/>
        <color indexed="10"/>
        <rFont val="Verdana"/>
        <family val="2"/>
      </rPr>
      <t>Wind</t>
    </r>
    <r>
      <rPr>
        <sz val="9"/>
        <rFont val="Verdana"/>
        <family val="2"/>
      </rPr>
      <t xml:space="preserve"> and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Tax Exemptions and Deductions Tax Code Section 171.056
- Recipients: Manufacturers, sellers, or installers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devices
- Description : Section 171.056 extends a franchise tax exemption to manufacturers, sellers, or installers of </t>
    </r>
    <r>
      <rPr>
        <sz val="9"/>
        <color indexed="10"/>
        <rFont val="Verdana"/>
        <family val="2"/>
      </rPr>
      <t>solar</t>
    </r>
    <r>
      <rPr>
        <sz val="9"/>
        <rFont val="Verdana"/>
        <family val="2"/>
      </rPr>
      <t xml:space="preserve"> </t>
    </r>
    <r>
      <rPr>
        <sz val="9"/>
        <color indexed="10"/>
        <rFont val="Verdana"/>
        <family val="2"/>
      </rPr>
      <t>energy</t>
    </r>
    <r>
      <rPr>
        <sz val="9"/>
        <rFont val="Verdana"/>
        <family val="2"/>
      </rPr>
      <t xml:space="preserve"> devices. The state also permits a corporate deduction from the state's franchise tax for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Business owners may deduct the cost of the system from the company's taxable capital or deduct 10% from the company's income. </t>
    </r>
    <r>
      <rPr>
        <sz val="9"/>
        <color indexed="10"/>
        <rFont val="Verdana"/>
        <family val="2"/>
      </rPr>
      <t>Wind</t>
    </r>
    <r>
      <rPr>
        <sz val="9"/>
        <rFont val="Verdana"/>
        <family val="2"/>
      </rPr>
      <t xml:space="preserve"> </t>
    </r>
    <r>
      <rPr>
        <sz val="9"/>
        <color indexed="10"/>
        <rFont val="Verdana"/>
        <family val="2"/>
      </rPr>
      <t>energy</t>
    </r>
    <r>
      <rPr>
        <sz val="9"/>
        <rFont val="Verdana"/>
        <family val="2"/>
      </rPr>
      <t xml:space="preserve"> qualifies under the term, </t>
    </r>
    <r>
      <rPr>
        <sz val="9"/>
        <color indexed="10"/>
        <rFont val="Verdana"/>
        <family val="2"/>
      </rPr>
      <t>solar</t>
    </r>
    <r>
      <rPr>
        <sz val="9"/>
        <rFont val="Verdana"/>
        <family val="2"/>
      </rPr>
      <t xml:space="preserve"> </t>
    </r>
    <r>
      <rPr>
        <sz val="9"/>
        <color indexed="10"/>
        <rFont val="Verdana"/>
        <family val="2"/>
      </rPr>
      <t>energy</t>
    </r>
    <r>
      <rPr>
        <sz val="9"/>
        <rFont val="Verdana"/>
        <family val="2"/>
      </rPr>
      <t>, for the exemption and deduction under Sections 171.056 and 171.107. Franchise tax amounts are exempted or deducted in varying amounts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</si>
  <si>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UT
- Authority: Tax Commission
- Form of subsidy: Sales and Use Tax Exemption (59‑12‑104(55))
- Objective: Attract businesses and investment
- Recipients: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facilities
- Description : Leases or purchases of machinery or equipment with an economic life of five or more years that will be used to create or expand the operations of a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production facility are exempt from sales and use tax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</si>
  <si>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UT
- Authority: Tax Commission
- Form of subsidy: Sales and Use Tax Exemption (59‑12‑104(56))
- Objective: Attract businesses and investment
- Recipients: </t>
    </r>
    <r>
      <rPr>
        <sz val="9"/>
        <color indexed="10"/>
        <rFont val="Verdana"/>
        <family val="2"/>
      </rPr>
      <t>Waste</t>
    </r>
    <r>
      <rPr>
        <sz val="9"/>
        <rFont val="Verdana"/>
        <family val="2"/>
      </rPr>
      <t xml:space="preserve"> </t>
    </r>
    <r>
      <rPr>
        <sz val="9"/>
        <color indexed="10"/>
        <rFont val="Verdana"/>
        <family val="2"/>
      </rPr>
      <t>energy</t>
    </r>
    <r>
      <rPr>
        <sz val="9"/>
        <rFont val="Verdana"/>
        <family val="2"/>
      </rPr>
      <t xml:space="preserve"> production facilities
- Description : Leases or purchases of machinery or equipment that has an economic life of five or more years that will be used to create or expand the operations of a </t>
    </r>
    <r>
      <rPr>
        <sz val="9"/>
        <color indexed="10"/>
        <rFont val="Verdana"/>
        <family val="2"/>
      </rPr>
      <t>waste</t>
    </r>
    <r>
      <rPr>
        <sz val="9"/>
        <rFont val="Verdana"/>
        <family val="2"/>
      </rPr>
      <t xml:space="preserve"> </t>
    </r>
    <r>
      <rPr>
        <sz val="9"/>
        <color indexed="10"/>
        <rFont val="Verdana"/>
        <family val="2"/>
      </rPr>
      <t>energy</t>
    </r>
    <r>
      <rPr>
        <sz val="9"/>
        <rFont val="Verdana"/>
        <family val="2"/>
      </rPr>
      <t xml:space="preserve"> production facility are exempt from sales and use tax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</si>
  <si>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UT
- Authority: Tax Commission
- Form of subsidy: Sales and Use Tax Exemption (59‑12‑104(57))
- Objective: Attract businesses and investment
- Recipients: Facilities that produces </t>
    </r>
    <r>
      <rPr>
        <sz val="9"/>
        <color indexed="10"/>
        <rFont val="Verdana"/>
        <family val="2"/>
      </rPr>
      <t>energy</t>
    </r>
    <r>
      <rPr>
        <sz val="9"/>
        <rFont val="Verdana"/>
        <family val="2"/>
      </rPr>
      <t xml:space="preserve"> from </t>
    </r>
    <r>
      <rPr>
        <sz val="9"/>
        <color indexed="10"/>
        <rFont val="Verdana"/>
        <family val="2"/>
      </rPr>
      <t>bio</t>
    </r>
    <r>
      <rPr>
        <sz val="9"/>
        <rFont val="Verdana"/>
        <family val="2"/>
      </rPr>
      <t xml:space="preserve">mass fuel
- Description : Leases or purchases of machinery or equipment with an economic life of five or more years that will be used to create or expand the operations of a facility that produces </t>
    </r>
    <r>
      <rPr>
        <sz val="9"/>
        <color indexed="10"/>
        <rFont val="Verdana"/>
        <family val="2"/>
      </rPr>
      <t>energy</t>
    </r>
    <r>
      <rPr>
        <sz val="9"/>
        <rFont val="Verdana"/>
        <family val="2"/>
      </rPr>
      <t xml:space="preserve"> from </t>
    </r>
    <r>
      <rPr>
        <sz val="9"/>
        <color indexed="10"/>
        <rFont val="Verdana"/>
        <family val="2"/>
      </rPr>
      <t>bio</t>
    </r>
    <r>
      <rPr>
        <sz val="9"/>
        <rFont val="Verdana"/>
        <family val="2"/>
      </rPr>
      <t>mass fuel are exempt from sales and use tax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</si>
  <si>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VA
- Authority: Dept. of Taxation
- Form of subsidy: </t>
    </r>
    <r>
      <rPr>
        <sz val="9"/>
        <color indexed="10"/>
        <rFont val="Verdana"/>
        <family val="2"/>
      </rPr>
      <t>Green</t>
    </r>
    <r>
      <rPr>
        <sz val="9"/>
        <rFont val="Verdana"/>
        <family val="2"/>
      </rPr>
      <t xml:space="preserve"> Jobs Tax Credit
- Objective: Taxpayer allowed a US$500 credit against Virginia personal or corporate income tax for each new </t>
    </r>
    <r>
      <rPr>
        <sz val="9"/>
        <color indexed="10"/>
        <rFont val="Verdana"/>
        <family val="2"/>
      </rPr>
      <t>green</t>
    </r>
    <r>
      <rPr>
        <sz val="9"/>
        <rFont val="Verdana"/>
        <family val="2"/>
      </rPr>
      <t xml:space="preserve"> job created within the Commonwealth by the taxpayer for taxable years before 1 January 2018
- Recipients: A "</t>
    </r>
    <r>
      <rPr>
        <sz val="9"/>
        <color indexed="10"/>
        <rFont val="Verdana"/>
        <family val="2"/>
      </rPr>
      <t>green</t>
    </r>
    <r>
      <rPr>
        <sz val="9"/>
        <rFont val="Verdana"/>
        <family val="2"/>
      </rPr>
      <t xml:space="preserve"> job" means employment in industries relating to the field of </t>
    </r>
    <r>
      <rPr>
        <sz val="9"/>
        <color indexed="10"/>
        <rFont val="Verdana"/>
        <family val="2"/>
      </rPr>
      <t>renewable</t>
    </r>
    <r>
      <rPr>
        <sz val="9"/>
        <rFont val="Verdana"/>
        <family val="2"/>
      </rPr>
      <t>, alternative energies,
- Description : "</t>
    </r>
    <r>
      <rPr>
        <sz val="9"/>
        <color indexed="10"/>
        <rFont val="Verdana"/>
        <family val="2"/>
      </rPr>
      <t>Green</t>
    </r>
    <r>
      <rPr>
        <sz val="9"/>
        <rFont val="Verdana"/>
        <family val="2"/>
      </rPr>
      <t xml:space="preserve"> jobs" include the manufacture and operation of products used to generate electricity and other forms of </t>
    </r>
    <r>
      <rPr>
        <sz val="9"/>
        <color indexed="10"/>
        <rFont val="Verdana"/>
        <family val="2"/>
      </rPr>
      <t>energy</t>
    </r>
    <r>
      <rPr>
        <sz val="9"/>
        <rFont val="Verdana"/>
        <family val="2"/>
      </rPr>
      <t xml:space="preserve"> from alternative sources that include </t>
    </r>
    <r>
      <rPr>
        <sz val="9"/>
        <color indexed="10"/>
        <rFont val="Verdana"/>
        <family val="2"/>
      </rPr>
      <t>hydro</t>
    </r>
    <r>
      <rPr>
        <sz val="9"/>
        <rFont val="Verdana"/>
        <family val="2"/>
      </rPr>
      <t xml:space="preserve">gen and fuel cell technology, landfill gas, </t>
    </r>
    <r>
      <rPr>
        <sz val="9"/>
        <color indexed="10"/>
        <rFont val="Verdana"/>
        <family val="2"/>
      </rPr>
      <t>geothermal</t>
    </r>
    <r>
      <rPr>
        <sz val="9"/>
        <rFont val="Verdana"/>
        <family val="2"/>
      </rPr>
      <t xml:space="preserve"> heating systems, </t>
    </r>
    <r>
      <rPr>
        <sz val="9"/>
        <color indexed="10"/>
        <rFont val="Verdana"/>
        <family val="2"/>
      </rPr>
      <t>solar</t>
    </r>
    <r>
      <rPr>
        <sz val="9"/>
        <rFont val="Verdana"/>
        <family val="2"/>
      </rPr>
      <t xml:space="preserve"> heating systems, </t>
    </r>
    <r>
      <rPr>
        <sz val="9"/>
        <color indexed="10"/>
        <rFont val="Verdana"/>
        <family val="2"/>
      </rPr>
      <t>hydropower</t>
    </r>
    <r>
      <rPr>
        <sz val="9"/>
        <rFont val="Verdana"/>
        <family val="2"/>
      </rPr>
      <t xml:space="preserve"> systems, </t>
    </r>
    <r>
      <rPr>
        <sz val="9"/>
        <color indexed="10"/>
        <rFont val="Verdana"/>
        <family val="2"/>
      </rPr>
      <t>wind</t>
    </r>
    <r>
      <rPr>
        <sz val="9"/>
        <rFont val="Verdana"/>
        <family val="2"/>
      </rPr>
      <t xml:space="preserve"> systems, and </t>
    </r>
    <r>
      <rPr>
        <sz val="9"/>
        <color indexed="10"/>
        <rFont val="Verdana"/>
        <family val="2"/>
      </rPr>
      <t>bio</t>
    </r>
    <r>
      <rPr>
        <sz val="9"/>
        <rFont val="Verdana"/>
        <family val="2"/>
      </rPr>
      <t xml:space="preserve">mass and </t>
    </r>
    <r>
      <rPr>
        <sz val="9"/>
        <color indexed="10"/>
        <rFont val="Verdana"/>
        <family val="2"/>
      </rPr>
      <t>biofuel</t>
    </r>
    <r>
      <rPr>
        <sz val="9"/>
        <rFont val="Verdana"/>
        <family val="2"/>
      </rPr>
      <t xml:space="preserve"> systems. Using the Bureau of Labour Statistics </t>
    </r>
    <r>
      <rPr>
        <sz val="9"/>
        <color indexed="10"/>
        <rFont val="Verdana"/>
        <family val="2"/>
      </rPr>
      <t>Green</t>
    </r>
    <r>
      <rPr>
        <sz val="9"/>
        <rFont val="Verdana"/>
        <family val="2"/>
      </rPr>
      <t xml:space="preserve"> Jobs Definition, the tax credit applies to jobs in businesses producing goods or services benefitting the </t>
    </r>
    <r>
      <rPr>
        <sz val="9"/>
        <color indexed="10"/>
        <rFont val="Verdana"/>
        <family val="2"/>
      </rPr>
      <t>environment</t>
    </r>
    <r>
      <rPr>
        <sz val="9"/>
        <rFont val="Verdana"/>
        <family val="2"/>
      </rPr>
      <t xml:space="preserve"> or </t>
    </r>
    <r>
      <rPr>
        <sz val="9"/>
        <color indexed="10"/>
        <rFont val="Verdana"/>
        <family val="2"/>
      </rPr>
      <t>conserv</t>
    </r>
    <r>
      <rPr>
        <sz val="9"/>
        <rFont val="Verdana"/>
        <family val="2"/>
      </rPr>
      <t xml:space="preserve">ing </t>
    </r>
    <r>
      <rPr>
        <sz val="9"/>
        <color indexed="10"/>
        <rFont val="Verdana"/>
        <family val="2"/>
      </rPr>
      <t>natural resources</t>
    </r>
    <r>
      <rPr>
        <sz val="9"/>
        <rFont val="Verdana"/>
        <family val="2"/>
      </rPr>
      <t xml:space="preserve"> and/or jobs involving workers' duties making the production processes more </t>
    </r>
    <r>
      <rPr>
        <sz val="9"/>
        <color indexed="10"/>
        <rFont val="Verdana"/>
        <family val="2"/>
      </rPr>
      <t>environment</t>
    </r>
    <r>
      <rPr>
        <sz val="9"/>
        <rFont val="Verdana"/>
        <family val="2"/>
      </rPr>
      <t xml:space="preserve">ally friendly or using fewer </t>
    </r>
    <r>
      <rPr>
        <sz val="9"/>
        <color indexed="10"/>
        <rFont val="Verdana"/>
        <family val="2"/>
      </rPr>
      <t>natural resources</t>
    </r>
    <r>
      <rPr>
        <sz val="9"/>
        <rFont val="Verdana"/>
        <family val="2"/>
      </rPr>
      <t xml:space="preserve">. US$500 credit available to all qualifying jobs paying at least US$50,000, first allowed for the taxable year in which the job has been filled at least one year and for each of the four succeeding taxable years, provided the job is continuously filled. Each taxpayer may claim the credit for up to 350 </t>
    </r>
    <r>
      <rPr>
        <sz val="9"/>
        <color indexed="10"/>
        <rFont val="Verdana"/>
        <family val="2"/>
      </rPr>
      <t>green</t>
    </r>
    <r>
      <rPr>
        <sz val="9"/>
        <rFont val="Verdana"/>
        <family val="2"/>
      </rPr>
      <t xml:space="preserve"> jobse
(...)
Source: WTO document G/SCM/N/284/USA, 18 November 2015.</t>
    </r>
  </si>
  <si>
    <t>Green (house); Bio; Renewable; Energy; Environment; Natural resources; Conserv(ation)</t>
  </si>
  <si>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WA
- Authority: HB2939 (2006)
- Form of subsidy: </t>
    </r>
    <r>
      <rPr>
        <sz val="9"/>
        <color indexed="10"/>
        <rFont val="Verdana"/>
        <family val="2"/>
      </rPr>
      <t>Biofuel</t>
    </r>
    <r>
      <rPr>
        <sz val="9"/>
        <rFont val="Verdana"/>
        <family val="2"/>
      </rPr>
      <t>s Production Incentive (</t>
    </r>
    <r>
      <rPr>
        <sz val="9"/>
        <color indexed="10"/>
        <rFont val="Verdana"/>
        <family val="2"/>
      </rPr>
      <t>Energy</t>
    </r>
    <r>
      <rPr>
        <sz val="9"/>
        <rFont val="Verdana"/>
        <family val="2"/>
      </rPr>
      <t xml:space="preserve"> Freedom Fund) (loans and grants)
- Objective: Advancing Washington's move towards </t>
    </r>
    <r>
      <rPr>
        <sz val="9"/>
        <color indexed="10"/>
        <rFont val="Verdana"/>
        <family val="2"/>
      </rPr>
      <t>energy</t>
    </r>
    <r>
      <rPr>
        <sz val="9"/>
        <rFont val="Verdana"/>
        <family val="2"/>
      </rPr>
      <t xml:space="preserve"> independence.
- Recipients: Public R&amp;D institutions in partnership with private producers
- Description : Low-interest loans and grants for R&amp;D of new and </t>
    </r>
    <r>
      <rPr>
        <sz val="9"/>
        <color indexed="10"/>
        <rFont val="Verdana"/>
        <family val="2"/>
      </rPr>
      <t>renewable</t>
    </r>
    <r>
      <rPr>
        <sz val="9"/>
        <rFont val="Verdana"/>
        <family val="2"/>
      </rPr>
      <t xml:space="preserve"> </t>
    </r>
    <r>
      <rPr>
        <sz val="9"/>
        <color indexed="10"/>
        <rFont val="Verdana"/>
        <family val="2"/>
      </rPr>
      <t>energy</t>
    </r>
    <r>
      <rPr>
        <sz val="9"/>
        <rFont val="Verdana"/>
        <family val="2"/>
      </rPr>
      <t xml:space="preserve"> sources, including infrastructure, facilities, technologies and R&amp;D. Since the inception of the programme, a total of US$18 million in grants and low-interest loans has been provided to local public-private partnerships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</si>
  <si>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WA
- Authority: Dept. of Revenue
- Form of subsidy: </t>
    </r>
    <r>
      <rPr>
        <sz val="9"/>
        <color indexed="10"/>
        <rFont val="Verdana"/>
        <family val="2"/>
      </rPr>
      <t>Biofuel</t>
    </r>
    <r>
      <rPr>
        <sz val="9"/>
        <rFont val="Verdana"/>
        <family val="2"/>
      </rPr>
      <t xml:space="preserve">s property and leasehold tax exemption
- Objective: Manufacturing of </t>
    </r>
    <r>
      <rPr>
        <sz val="9"/>
        <color indexed="10"/>
        <rFont val="Verdana"/>
        <family val="2"/>
      </rPr>
      <t>biodiesel</t>
    </r>
    <r>
      <rPr>
        <sz val="9"/>
        <rFont val="Verdana"/>
        <family val="2"/>
      </rPr>
      <t xml:space="preserve">, </t>
    </r>
    <r>
      <rPr>
        <sz val="9"/>
        <color indexed="10"/>
        <rFont val="Verdana"/>
        <family val="2"/>
      </rPr>
      <t>biodiesel</t>
    </r>
    <r>
      <rPr>
        <sz val="9"/>
        <rFont val="Verdana"/>
        <family val="2"/>
      </rPr>
      <t xml:space="preserve"> feedstock or alcohol fuel
- Recipients: </t>
    </r>
    <r>
      <rPr>
        <sz val="9"/>
        <color indexed="10"/>
        <rFont val="Verdana"/>
        <family val="2"/>
      </rPr>
      <t>Biofuel</t>
    </r>
    <r>
      <rPr>
        <sz val="9"/>
        <rFont val="Verdana"/>
        <family val="2"/>
      </rPr>
      <t xml:space="preserve"> manufacturers
- Description : Property and leasehold tax exemption on investments in buildings, equipment and labour. This programme provides exemption from the property tax for six assessment years following the date on which the facility or addition to an existing facility becomes operational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</si>
  <si>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WA
- Authority: Dept. of Revenue
- Form of subsidy: B&amp;O tax credit for </t>
    </r>
    <r>
      <rPr>
        <sz val="9"/>
        <color indexed="10"/>
        <rFont val="Verdana"/>
        <family val="2"/>
      </rPr>
      <t>biodiesel</t>
    </r>
    <r>
      <rPr>
        <sz val="9"/>
        <rFont val="Verdana"/>
        <family val="2"/>
      </rPr>
      <t xml:space="preserve"> sellers and distributers
- Objective: Provide a B&amp;O tax credit for retailer sellers and distributers of </t>
    </r>
    <r>
      <rPr>
        <sz val="9"/>
        <color indexed="10"/>
        <rFont val="Verdana"/>
        <family val="2"/>
      </rPr>
      <t>biodiesel</t>
    </r>
    <r>
      <rPr>
        <sz val="9"/>
        <rFont val="Verdana"/>
        <family val="2"/>
      </rPr>
      <t xml:space="preserve"> fuels.
- Recipients: Retail sellers and distributers of </t>
    </r>
    <r>
      <rPr>
        <sz val="9"/>
        <color indexed="10"/>
        <rFont val="Verdana"/>
        <family val="2"/>
      </rPr>
      <t>biodiesel</t>
    </r>
    <r>
      <rPr>
        <sz val="9"/>
        <rFont val="Verdana"/>
        <family val="2"/>
      </rPr>
      <t xml:space="preserve"> fuels
- Description : The amount varies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</si>
  <si>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WA
- Authority: Dept. of Revenue
- Form of subsidy: Retail and sales use tax exemption for </t>
    </r>
    <r>
      <rPr>
        <sz val="9"/>
        <color indexed="10"/>
        <rFont val="Verdana"/>
        <family val="2"/>
      </rPr>
      <t>biodiesel</t>
    </r>
    <r>
      <rPr>
        <sz val="9"/>
        <rFont val="Verdana"/>
        <family val="2"/>
      </rPr>
      <t xml:space="preserve"> sales
- Objective: Facilitate the retail sale of </t>
    </r>
    <r>
      <rPr>
        <sz val="9"/>
        <color indexed="10"/>
        <rFont val="Verdana"/>
        <family val="2"/>
      </rPr>
      <t>biodiesel</t>
    </r>
    <r>
      <rPr>
        <sz val="9"/>
        <rFont val="Verdana"/>
        <family val="2"/>
      </rPr>
      <t xml:space="preserve"> blend or E85 motor fuel
- Recipients: Retail sale of </t>
    </r>
    <r>
      <rPr>
        <sz val="9"/>
        <color indexed="10"/>
        <rFont val="Verdana"/>
        <family val="2"/>
      </rPr>
      <t>biodiesel</t>
    </r>
    <r>
      <rPr>
        <sz val="9"/>
        <rFont val="Verdana"/>
        <family val="2"/>
      </rPr>
      <t xml:space="preserve"> blends
- Description : The programme provides a retail sales and use tax exemption for machinery and equipment which is used directly to facilitate the retail sale of </t>
    </r>
    <r>
      <rPr>
        <sz val="9"/>
        <color indexed="10"/>
        <rFont val="Verdana"/>
        <family val="2"/>
      </rPr>
      <t>biodiesel</t>
    </r>
    <r>
      <rPr>
        <sz val="9"/>
        <rFont val="Verdana"/>
        <family val="2"/>
      </rPr>
      <t xml:space="preserve"> blend or E85 motor fuel. The amount varies
(...)
Source: WTO document G/SCM/N/284/USA, 18 November 2015.</t>
    </r>
  </si>
  <si>
    <r>
      <t>Table A3. 4 Selected sub-federal subsidy schemes for "</t>
    </r>
    <r>
      <rPr>
        <sz val="9"/>
        <color indexed="10"/>
        <rFont val="Verdana"/>
        <family val="2"/>
      </rPr>
      <t>green</t>
    </r>
    <r>
      <rPr>
        <sz val="9"/>
        <rFont val="Verdana"/>
        <family val="2"/>
      </rPr>
      <t xml:space="preserve">er" </t>
    </r>
    <r>
      <rPr>
        <sz val="9"/>
        <color indexed="10"/>
        <rFont val="Verdana"/>
        <family val="2"/>
      </rPr>
      <t>energy</t>
    </r>
    <r>
      <rPr>
        <sz val="9"/>
        <rFont val="Verdana"/>
        <family val="2"/>
      </rPr>
      <t xml:space="preserve">
- State: WI
- Authority: DATCP
- Form of subsidy: </t>
    </r>
    <r>
      <rPr>
        <sz val="9"/>
        <color indexed="10"/>
        <rFont val="Verdana"/>
        <family val="2"/>
      </rPr>
      <t>Wood</t>
    </r>
    <r>
      <rPr>
        <sz val="9"/>
        <rFont val="Verdana"/>
        <family val="2"/>
      </rPr>
      <t xml:space="preserve">y </t>
    </r>
    <r>
      <rPr>
        <sz val="9"/>
        <color indexed="10"/>
        <rFont val="Verdana"/>
        <family val="2"/>
      </rPr>
      <t>bio</t>
    </r>
    <r>
      <rPr>
        <sz val="9"/>
        <rFont val="Verdana"/>
        <family val="2"/>
      </rPr>
      <t xml:space="preserve">mass harvesting and processing tax credit
- Objective: Equipment investment used to harvest or process </t>
    </r>
    <r>
      <rPr>
        <sz val="9"/>
        <color indexed="10"/>
        <rFont val="Verdana"/>
        <family val="2"/>
      </rPr>
      <t>wood</t>
    </r>
    <r>
      <rPr>
        <sz val="9"/>
        <rFont val="Verdana"/>
        <family val="2"/>
      </rPr>
      <t xml:space="preserve">y </t>
    </r>
    <r>
      <rPr>
        <sz val="9"/>
        <color indexed="10"/>
        <rFont val="Verdana"/>
        <family val="2"/>
      </rPr>
      <t>bio</t>
    </r>
    <r>
      <rPr>
        <sz val="9"/>
        <rFont val="Verdana"/>
        <family val="2"/>
      </rPr>
      <t xml:space="preserve">mass for fuel
- Recipients: Eligible recipients are those that meet the equipment investment requirements
- Description : This programme provides a tax credit up to 10% of the amount paid in the taxable year for equipment used primarily to harvest or process </t>
    </r>
    <r>
      <rPr>
        <sz val="9"/>
        <color indexed="10"/>
        <rFont val="Verdana"/>
        <family val="2"/>
      </rPr>
      <t>wood</t>
    </r>
    <r>
      <rPr>
        <sz val="9"/>
        <rFont val="Verdana"/>
        <family val="2"/>
      </rPr>
      <t xml:space="preserve">y </t>
    </r>
    <r>
      <rPr>
        <sz val="9"/>
        <color indexed="10"/>
        <rFont val="Verdana"/>
        <family val="2"/>
      </rPr>
      <t>bio</t>
    </r>
    <r>
      <rPr>
        <sz val="9"/>
        <rFont val="Verdana"/>
        <family val="2"/>
      </rPr>
      <t>mass that is used as fuel or component of fuel
(...)
Source: WTO document G/SCM/N/284/USA, 18 November 2015.</t>
    </r>
  </si>
  <si>
    <t># of entries</t>
  </si>
  <si>
    <t>%</t>
  </si>
  <si>
    <t>Total entries</t>
  </si>
  <si>
    <t>Novel</t>
  </si>
  <si>
    <t>Chart 3.1 - Type of Environment-related Measures Mentioned in TPRs (2016)</t>
  </si>
  <si>
    <t>Chart 3.2 - Sectors Covered by Environment-related Entries Mentioned in TPRs (2016)</t>
  </si>
  <si>
    <t>typeofmeasuresorsectors</t>
  </si>
  <si>
    <r>
      <t>-</t>
    </r>
    <r>
      <rPr>
        <sz val="7"/>
        <color indexed="8"/>
        <rFont val="Times New Roman"/>
        <family val="1"/>
      </rPr>
      <t xml:space="preserve">         </t>
    </r>
    <r>
      <rPr>
        <u/>
        <sz val="9"/>
        <color indexed="8"/>
        <rFont val="Verdana"/>
        <family val="2"/>
      </rPr>
      <t>Environment-related objective</t>
    </r>
    <r>
      <rPr>
        <sz val="9"/>
        <color indexed="8"/>
        <rFont val="Verdana"/>
        <family val="2"/>
      </rPr>
      <t>:  the environment-related objective of the measure; and</t>
    </r>
  </si>
  <si>
    <r>
      <t>-</t>
    </r>
    <r>
      <rPr>
        <sz val="7"/>
        <color indexed="8"/>
        <rFont val="Times New Roman"/>
        <family val="1"/>
      </rPr>
      <t xml:space="preserve">         </t>
    </r>
    <r>
      <rPr>
        <u/>
        <sz val="9"/>
        <color indexed="8"/>
        <rFont val="Verdana"/>
        <family val="2"/>
      </rPr>
      <t>Keywords</t>
    </r>
    <r>
      <rPr>
        <sz val="9"/>
        <color indexed="8"/>
        <rFont val="Verdana"/>
        <family val="2"/>
      </rPr>
      <t>:  the environment-related keyword search included in the notification.</t>
    </r>
  </si>
  <si>
    <r>
      <t>-</t>
    </r>
    <r>
      <rPr>
        <sz val="7"/>
        <color indexed="8"/>
        <rFont val="Times New Roman"/>
        <family val="1"/>
      </rPr>
      <t xml:space="preserve">        </t>
    </r>
    <r>
      <rPr>
        <u/>
        <sz val="9"/>
        <color indexed="8"/>
        <rFont val="Verdana"/>
        <family val="2"/>
      </rPr>
      <t>Type of TPR</t>
    </r>
    <r>
      <rPr>
        <sz val="9"/>
        <color indexed="8"/>
        <rFont val="Verdana"/>
        <family val="2"/>
      </rPr>
      <t>: TPR reports prepared by either the Secretariat or the Member;</t>
    </r>
  </si>
  <si>
    <r>
      <t>-</t>
    </r>
    <r>
      <rPr>
        <sz val="7"/>
        <color indexed="8"/>
        <rFont val="Times New Roman"/>
        <family val="1"/>
      </rPr>
      <t xml:space="preserve">        </t>
    </r>
    <r>
      <rPr>
        <u/>
        <sz val="9"/>
        <color indexed="8"/>
        <rFont val="Verdana"/>
        <family val="2"/>
      </rPr>
      <t>Document symbol</t>
    </r>
    <r>
      <rPr>
        <sz val="9"/>
        <color indexed="8"/>
        <rFont val="Verdana"/>
        <family val="2"/>
      </rPr>
      <t>: the symbol of the TPR document;</t>
    </r>
  </si>
  <si>
    <r>
      <t>-</t>
    </r>
    <r>
      <rPr>
        <sz val="7"/>
        <color indexed="8"/>
        <rFont val="Times New Roman"/>
        <family val="1"/>
      </rPr>
      <t xml:space="preserve">        </t>
    </r>
    <r>
      <rPr>
        <u/>
        <sz val="9"/>
        <color indexed="8"/>
        <rFont val="Verdana"/>
        <family val="2"/>
      </rPr>
      <t>Document link</t>
    </r>
    <r>
      <rPr>
        <sz val="9"/>
        <color indexed="8"/>
        <rFont val="Verdana"/>
        <family val="2"/>
      </rPr>
      <t>: the Web link to WTO Documents Online;</t>
    </r>
  </si>
  <si>
    <r>
      <t xml:space="preserve">-   </t>
    </r>
    <r>
      <rPr>
        <sz val="7"/>
        <color indexed="8"/>
        <rFont val="Times New Roman"/>
        <family val="1"/>
      </rPr>
      <t xml:space="preserve">    </t>
    </r>
    <r>
      <rPr>
        <u/>
        <sz val="9"/>
        <color indexed="8"/>
        <rFont val="Verdana"/>
        <family val="2"/>
      </rPr>
      <t>Member</t>
    </r>
    <r>
      <rPr>
        <sz val="9"/>
        <color indexed="8"/>
        <rFont val="Verdana"/>
        <family val="2"/>
      </rPr>
      <t>: the Member covered in the TPR;</t>
    </r>
  </si>
  <si>
    <r>
      <t>-</t>
    </r>
    <r>
      <rPr>
        <sz val="7"/>
        <color indexed="8"/>
        <rFont val="Times New Roman"/>
        <family val="1"/>
      </rPr>
      <t xml:space="preserve">        </t>
    </r>
    <r>
      <rPr>
        <u/>
        <sz val="9"/>
        <color indexed="8"/>
        <rFont val="Verdana"/>
        <family val="2"/>
      </rPr>
      <t>Region group</t>
    </r>
    <r>
      <rPr>
        <sz val="9"/>
        <color indexed="8"/>
        <rFont val="Verdana"/>
        <family val="2"/>
      </rPr>
      <t>: the region of the Member;</t>
    </r>
  </si>
  <si>
    <r>
      <t>-</t>
    </r>
    <r>
      <rPr>
        <sz val="7"/>
        <color indexed="8"/>
        <rFont val="Times New Roman"/>
        <family val="1"/>
      </rPr>
      <t xml:space="preserve">        </t>
    </r>
    <r>
      <rPr>
        <u/>
        <sz val="9"/>
        <color indexed="8"/>
        <rFont val="Verdana"/>
        <family val="2"/>
      </rPr>
      <t>Development status</t>
    </r>
    <r>
      <rPr>
        <sz val="9"/>
        <color indexed="8"/>
        <rFont val="Verdana"/>
        <family val="2"/>
      </rPr>
      <t>: the development status of the Member;</t>
    </r>
  </si>
  <si>
    <r>
      <t>-</t>
    </r>
    <r>
      <rPr>
        <sz val="7"/>
        <color indexed="8"/>
        <rFont val="Times New Roman"/>
        <family val="1"/>
      </rPr>
      <t xml:space="preserve">        </t>
    </r>
    <r>
      <rPr>
        <u/>
        <sz val="9"/>
        <color indexed="8"/>
        <rFont val="Verdana"/>
        <family val="2"/>
      </rPr>
      <t>Type of information</t>
    </r>
    <r>
      <rPr>
        <sz val="9"/>
        <color indexed="8"/>
        <rFont val="Verdana"/>
        <family val="2"/>
      </rPr>
      <t>: the type of environment-related information found in the TPR (whether trade policy framework; trade policy by measure; or trade policy by sector);</t>
    </r>
  </si>
  <si>
    <r>
      <t>-</t>
    </r>
    <r>
      <rPr>
        <sz val="7"/>
        <color indexed="8"/>
        <rFont val="Times New Roman"/>
        <family val="1"/>
      </rPr>
      <t xml:space="preserve">        </t>
    </r>
    <r>
      <rPr>
        <u/>
        <sz val="9"/>
        <color indexed="8"/>
        <rFont val="Verdana"/>
        <family val="2"/>
      </rPr>
      <t>Keywords</t>
    </r>
    <r>
      <rPr>
        <sz val="9"/>
        <color indexed="8"/>
        <rFont val="Verdana"/>
        <family val="2"/>
      </rPr>
      <t>: the keyword search included in the TPR reports.</t>
    </r>
  </si>
  <si>
    <r>
      <t>2.</t>
    </r>
    <r>
      <rPr>
        <sz val="7"/>
        <color indexed="8"/>
        <rFont val="Times New Roman"/>
        <family val="1"/>
      </rPr>
      <t xml:space="preserve"> </t>
    </r>
    <r>
      <rPr>
        <sz val="9"/>
        <color indexed="8"/>
        <rFont val="Verdana"/>
        <family val="2"/>
      </rPr>
      <t>select the TBT Agreement in the column "Agreement" by clicking on the bottom-right arrow icon and typing "Technical barriers to trade" in the search box;</t>
    </r>
  </si>
  <si>
    <r>
      <t>3.</t>
    </r>
    <r>
      <rPr>
        <sz val="7"/>
        <color indexed="8"/>
        <rFont val="Times New Roman"/>
        <family val="1"/>
      </rPr>
      <t xml:space="preserve"> </t>
    </r>
    <r>
      <rPr>
        <sz val="9"/>
        <color indexed="8"/>
        <rFont val="Verdana"/>
        <family val="2"/>
      </rPr>
      <t>select the type of measure in the column "Harmonized types of measures" by clicking on the bottom-right arrow icon of the heading and typing "technical regulation or specifications" in the search box;</t>
    </r>
  </si>
  <si>
    <r>
      <t>4.</t>
    </r>
    <r>
      <rPr>
        <sz val="9"/>
        <color indexed="8"/>
        <rFont val="Verdana"/>
        <family val="2"/>
      </rPr>
      <t xml:space="preserve"> select the type of objective in the column "Harmonized types of environment-related objectives" by clicking on the bottom-right arrow icon of the heading and typing "energy conservation and efficiency" in the search box.</t>
    </r>
  </si>
  <si>
    <t>G/TBT/N/AFG/1</t>
  </si>
  <si>
    <t>Afghanistan</t>
  </si>
  <si>
    <t>Requirements for the import, production, and supply of Portland Cement:
Regulate import, production, and supply of construction materials, improve the quality of life, safety, health as well as the protection of the environment and consumers.</t>
  </si>
  <si>
    <t>Portland Cement, Steel for reinforced concrete (plain bars and ribbed bars) and non-load bearing concrete masonry</t>
  </si>
  <si>
    <t>HS: 252310; ICS: 77.140.60; HS: 721310</t>
  </si>
  <si>
    <t>G/TBT/N/AFG/2</t>
  </si>
  <si>
    <t>Gasoline for vehicule; Gasoil (diesel) ; Kerosene</t>
  </si>
  <si>
    <t>HS: 2710.1220; 2710.1910; 2710.1930</t>
  </si>
  <si>
    <t>To protect the environment by specifying the requirements for Gasoline for vehicule, Gasoil (diesel) and Kerosene</t>
  </si>
  <si>
    <t>G/TBT/N/ALB/79</t>
  </si>
  <si>
    <t>Draft Law "On biologic production"
This draft law of the Parliament provides the basis for the sustainable development of organic production while ensuring the effective functioning of the internal market, guaranteeing fair competition, ensuring consumer confidence and protecting consumer interests, etc.</t>
  </si>
  <si>
    <t>Biologic production</t>
  </si>
  <si>
    <t>The aims of this draft law are to establish common objectives and principles to underpin the rules set out under this law concerning all stages of production, preparation and distribution of organic products and their control; the use of indications referring to organic production in labelling and advertising.</t>
  </si>
  <si>
    <t>Organic; Sustainable</t>
  </si>
  <si>
    <t>Biodiversity and ecosystem; Sustainable agriculture management; Sustainable and environmentally friendly production</t>
  </si>
  <si>
    <t xml:space="preserve">G/TBT/N/ARE/337 </t>
  </si>
  <si>
    <t>The Cooperation Council for the Arab States of the Gulf Technical Regulation for " Recycled Plastic Materials and Articles Intended to Come Into Contact with Food"
This draft technical regulation is concerned with manufacturing process for recycled plastic materials and articles intended for use in contact with food.</t>
  </si>
  <si>
    <t>ICS: 67.250</t>
  </si>
  <si>
    <t>To protect the environment by regulating Recycled Plastic Materials and Articles Intended to Come Into Contact with Food</t>
  </si>
  <si>
    <t>G/TBT/N/BHR/457</t>
  </si>
  <si>
    <t>ICS: 67.251</t>
  </si>
  <si>
    <t>G/TBT/N/KWT/339</t>
  </si>
  <si>
    <t>ICS: 67.252</t>
  </si>
  <si>
    <t>G/TBT/N/OMN/277</t>
  </si>
  <si>
    <t>ICS: 67.253</t>
  </si>
  <si>
    <t>G/TBT/N/QAT/453</t>
  </si>
  <si>
    <t>Qatar</t>
  </si>
  <si>
    <t>ICS: 67.254</t>
  </si>
  <si>
    <t>G/TBT/N/SAU/959</t>
  </si>
  <si>
    <t>ICS: 67.255</t>
  </si>
  <si>
    <t>G/TBT/N/YEM/59</t>
  </si>
  <si>
    <t>Yemen</t>
  </si>
  <si>
    <t>ICS: 67.256</t>
  </si>
  <si>
    <t>G/TBT/N/ARE/340</t>
  </si>
  <si>
    <t>This draft of technical regulation provide comprehensive information about the UAE Energy Efficiency Standardization and Labeling Program for Television Sets. It details requirements, references and procedures needed by traders, importers and/or manufacturers to ensure that their products complies with the program prior to making their product available in the UAE market.</t>
  </si>
  <si>
    <t>Mechanical structures for electronic equipment</t>
  </si>
  <si>
    <t>ICS: 31.240</t>
  </si>
  <si>
    <t>Quality requirements; Protection of the environment ; Prevention of deceptive practices and consumer protection</t>
  </si>
  <si>
    <t>G/TBT/N/ARE/342</t>
  </si>
  <si>
    <t>G/TBT/N/ARE/345</t>
  </si>
  <si>
    <t xml:space="preserve">Updating the UAE Technical Regulation "Unleaded Gasoline – Requirements and Test Methods" 
This draft of UAE technical regulation specifies requirements and test methods for marketed and delivered unleaded gasoline (ULG), with an aim of protecting the environment
</t>
  </si>
  <si>
    <t>ICS: 75.160.20</t>
  </si>
  <si>
    <t>G/TBT/N/ARG/306</t>
  </si>
  <si>
    <t>The entry "Ethanol and gasoline mixture or ethanol and motor spirit mixture, with more than 10% ethanol" (UN No. 3475, risk class 3, packing group II) is to be included in the list contained in the General Regulations on the Transport of Hazardous Goods by Road.</t>
  </si>
  <si>
    <t>Hazardous goods</t>
  </si>
  <si>
    <t>Entry into force on 27 September 2016</t>
  </si>
  <si>
    <t>In view of the increased production of alternative fuels made from blends of various percentages of ethanol and gasoline, the transport of these products (hazardous goods) must be subject to criteria that ensure compliance with existing requirements.</t>
  </si>
  <si>
    <t>G/TBT/N/ARG/310</t>
  </si>
  <si>
    <t xml:space="preserve">Performance and energy efficiency labelling of household electrical appliances
The notified text provides for the entry into force of the mandatory certification scheme in respect of the performance and energy efficiency labelling of household electrical appliances (Secretariat of Industry, Trade and Mining (SICyM) Resolution No. 319/1999, repealed by Secretariat of Competition and Consumer Protection (SDCyC) Resolution No. 225/2000), in particular electric storage water heaters for domestic purposes, other than heat pump water heaters. 
</t>
  </si>
  <si>
    <t>Electric water heaters</t>
  </si>
  <si>
    <t>Entry into force on 9 December 2016</t>
  </si>
  <si>
    <t>To protect the environment by requiring Consumer information on performance and energy efficiency</t>
  </si>
  <si>
    <t>G/TBT/N/ARG/311</t>
  </si>
  <si>
    <t>Household microwave ovens</t>
  </si>
  <si>
    <t>Entry into force on 12 December 2016</t>
  </si>
  <si>
    <t>G/TBT/N/ARM/75</t>
  </si>
  <si>
    <t>Armenia</t>
  </si>
  <si>
    <t xml:space="preserve">Draft amendments No 2 to the Technical Regulation of the Customs Union "Labelling of Food Products" (TR CU 022/2011) 
Draft amendments No 2 to the Technical Regulation of the Customs Union "Labelling of Food products" (TR CU 022/2011) specifies additional requirements for labelling of food products obtained with the use of genetically modified organisms. 
</t>
  </si>
  <si>
    <t>Protection of human health and safety through labelling of food products obtained with the use of genetically modified organisms</t>
  </si>
  <si>
    <t>G/TBT/N/ARM/78</t>
  </si>
  <si>
    <t xml:space="preserve">Draft amendments No. 1 to the Technical Regulations of the Customs Union "On safety of agricultural and forestry tractors and their trailers" (CU TR 031/2012) provides the clarification of the application field of the CU TR 031/2012 and of the conformity assessment procedure of tractors, trailers and components to the requirements of the CU TR 031/2012; 
Draft Amendments also provides the establishment of the requirements to the components that are replaceable (duplicate) parts for tractors and trailers and the requirements to the general safety and to the emission of harmful ( pollutants ) agents of tractors engines which operates on compressed natural gas and liquefied hydrocarbon gas, and the actualization of reference standards and of the UNECE Regulations listed in Annexes 1, 4 and 5 of the CU TR 031/2012.
</t>
  </si>
  <si>
    <t>Agricultural and forestry tractors and their trailers</t>
  </si>
  <si>
    <t>To protect the environment by establishing requirements to, inter alia, the general safety and to the emission of harmful ( pollutants ) agents of tractors engines which operates on compressed natural gas and liquefied hydrocarbon gas</t>
  </si>
  <si>
    <t>G/TBT/N/BOL/5</t>
  </si>
  <si>
    <t>The notified draft text establishes the technical requirements to be met by PCR-PET preforms and bottles marketed in national territory. It seeks to protect the environment by promoting the recycling of PET bottles used for carbon ated and aerated beverages (including soft drinks), water, energy drinks, rehydration drinks and other similar products.</t>
  </si>
  <si>
    <t>Bottles made of food-grade post-consumer recycled polyethylene terephthalate (PCR-PET)</t>
  </si>
  <si>
    <t>Entry into force on 20 January 2017</t>
  </si>
  <si>
    <t>G/TBT/N/BRA/657</t>
  </si>
  <si>
    <t>General environmental protection; Waste management and recycling</t>
  </si>
  <si>
    <t>G/TBT/N/BRA/669</t>
  </si>
  <si>
    <t>Draft MERCOSUR Technical Regulation establishing the minimum testing requirements for the safety construction, energy rational use, efficiency as well as classification and labelling for instantaneous gas tankless water heaters for domestic use.</t>
  </si>
  <si>
    <t>Instantaneous gas water heaters</t>
  </si>
  <si>
    <t>HS: 841911</t>
  </si>
  <si>
    <t>G/TBT/N/BRA/686</t>
  </si>
  <si>
    <t>HS: 28 and 29</t>
  </si>
  <si>
    <t>Entry into force To be determined after the end of the consultation period</t>
  </si>
  <si>
    <t>G/TBT/N/BRA/696</t>
  </si>
  <si>
    <t>Labels and leaflets of pesticides, wood preservers and others</t>
  </si>
  <si>
    <t>G/TBT/N/CAN/488</t>
  </si>
  <si>
    <t xml:space="preserve">Regulations Amending Certain Regulations Made Under Sections 140, 209 and 286.1 of the Canadian Environmental Protection Act, 1999
Environment and Climate Change Canada proposes to amend five Regulations within an omnibus process in order to make required changes to improve the clarity and consistency of the regulatory texts and compliance requirements, and to keep references to standards up to date. 
Furthermore, the proposed amendments aim to respond to concerns, comments and recommendations from the Standards Council of Canada, the Standing Joint Committee for the Scrutiny of Regulations and the Commissioner of the Environment and Sustainable Development. 
</t>
  </si>
  <si>
    <t>ICS: 13.020; ICS:75.160</t>
  </si>
  <si>
    <t>To protect the environment through improving the clarity and consistency of the regulatory texts (e.g., Canadian Environmental Protection Act 1999) and compliance requirements, and through keeping references to standards up to date</t>
  </si>
  <si>
    <t>G/TBT/N/CAN/489</t>
  </si>
  <si>
    <t>Energy Efficiency Regulations, 2016
The Energy Efficiency Regulations (the Regulations) prescribe minimum energy performance standards (MEPS) for certain consumer and commercial energy -using products. They also prescribe labelling requirements for certain products to disclose and compare the energy use of a given product model relative to others in their category.</t>
  </si>
  <si>
    <t>Energy efficiency standards for consumer and commercial products</t>
  </si>
  <si>
    <t>27.080; 29.140; 29.160.30; 29.200; 33.160.25; 91.160.10; 91.140.30; 91.140.65; 97.040.20; 97.040.30; 97.040.40; 97.060; 97.100.20; 97.130.20 (not specified whether ICS or HS code)</t>
  </si>
  <si>
    <t>Entry into force six months after the day on which they are published in the Canada Gazette, Part II</t>
  </si>
  <si>
    <t>G/TBT/N/CAN/500</t>
  </si>
  <si>
    <t xml:space="preserve">Regulations Amending Certain Regulations Made Under Section 89, Subsection 93(1) and Section 114 of the Canadian Environmental Protection Act, 1999 
Environment and Climate Change Canada proposes to amend nine Regulations in order to make required changes to improve the clarity and consistency of the regulatory texts and to keep references to standards up to date. 
Furthermore, the proposed amendments aim to respond to concerns, comments and recommendations from the Standards Council of Canada, the Standing Joint Committee for the Scrutiny of Regulations and the Commissioner of the Environment and Sustainable Development. 
</t>
  </si>
  <si>
    <t xml:space="preserve">Environmental protection; Fuels; Biological sources and alternative sources of energy
</t>
  </si>
  <si>
    <t xml:space="preserve">ICS: 13.020; ICS: 75.160; ICS: 27.190
</t>
  </si>
  <si>
    <t>Entry into force on the date they are registered</t>
  </si>
  <si>
    <t>To protect the environment by regulating, inter alia, the limits of Volatile Organic Compound (VOC)</t>
  </si>
  <si>
    <t>G/TBT/N/CAN/501</t>
  </si>
  <si>
    <t>The proposed Regulations would prohibit the manufacture, import, sale or offer for sale of toiletries that contain plastic microbeads including non-prescription drugs and natural health products, with the aim of environment protection</t>
  </si>
  <si>
    <t>HS: 33; HS: 34; ICS: 71.100.70; ICS: 71.100.40</t>
  </si>
  <si>
    <t>To protect the environment by regulating toiletries products</t>
  </si>
  <si>
    <t>G/TBT/N/CAN/502</t>
  </si>
  <si>
    <t xml:space="preserve">Proposed Regulations Amending the Prohibition of Certain Toxic Substances Regulations, 2012 
The proposed Regulations Amending the Prohibition of Certain Toxic Substances Regulations, 2012 (the proposed Amendments) would amend the Prohibition Regulations to modify existing controls on Benzenamine, N-phenyl-, reaction products with styrene and 2,4,4-trimethylpentene (BNST) . 
</t>
  </si>
  <si>
    <t>Certain Toxic Substances Regulations</t>
  </si>
  <si>
    <t>HS: 29038990; ICS: 13.020</t>
  </si>
  <si>
    <t>G/TBT/N/CAN/507</t>
  </si>
  <si>
    <t xml:space="preserve">Proposed Amendment to the Ozone -depleting Substances and Halocarbon Alternatives Regulations
GHG emissions , including HFCs and CO2, are contributing to a global warming trend that is associated with climate change. HFCs have global warming potentials hundreds to thousands of times greater than that of CO2. Without immediate action, annual HFC emissions in Canada are projected to increase from 6 Mt of CO2e emissions per year in 2013 to 22 Mt per year in 2030, underlining the important contribution of HFCs to global warming. HFC emissions are projected to increase at a faster rate than economic growth due to increased utilization as they replace HCFCs that have been phased out under the Montreal Protocol. 
</t>
  </si>
  <si>
    <t>Ozone -depleting substances (ODSs) and hydrofluorocarbons (HFCs)</t>
  </si>
  <si>
    <t>To reduce Ozone -depleting Substances and GHG emissions and to contribute to Canada's international obligations (e.g., the Montreal Protocol) to combat climate change</t>
  </si>
  <si>
    <t>G/TBT/N/CAN/509</t>
  </si>
  <si>
    <t>To protect the environment by regulating toxicological hazards of toys and battery testing</t>
  </si>
  <si>
    <t>G/TBT/N/CHE/210</t>
  </si>
  <si>
    <t xml:space="preserve">Drafts of the following Ordinances: 
[…]
FDHA Ordinance on medical use of closed radioactive sources (Verordnung des EDI über den Umgang mit geschlossenen radioaktiven Quellen in der Medizin, MeQV) (38 pages) 
</t>
  </si>
  <si>
    <t>G/TBT/N/CHL/339</t>
  </si>
  <si>
    <t xml:space="preserve">Revision of the noise emission Standard for urban and rural public transport buses, as contained in Supreme Decree No. 129 of 2002 of the Ministry of Transport and Telecommunications
The notified text establishes the external and internal noise levels that must be observed by public transport buses, during dynamic and stationary testing, in order to enter the national vehicle fleet. Compliance with these levels is subsequently verified in the regular checks that are carried out on all fleet buses initially meeting these requirements.
</t>
  </si>
  <si>
    <t>To protect the environment by specifying noise emission Standard for urban and rural public transport buses</t>
  </si>
  <si>
    <t>G/TBT/N/CHL/343</t>
  </si>
  <si>
    <t xml:space="preserve">Technical standards of Law No. 20.089 establishing the National System for the certification of organic agricultural products
The notified Standard seeks to establish the requirements for the production, processing, labelling and marketing of organic , ecological and biological products.
</t>
  </si>
  <si>
    <t>To protect the environment by establishing the requirements for the production, processing, labelling and marketing of organic, ecological and biological products</t>
  </si>
  <si>
    <t>G/TBT/N/CHL/344</t>
  </si>
  <si>
    <t>To protect the environment by establishing the requirements and protocols for affiliation to the National System for the certification of organic agricultural products and to regulate the other elements required for the proper functioning of this system</t>
  </si>
  <si>
    <t>G/TBT/N/CHL/359</t>
  </si>
  <si>
    <t xml:space="preserve">Amendment to Supreme Decree No. 61 of 2012 of the Ministry of Energy , approving the energy labelling regulations for the indicated light motor vehicles
Draft Amendment to Supreme Decree No. 61 of 2012 of the Ministry of Energy , approving the energy labelling regulations for the indicated light motor vehicles. The notified Amendment extends the scope of Supreme Decree No. 61 to include other types of vehicles such as light commercial vehicles, medium vehicles, pure electric vehicles and hybrid vehicles. 
</t>
  </si>
  <si>
    <t>To provide information on the energy consumption of vehicles, which had previously been unavailable, and to implement a national system to measure and monitor the energy consumption of new light vehicles</t>
  </si>
  <si>
    <t>G/TBT/N/CHL/367</t>
  </si>
  <si>
    <t xml:space="preserve">Proposed energy efficiency labelling for wood pellet stoves. 
The notified text contains the technical specifications for the design of labels.
</t>
  </si>
  <si>
    <t>Wood pellet stoves</t>
  </si>
  <si>
    <t>To inform end users of the energy efficiency, particulate matter emissions and rated thermal input of wood pellet stoves marketed in Chile</t>
  </si>
  <si>
    <t>G/TBT/N/CHL/375</t>
  </si>
  <si>
    <t xml:space="preserve">Standards for the draft prevention and atmospheric decontamination plan for the Santiago metropolitan region
The draft prevention and atmospheric decontamination plan for the Santiago metropolitan region contains proposed emission standards for certain types of pollutants , including an emission standard for particulate matter for stationary sources; an emission standard for sulphur dioxide; an emission standard for generating sets; and an emission standard for non-road machinery. The text contains proposed requirements to be met by fuel that is distributed or sold in the Santiago metropolitan region.
</t>
  </si>
  <si>
    <t>Non-road mobile machinery, generating sets, public transport buses, and fuel.</t>
  </si>
  <si>
    <t>To protect the environment and health by proposing emission standard for certain types of pollutants</t>
  </si>
  <si>
    <t>G/TBT/N/CHL/377</t>
  </si>
  <si>
    <t>Light and medium-sized vehicles; Motorcycles.</t>
  </si>
  <si>
    <t>To protect the environment by establishing accepted measuring procedures for the dynamic and stationary testing</t>
  </si>
  <si>
    <t>G/TBT/N/CHN/228/Rev.1</t>
  </si>
  <si>
    <t>HS: 8711; ICS: 43.140</t>
  </si>
  <si>
    <t>G/TBT/N/CHN/391/Rev.1</t>
  </si>
  <si>
    <t xml:space="preserve">National Standard of the P.R.C., Energy consumption label for light-duty vehicles – Part 1:For gasoline and diesel vehicles 
This part specifies the contents, format, materials and stick specification of the energy consumption label for light-duty vehicles. Chapters 4 to 6 of this part are mandatory. 
</t>
  </si>
  <si>
    <t>Light-duty vehicles; Vehicles other than railway or tramway rolling-stock, and parts and accessories thereof; Road vehicles in general</t>
  </si>
  <si>
    <t>HS:87; ICS: 43.020</t>
  </si>
  <si>
    <t>To protect the environment by specifying the contents, format, materials and stick specification of the energy consumption label for light-duty vehicles</t>
  </si>
  <si>
    <t>G/TBT/N/CHN/683/Rev.1</t>
  </si>
  <si>
    <t xml:space="preserve">National Standard of the P.R.C., Minimum Allowable Values of Water Efficiency and Water Efficiency Grade for Water Closets 
This Standard is mandatory. This Standard specifies minimum allowable values of water efficiency, evaluating values of water conservation , water efficiency grade for water closet and its test methods. 
</t>
  </si>
  <si>
    <t>HS: 6910; ICS: 91.140.70</t>
  </si>
  <si>
    <t>G/TBT/N/CHN/930/Rev.1</t>
  </si>
  <si>
    <t xml:space="preserve">Limits and measurement methods for emissions of light-duty vehicles (CHINA 6) 
The proposal regulates the limits and measurement methods of exhaust emissions , RDE, crankcase emissions , evaporative emissions and refuelling emission. It also regulates the requirements for durability of emission -control devices and on-board diagnostic system (OBD) . 
The technical requirements for the type approval, conformity of production and in-use compliance are also specified in the proposal. 
</t>
  </si>
  <si>
    <t>HS: 87; ICS: 13.040.50</t>
  </si>
  <si>
    <t>To protect the environment by proposing to regulate the limits and measurement methods of exhaust emissions , RDE, crankcase emissions , evaporative emissions and refuelling emission.</t>
  </si>
  <si>
    <t>G/TBT/N/CHN/1166</t>
  </si>
  <si>
    <t xml:space="preserve">National Standard of the P.R.C., Marine Fuel Oils
The mandatory contains classification and code, requirements and test methods, marks, package, storage, transportation, as well as safety of marine fuel oils.
</t>
  </si>
  <si>
    <t>HS 271019; ICS 75.160.20</t>
  </si>
  <si>
    <t>To protect the environment by regulating, inter alia, marine fuel oils.</t>
  </si>
  <si>
    <t>G/TBT/N/CHN/1170</t>
  </si>
  <si>
    <t xml:space="preserve">Guidance for New chemical substance declaration and registration (Draft) 
The guidance is a technical document that guides the declarant to complete new chemical substance declaration and registration. The guidance specifies the applicable scope, declaration type and procedure, dossier requirements, and post-registration supervision and management of new chemical substance, with the purpose of protecting the environment.
</t>
  </si>
  <si>
    <t>HS: 28; HS: 29; ICS: 71</t>
  </si>
  <si>
    <t>G/TBT/N/CHN/1174</t>
  </si>
  <si>
    <t xml:space="preserve">Limits and measurement methods for emissions from motorcycles (CHINA c) 
The proposal regulates limits and measurement methods of exhaust emission , crankcase emissions and evaporative emissions from motorcycles (CHINA c) . It also regulates the requirements for durability of emission -control devices and on-board diagnostic system (OBD) . The limits of exhaust emissions and evaporative emissions are equivalent to Euro 4 in the Regulation (EU) No. 168/2013. 
</t>
  </si>
  <si>
    <t>Motorcycles. 
Motorcycles (including mopeds) and cycles fitted with an auxiliary motor, with or without side-cars; side-cars (HS: 8711) . Motorcycles and mopeds (ICS: 43.140)</t>
  </si>
  <si>
    <t>G/TBT/N/CHN/1177</t>
  </si>
  <si>
    <t>This Standard revises the sulphur requirement for denatured fuel ethanol, with the aim of environmental protection</t>
  </si>
  <si>
    <t>Denatured fuel ethanol. – Ethyl alcohol and other spirits, denatured, of any strength (HS: 220720); Liquid fuels (ICS: 75.160.20)</t>
  </si>
  <si>
    <t>HS: 220720; ICS: 75.160.20</t>
  </si>
  <si>
    <t>To protect the environment by regualting denatured fuel ethanol</t>
  </si>
  <si>
    <t>G/TBT/N/CHN/1178</t>
  </si>
  <si>
    <t xml:space="preserve">Technical requirements and measurement methods for emissions from light-duty hybrid electric vehicles 
The proposal regulates the technical requirements and measurement methods of exhaust emission , crankcase emissions , evaporative emissions and exhaust smoke from light-duty hybrid electric vehicles. It also regulates the requirements for durability of emission -control devices and on-board diagnostic system (OBD) . 
The proposal is a supplement to GB 18352 "Limits and measurement methods for emissions from light-duty vehicles". It is used for the vehicle type test, the inspection of conformity of production and in-service conformity.
</t>
  </si>
  <si>
    <t>Light-duty vehicles: Motor cars and other motor vehicles principally designed for the transport of persons (other than those of heading 87.02); including station wagons and racing cars (HS: 8703); Motor vehicles for the transport of goods (HS: 8704); Motorcycles and mopeds (ICS: 43.140)</t>
  </si>
  <si>
    <t>HS: 8703; HS: 8704; ICS: 43.140</t>
  </si>
  <si>
    <t>To protect the environment by specifying technical requirements and measurement methods for emissions from light-duty hybrid electric vehicles</t>
  </si>
  <si>
    <t>G/TBT/N/CHN/1181</t>
  </si>
  <si>
    <t xml:space="preserve">National Standard of the P.R.C., Energy consumption label for light-duty vehicles Part 2: For off-vehicle-chargeable hybrid electric vehicles and pure electric vehicles 
This part specifies the contents, format, materials and stick specification of the energy consumption label for the vehicles. Chapters 4 to 6 of this part are mandatory. 
</t>
  </si>
  <si>
    <t>Light-duty vehicles: Vehicles other than railway or tramway rolling-stock, and parts and accessories thereof (HS: 87); Road vehicles in general (ICS: 43.020)</t>
  </si>
  <si>
    <t>HS: 87; ICS: 43.020</t>
  </si>
  <si>
    <t>To promote energy conservation and efficiency by specifying the contents, format, materials and stick specification of the energy consumption label for the vehicles</t>
  </si>
  <si>
    <t>G/TBT/N/CHN/1187</t>
  </si>
  <si>
    <t xml:space="preserve">Tentative Administrative Rules on Enterprises Average Fuel Consumption and New Energy Vehicle Credits
This document stipulates annual average fuel consumption requirements for enterprises selling passenger cars in China, annual production scale requirements of new energy vehicle and penalties for non-compliance etc.
Relevant documents: Law of the People's Republic of China on Conserving Energy 
</t>
  </si>
  <si>
    <t>Passenger cars; New energy vehicles. Motor cars and other motor vehicles principally designed for the transport of persons (other than those of heading 87.02), including station wagons and racing cars (HS: 8703) . Internal combustion engines for road vehicles (ICS: 43.060), Commercial vehicles in general (ICS: 43.080.01), Passenger cars. Caravans and light trailers (ICS: 43.100), Fuels (ICS: 75.160)</t>
  </si>
  <si>
    <t>HS: 8703; ICS: 43.060; ICS: 43.080.01; ICS: 43.100; ICS: 75.160</t>
  </si>
  <si>
    <t>G/TBT/N/CHN/1188</t>
  </si>
  <si>
    <t xml:space="preserve">Administration Regulation on the Access of New Energy Vehicle Manufactures and Products 
This regulation specifies administrative rules and review requirements for the access of new energy vehicle manufacturers and products in China. It specifies the requirements for the new energy vehicle manufacturers with regards to strengthening safety supervision and promoting, production conformity, etc. The regulation provides a transitional period for the existing new energy vehicle manufacturers and products to meet the new requirements.
</t>
  </si>
  <si>
    <t>New energy vehicles. Motor cars and other motor vehicles principally designed for the transport of persons (other than those of heading 87.02), including station wagons and racing cars (HS: 8703) . Commercial vehicles in general (ICS: 43.080.01)</t>
  </si>
  <si>
    <t>HS: 8703; ICS: 43.080.01</t>
  </si>
  <si>
    <t>To protect the environment by, inter alia, promoting technical advances of new energy vehicles</t>
  </si>
  <si>
    <t>G/TBT/N/CRI/157</t>
  </si>
  <si>
    <t xml:space="preserve">The notified Technical Regulation seeks, firstly, to establish the maximum electricity consumption levels for household refrigerators and freezers using hermetic motor-driven compressors that are manufactured, imported definitively, used and marketed in the national territory, and, secondly, to prohibit the importation and domestic marketing of refrigerators that exceed these levels. 
</t>
  </si>
  <si>
    <t>Electrical products</t>
  </si>
  <si>
    <t>Entry into force six months after publication in Official Journal La Gaceta.</t>
  </si>
  <si>
    <t>To promote energy efficiency</t>
  </si>
  <si>
    <t>G/TBT/N/CRI/160</t>
  </si>
  <si>
    <t xml:space="preserve">The notified text establishes the regulations, general principles and procedures governing the registration process, use and control of synthetic formulated pesticides, technical grade active ingredients, processing aids and related substances for agricultural use. It seeks to ensure that these products, as well as products of mineral origin, inorganic salts and the primary packaging thereof, are registered prior to importation, manufacturing, formulation, storage, distribution, transportation, repacking, repackaging, handling, blending, sale and use, with the aim of protecting the environment
</t>
  </si>
  <si>
    <t>Formulated synthetic pesticides, technical grade active ingredients, processing aids and related substances for agricultural use</t>
  </si>
  <si>
    <t>Entry into force upon publication in Official Journal La Gaceta</t>
  </si>
  <si>
    <t>To protect the environment by regulating formulated synthetic pesticides, technical grade active ingredients, processing aids and related substances for agricultural use</t>
  </si>
  <si>
    <t>G/TBT/N/CRI/162</t>
  </si>
  <si>
    <t xml:space="preserve">Central American Technical Regulation (RTCA) No. 67.06.74:16: Organic agricultural products. Production, processing, marketing, certification and labelling requirements
The notified Technical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t>
  </si>
  <si>
    <t>To protect the environment by establishing the provisions and procedures governing the production, registration, certification, processing, labelling, storage, transport and marketing of organic agricultural products</t>
  </si>
  <si>
    <t>G/TBT/N/CRI/163</t>
  </si>
  <si>
    <t xml:space="preserve">Costa Rican Technical Regulation No. 481:2015: Chemicals. Hazardous chemicals. Labelling
The notified Regulation establishes the labelling requirements for hazardous chemicals, in accordance with the criteria of the hazard classification system established in the most recent version of the Globally Harmonized System of Classification and Labelling of Chemicals (GHS) .
</t>
  </si>
  <si>
    <t>Hazardous chemicals</t>
  </si>
  <si>
    <t>To protect the environment by regulating hazardous chemicals</t>
  </si>
  <si>
    <t>G/TBT/N/CZE/192</t>
  </si>
  <si>
    <t>Czech Republic</t>
  </si>
  <si>
    <t xml:space="preserve">Draft implementing decree concerning the type approval of some products in the field of peaceful utilization of nuclear energy and ionising radiation and the transport of a radioactive or fissile material.
</t>
  </si>
  <si>
    <t xml:space="preserve">Fissile materials and nuclear fuel technology (ICS 27.120.30), Other standards related to nuclear energy (ICS 27.120.99)
</t>
  </si>
  <si>
    <t>ICS 27.120.30; ICS 27.120.99</t>
  </si>
  <si>
    <t>Entry into force on 1 January 2017 (estimated)</t>
  </si>
  <si>
    <t>Alternative and renewable energy; Chemical, toxic and hazardous substances management</t>
  </si>
  <si>
    <t>G/TBT/N/CZE/193</t>
  </si>
  <si>
    <t>Radioactive , waste , repository, ionising, nuclear fuel. Fissile materials and nuclear fuel technology (ICS 27.120.30), Other standards related to nuclear energy (ICS 27.120.99)</t>
  </si>
  <si>
    <t>G/TBT/N/CZE/194</t>
  </si>
  <si>
    <t>Fissile materials and nuclear fuel technology (ICS: 27.120.30); Other standards related to nuclear energy (ICS: 27.120.99)</t>
  </si>
  <si>
    <t>ICS: 27.120.30; ICS: 27.120.99</t>
  </si>
  <si>
    <t>Alternative and renewable energy; Chemical, toxic and hazardous substances management; Waste management and recycling</t>
  </si>
  <si>
    <t>G/TBT/N/CZE/195</t>
  </si>
  <si>
    <t>Draft implementing decree on the accountancy and control of nuclear materials and reporting of information on them</t>
  </si>
  <si>
    <t>Nuclear materials; Other standards related to nuclear energy (ICS: 27.120.99)</t>
  </si>
  <si>
    <t>ICS: 27.120.99</t>
  </si>
  <si>
    <t>G/TBT/N/CZE/196</t>
  </si>
  <si>
    <t xml:space="preserve">Draft implementing decree on management system requirements
At present, management systems are a necessary prerequisite for ensuring that activities associated with the peaceful use of nuclear energy and ionising radiation are conducted with a high standard of quality, efficiently, free of defects and thus also safely. 
</t>
  </si>
  <si>
    <t>Nuclear energy (ICS: 27.120.99)</t>
  </si>
  <si>
    <t>G/TBT/N/CZE/197</t>
  </si>
  <si>
    <t>Selected nuclear items. Other standards related to nuclear energy (ICS: 27.120.99)</t>
  </si>
  <si>
    <t>To protect the environment by ensure nuclear safety</t>
  </si>
  <si>
    <t>G/TBT/N/CZE/198</t>
  </si>
  <si>
    <t>Dual-use nuclear items. Other standards related to nuclear energy (ICS: 27.120.99)</t>
  </si>
  <si>
    <t>G/TBT/N/CZE/199</t>
  </si>
  <si>
    <t>Draft implementing decree on requirements for assurance of quality and technical safety and assessment and verification of conformity of selected equipment, with the purpose of ensuring nuclear safety</t>
  </si>
  <si>
    <t>Selected equipment (in the area of peaceful use of nuclear energy ) . – Packaging for carriage, storage, or disposal of radioactive or fissile materials. Other standards related to nuclear energy (ICS: 27.120.99)</t>
  </si>
  <si>
    <t>G/TBT/N/CZE/200</t>
  </si>
  <si>
    <t xml:space="preserve">Draft implementing decree on radiation protection and security of radionuclide sources
Based on the authorising provisions in Act No 263/2016, the draft implementing decree governs: 
[…] 
the scope, method of and deadlines for the delivery of information on quantities and facts important for radiation protection to the State Office for Nuclear Safety; 
</t>
  </si>
  <si>
    <t>Sources of ionising radiation (including radionuclide sources) and workplace equipment with a source of ionising radiation; Sources of ionising radiation used in healthcare; Construction materials; Drinking water (water intended for public supply) . Radiation protection (ICS: 13.280)</t>
  </si>
  <si>
    <t>ICS: 13.280</t>
  </si>
  <si>
    <t>G/TBT/N/ECU/322</t>
  </si>
  <si>
    <t xml:space="preserve">Draft Technical Regulation of the Ecuadorian Standardization Institute (PRTE INEN) No. 140, "Flanges and flanged fittings for drinking water pipes"
The notified Technical Regulation establishes the technical requirements to be met by flanges and flanged fittings for drinking water pipes, with a view to protecting human, animal and plant life and safety and the environment , and preventing practices likely to mislead users. 
</t>
  </si>
  <si>
    <t>Flanges and flanged fittings for drinking water pipes</t>
  </si>
  <si>
    <t>73071100, 73071900, 73079100, 73079900, 84842000, 84849000, 39269040, 39269090, 40169300, 731815, 73181590, 73181600, 73182200 and 73182900 (not specified whether ICS or HS)</t>
  </si>
  <si>
    <t>Entry into force 180 days from date of adoption</t>
  </si>
  <si>
    <t>G/TBT/N/EGY/154</t>
  </si>
  <si>
    <t xml:space="preserve">Ministerial Decree No. 243/2016 mandating the Egyptian Standard ES 8012/2016 "Technical and environmental specification for ovens used for charcoal production"
The Ministerial Decree mandates that the producers and importers must comply with ES 8012/2016. Producers and importers are given a transitional period of six months to abide by the standard. 
This standard is concerned with the technical and environmental specification for ovens used for charcoal production – with different techniques from one model to another, but with the same basic principles and rely on cooking isolated from the air in closed ovens – which meet the conditions and requirements of the industry, the environment , safety and occupational health.
</t>
  </si>
  <si>
    <t>ICS: 71.060</t>
  </si>
  <si>
    <t>G/TBT/N/EGY/155</t>
  </si>
  <si>
    <t xml:space="preserve">Ministerial Decree No. 243/2016 mandating the Egyptian Standard ES 8011/2016 " Organic detergent disinfectant for vegetables and fresh fruits" 
The Ministerial Decree mandates that the producers and importers must comply with ES 8011/2016. Producers and importers are given a transitional period of six months to abide by the standard. 
</t>
  </si>
  <si>
    <t>Organic detergent disinfectants for vegetables and fresh fruits</t>
  </si>
  <si>
    <t>To protect the environment by regulating organic detergent disinfectants for vegetables and fresh fruits
This is because organic detergent can help reduce the chemicals that invade our natural landscape. Choosing organic detergent can help reduce the chemicals that invade our natural landscape</t>
  </si>
  <si>
    <t>G/TBT/N/EGY/156</t>
  </si>
  <si>
    <t xml:space="preserve">Ministerial Decree No. 243/2016 (3 pages, in Arabic) mandating the Egyptian Standard ES 7993/2016 " Energy Efficiency for Television" 
The Ministerial decree mandates that the producers and importers must abide by ES 7993/2016. A transitional period of twelve months is given to abide by the standard. 
This standard applies to: 
The energy efficiency class of a television which shall be determined on the basis of its Energy Efficiency Index (EEI) according to the annual power consumption. 
</t>
  </si>
  <si>
    <t>Audio, video and audiovisual equipment (ICS: 33.160.99)</t>
  </si>
  <si>
    <t>ICS: 33.160.99</t>
  </si>
  <si>
    <t>To promote energy efficiency through labelling requirement</t>
  </si>
  <si>
    <t>G/TBT/N/EGY/157</t>
  </si>
  <si>
    <t>Household and similar electrical appliances</t>
  </si>
  <si>
    <t>To protect the environment in the area of energy conservation and food waste management</t>
  </si>
  <si>
    <t>Energy; Waste</t>
  </si>
  <si>
    <t>Energy conservation and efficiency; Waste management and recycling</t>
  </si>
  <si>
    <t>G/TBT/N/EU/334</t>
  </si>
  <si>
    <t>Aerosol dispensers</t>
  </si>
  <si>
    <t>Entry into force 20 days from publication in the Official Journal of the EU</t>
  </si>
  <si>
    <t>To encourage industry to switch from flammable to non-flammable and thus more environmental friendly propellants</t>
  </si>
  <si>
    <t>G/TBT/N/EU/335</t>
  </si>
  <si>
    <t>Electrical and electronic equipment (cadmium anodes in Hersch cells for certain oxygen sensors used in industrial monitoring and control instruments)</t>
  </si>
  <si>
    <t>To protect the environment by applying specific and temporary exemption from substance restrictions, granting manufacturers adequate transition time for compliance.</t>
  </si>
  <si>
    <t>G/TBT/N/EU/336</t>
  </si>
  <si>
    <t>Electrical and electronic equipment (lead in solders of electrical connections to temperature measurement sensors in certain devices)</t>
  </si>
  <si>
    <t>Entry into force 20 days from publication in the Official Journal of the EU (about three months after adoption approximately)</t>
  </si>
  <si>
    <t>G/TBT/N/EU/341</t>
  </si>
  <si>
    <t xml:space="preserve">Draft Commission Implementing Regulation concerning the non-renewal of approval of the active substance isoproturon, in accordance with Regulation (EC) No 1107/2009 of the European Parliament and of the Council concerning the placing of plant protection products on the market, and amending Implementing Regulation (EU) No 540/2011 
This draft Commission Implementing Regulation provides that the approval of the active substance isoproturon is not renewed in accordance with Regulation (EC) No 1107/2009.
In order for an active substance to be approved in accordance with Regulation (EC) No 1107/2009 (concerning the placing of plant protection products on the market), it must be demonstrated that the substance is not harmful to human health, animal health or the environment.
</t>
  </si>
  <si>
    <t>Isoproturon (pesticide active substance)</t>
  </si>
  <si>
    <t>G/TBT/N/EU/345</t>
  </si>
  <si>
    <t>Substances to be used for the production of food and feed</t>
  </si>
  <si>
    <t>Entry into force on the seventh day following that of its publication in the Official Journal of the European Union</t>
  </si>
  <si>
    <t>G/TBT/N/EU/346</t>
  </si>
  <si>
    <t xml:space="preserve">This draft Commission Implementing Regulation provides that the approval of the active substance amitrole is not renewed in accordance with Regulation (EC) No 1107/2009.
Objective and rationale, including the nature of urgent problems where applicable: Protection of human health or safety; protection of animal or plant life or health; protection of the environment. 
</t>
  </si>
  <si>
    <t>Amitrole (pesticide active substance)</t>
  </si>
  <si>
    <t>To protect the environment by regualting amitrole, a pesticide-active substance</t>
  </si>
  <si>
    <t>G/TBT/N/EU/347</t>
  </si>
  <si>
    <t>Energy -related products covered by implementing measures under the Ecodesign Directive (2009/125/EC)</t>
  </si>
  <si>
    <t>The aim is to clarify the intended use of verification tolerances in product-specific implementing measures under the Ecodesign Directive (2009/125/EC), so that the measures can fully contribute to the fight against climate change, to increasing energy efficiency in the EU and where relevant, to improving the state of the environment in other aspects.</t>
  </si>
  <si>
    <t>Climate change mitigation and adaptation; Energy conservation and efficiency; Other environmental risks mitigation</t>
  </si>
  <si>
    <t>G/TBT/N/EU/348</t>
  </si>
  <si>
    <t>Draft Commission Delegated Regulation amending Delegated Regulations
Verification tolerances in product-specific delegated acts under the Energy Labelling Directive (2010/30/EU) are provided for the use of national market surveillance authorities verifying compliance, to account for the inevitable differences in the measurement equipment across Europe. However, some manufacturers apply the tolerances to the values they measure, in order to declare higher energy efficiency classes, or to declare better performance. To tackle the problem and clarify the intended use of verification tolerances, a draft horizontal measure amending the existing energy labelling delegated acts is proposed.</t>
  </si>
  <si>
    <t>Energy -related products covered by delegated acts under the Energy Labelling Directive</t>
  </si>
  <si>
    <t>G/TBT/N/EU/350</t>
  </si>
  <si>
    <t xml:space="preserve">Draft Commission Regulation amending Regulation (EC) No 1272/2008 of the European Parliament and of the Council on classification, labelling and packaging of substances and mixtures by adding an Annex on harmonised information relating to emergency health response
The purpose of this draft proposal for an amendment of Regulation (EC) 1272/2008 on classification, labelling and packaging of substances and mixtures (the CLP Regulation) is to insert a new Annexon harmonised information to be provided to national appointed bodies relating to emergency health response (Art. 45 CLP Regulation) .
Objective and rationale, including the nature of urgent problems where applicable: Protection of human health and the environment , ensuring the proper functioning of the EU internal market.
</t>
  </si>
  <si>
    <t>Hazardous mixtures</t>
  </si>
  <si>
    <t>Entry into force 20 days from publication in the Official Journal of the EU. Date of applicability is 1 July 2019</t>
  </si>
  <si>
    <t>To protect the environment by regulating hazardous mixtures</t>
  </si>
  <si>
    <t>G/TBT/N/EU/354</t>
  </si>
  <si>
    <t>Triasulfuron (pesticide active substance)</t>
  </si>
  <si>
    <t>Entry into force 20 days from publication in the Official Journal of the European Union (Withdrawal of authorisations by 3 months after entry into force</t>
  </si>
  <si>
    <t>To protect the environment by regulating pesticide active substance</t>
  </si>
  <si>
    <t>G/TBT/N/EU/355</t>
  </si>
  <si>
    <t xml:space="preserve">Draft Commission Implementing Decision pursuant to Article 3(3) of Regulation (EU) No 528/2012 of the European Parliament and of the Council on a horse cover impregnated with permethrin used for the protection of horses and their environment from insects
This draft Commission Implementing Decision clarifies that a horse cover impregnated with permethrin placed on the market to control nuisance insects in the environment of the horse, by means other than repulsion or attraction, is as a biocidal product within product-type 18 as defined in Annex V to Regulation (EU) No 528/2012.
</t>
  </si>
  <si>
    <t>To protect the environment by regulating biocidal products</t>
  </si>
  <si>
    <t>G/TBT/N/EU/356</t>
  </si>
  <si>
    <t xml:space="preserve">Draft Commission Implementing Decision pursuant to Article 3(3) of Regulation (EU) No 528/2012 of the European Parliament and of the Council on propan-2-ol containing products used for hand disinfection 
This draft Commission Implementing Decision states that propan-2-ol containing products used for hygiene and surgical hand disinfection shall be considered as biocidal products within product-type 1 as defined in Annex V to Regulation (EU) No 528/2012.
</t>
  </si>
  <si>
    <t>G/TBT/N/EU/357</t>
  </si>
  <si>
    <t xml:space="preserve">Proposal for a Regulation of the European Parliament and of the Council on the approval and market surveillance of motor vehicles and their trailers, and of systems, components and separate technical units intended for such vehicles (COM/2016/031 final) 
Type-approval requirements for motor vehicles and their trailers are currently set out in Directive 2007/46/EC of the European Parliament and of the Council (the "Framework Directive") . This framework aims at facilitating the free movement of motor vehicles and trailers in the internal market by laying down harmonised requirements designed to achieve common environmental and safety objectives.
</t>
  </si>
  <si>
    <t>Road vehicles in general (ICS: 43.020)</t>
  </si>
  <si>
    <t>ICS: 43.020</t>
  </si>
  <si>
    <t>Entry into force 20 days from publication in the Official Journal of the EU (The provisions shall apply from 1 January 2017)</t>
  </si>
  <si>
    <t>G/TBT/N/EU/358</t>
  </si>
  <si>
    <t xml:space="preserve">Draft Commission Implementing Regulation approving Amines, N-C10-C16-alkyltrimethylenedi-, reaction products with chloroacetic acid as an existing active substance for use in biocidal products of product-types 2, 3 and 4 
This draft Commission Implementing Regulation approves Amines, N-C10-C16-alkyltrimethylenedi-, reaction products with chloroacetic acid as an existing active substance for use in biocidal products for product-types 2, 3 and 4.
</t>
  </si>
  <si>
    <t>Entry into force 20 days from publication in the Official Journal of the EU (Application from January 2018)</t>
  </si>
  <si>
    <t>G/TBT/N/EU/359</t>
  </si>
  <si>
    <t xml:space="preserve">Draft Commission Implementing Regulation approving Bacillus amyloliquefaciens strain ISB06 as an existing active substance for use in biocidal products of product-type 3 
This draft Commission Implementing Regulation approves Bacillus amyloliquefaciens strain ISB06 as an existing active substance for use in biocidal products for product-type 3.
</t>
  </si>
  <si>
    <t>G/TBT/N/EU/360</t>
  </si>
  <si>
    <t xml:space="preserve">Draft Commission Implementing Regulation approving biphenyl-2-ol as an existing active substance for use in biocidal products of product-type 3
This draft Commission Implementing Regulation approves biphenyl-2-ol as an existing active substance for use in biocidal products for product-type 3.
</t>
  </si>
  <si>
    <t>G/TBT/N/EU/361</t>
  </si>
  <si>
    <t xml:space="preserve">Draft Commission Implementing Regulation approving copper flakes (coated with aliphatic acid) as an existing active substance for use in biocidal products of product-type 21.
This draft Commission Implementing Regulation approves copper flakes (coated with aliphatic acid) as an existing active substance for use in biocidal products for product-type 21.
</t>
  </si>
  <si>
    <t>G/TBT/N/EU/362</t>
  </si>
  <si>
    <t xml:space="preserve">Draft Commission Implementing Regulation approving copper thiocyanate as an existing active substance for use in biocidal products of product-type 21.
This draft Commission Implementing Regulation approves copper thiocyanate as an existing active substance for use in biocidal products for product-type 21.
</t>
  </si>
  <si>
    <t>G/TBT/N/EU/363</t>
  </si>
  <si>
    <t xml:space="preserve">Draft Commission Implementing Regulation approving Copper, granulated, as an active substance for use in biocidal products of product-type 8 
This draft Commission Implementing Regulation approves Copper, granulated as an active substance for use in biocidal products for product-type 8.
</t>
  </si>
  <si>
    <t>Entry into force 20 days from publication in the Official Journal of the EU (Application from January 2017)</t>
  </si>
  <si>
    <t>G/TBT/N/EU/364</t>
  </si>
  <si>
    <t xml:space="preserve">Draft Commission Implementing Regulation approving N-cyclopropyl-1,3,5-triazine-2,4,6-triamine (cyromazine) as an existing active substance for use in biocidal products of product-type 18
This draft Commission Implementing Regulation approves cyromazine as an existing active substance for use in biocidal products for product-type 18.
</t>
  </si>
  <si>
    <t>G/TBT/N/EU/365</t>
  </si>
  <si>
    <t xml:space="preserve">Draft Commission Implementing Regulation approving 2-bromo-2-(bromomethyl)pentanedinitrile (DBDCB) as an existing active substance for use in biocidal products of product-type 6 
This draft Commission Implementing Regulation approves 2-bromo-2-(bromomethyl)pentanedinitrile (DBDCB) as an existing active substance for use in biocidal products for product-type 6.
</t>
  </si>
  <si>
    <t>G/TBT/N/EU/366</t>
  </si>
  <si>
    <t xml:space="preserve">Draft Commission Implementing Regulation approving dicopper oxide as an existing active substance for use in biocidal products of product-type 21 
This draft Commission Implementing Regulation approves dicopper oxide as an existing active substance for use in biocidal products for product-type 21.
</t>
  </si>
  <si>
    <t>G/TBT/N/EU/367</t>
  </si>
  <si>
    <t xml:space="preserve">Draft Commission Implementing Regulation approving Didecylmethylpoly(oxyethyl)ammonium propionate as an existing active substance for use in biocidal products of product-type 8 
This draft Commission Implementing Regulation approves Didecylmethylpoly(oxyethyl)ammonium propionate as an existing active substance for use in biocidal products for product-type 8.
</t>
  </si>
  <si>
    <t>G/TBT/N/EU/368</t>
  </si>
  <si>
    <t xml:space="preserve">Draft Commission Implementing Regulation approving tolylfluanid as an existing active substance for use in biocidal products of product-type 7
This draft Commission Implementing Regulation approves tolylfluanid as an existing active substance for use in biocidal products for product-type 7.
</t>
  </si>
  <si>
    <t>G/TBT/N/EU/371</t>
  </si>
  <si>
    <t>Fertilisers (HS:31)</t>
  </si>
  <si>
    <t>HS:31</t>
  </si>
  <si>
    <t>Entry into force in 2018</t>
  </si>
  <si>
    <t xml:space="preserve">To limit pollutants in organic -based fertilisers, soil improvers, growing media, plant biostimulants and additives 
</t>
  </si>
  <si>
    <t>G/TBT/N/EU/373</t>
  </si>
  <si>
    <t xml:space="preserve">Draft Commission Implementing Decision on the non-approval of certain biocidal active substances pursuant to Regulation (EU) No 528/2012 (3 pages + Annex 7 pages, in English)
This draft Commission Implementing Decision excludes certain active substances from the European Union list of active substances, which may be used in biocidal products.
</t>
  </si>
  <si>
    <t>Entry into force 20 days from publication in the Official Journal of the EU (Application from September 2017)</t>
  </si>
  <si>
    <t>G/TBT/N/EU/375</t>
  </si>
  <si>
    <t xml:space="preserve">Draft Commission Regulation amending Annex XVII to Regulation (EC) No 1907/2006 of the European Parliament and of the Council concerning the Registration, Evaluation, Authorisation and Restriction of Chemicals (REACH) as regards bis(pentabromophenyl)ether (5 pages + Annex 2 pages, in English)
Exemptions are proposed for the production and placing on the market of aircraft; for the production and placing on the market of spare parts for aircraft, motor vehicles within the scope of Directive 2007/46/EC, agricultural and forestry vehicles within the scope of Regulation (EU) No 167/2013 and machinery within the scope of Directive 2006/42/EC; articles placed on the market for the first time before the date of application of the Regulation; and electrical and electronic equipment within the scope of Directive 2011/65/EC. 
</t>
  </si>
  <si>
    <t>bis(pentabromophenyl)ether (decaBDE) as a substance on its own and as a constituent of other substances, in mixtures, or in articles or any part thereof, in a concentration equal to or greater than 0.1% by weight</t>
  </si>
  <si>
    <t>To reduce emissions of decaBDE in the medium to long term and no significant costs to producers and downstream users are expected, taking into account the proposed exemptions.
decaBDE is widely used as a flame retardant in particular in textiles and plastics. The persistent and bioccumulative properties of decaBDE give rise to specific concerns about its widespread distribution and potential to cause irreversible long-term harm to the environment , even after emissions have ceased. The toxicity of decaBDE has been determined based on the toxicity of its breakdown products.</t>
  </si>
  <si>
    <t>G/TBT/N/EU/377</t>
  </si>
  <si>
    <t xml:space="preserve">Draft Commission implementing Decision pursuant to Article 3(3) of Regulation (EU) No 528/2012 of the European Parliament and of the Council on the use of paraffin oil for coating eggs to control the population size of nesting birds
This draft Commission Implementing Decision states that paraffin oil used for coating eggs in order to control the population size of nesting birds, does not meet the definition of a biocidal product in Regulation (EU) No 528/2012.
</t>
  </si>
  <si>
    <t>G/TBT/N/EU/378</t>
  </si>
  <si>
    <t xml:space="preserve">Draft Commission Implementing Regulation approving citric acid as an existing active substance for use in biocidal products of product-type 2 
</t>
  </si>
  <si>
    <t>G/TBT/N/EU/379</t>
  </si>
  <si>
    <t>G/TBT/N/EU/380</t>
  </si>
  <si>
    <t xml:space="preserve">Draft Commission Implementing Regulation approving Bacillus thuringiensis subsp. kurstaki, serotype 3a3b, strain ABTS-351, as an active substance for use in biocidal products of product-type 18
</t>
  </si>
  <si>
    <t>G/TBT/N/EU/381</t>
  </si>
  <si>
    <t>L-category vehicles</t>
  </si>
  <si>
    <t>G/TBT/N/EU/383</t>
  </si>
  <si>
    <t xml:space="preserve">Draft Commission Regulation setting out scientific criteria for the determination of endocrine disrupting properties and amending Annex II to Regulation (EC) 1107/2009
This draft Commission Regulation sets the specific scientific criteria in relation to the endocrine disrupting properties for the approval of the active substances for use in plant protection products in accordance with Regulation (EC) No 1107/2009. 
The criteria are based on the definition of endocrine disruptors published in 2002 by the World Health Organisation (WHO) through its International Programme for Chemical Safety (WHO/IPCS) . 
</t>
  </si>
  <si>
    <t>Pesticide active substances</t>
  </si>
  <si>
    <t>To protect the environment by regualting pesticide active substances</t>
  </si>
  <si>
    <t>G/TBT/N/EU/384</t>
  </si>
  <si>
    <t xml:space="preserve">Draft Commission Delegated Regulation setting out scientific criteria for the determination of endocrine-disrupting properties pursuant to Regulation (EU) No 528/2012 
This draft Commission Regulation sets the specific scientific criteria in relation to the endocrine disrupting properties for the approval of the active substances for use in biocidal products in accordance with Regulation (EU) No 528/2012. 
</t>
  </si>
  <si>
    <t>Biocidal active substances</t>
  </si>
  <si>
    <t>To protect the environment by regulating biocidal active substances</t>
  </si>
  <si>
    <t>G/TBT/N/EU/386</t>
  </si>
  <si>
    <t xml:space="preserve">Draft Commission Implementing Regulation amending Regulation (EC) No 1235/2008 as regards the electronic certificate of inspection for imported organic products and certain other elements, and Regulation (EC) No 889/2008 as regards the requirements for preserved or processed organic products and the transmission of information
This draft Commission Implementing Regulation amends Regulation (EC) No 1235/2008 and Regulation (EC) No 889/2008 to introduce a system of electronic certification for imports of organic products.
</t>
  </si>
  <si>
    <t>Organic agricultural products and food</t>
  </si>
  <si>
    <t>To protect the environment by regulating organic agricultural products and food</t>
  </si>
  <si>
    <t>G/TBT/N/EU/388</t>
  </si>
  <si>
    <t>G/TBT/N/EU/389</t>
  </si>
  <si>
    <t>G/TBT/N/EU/390</t>
  </si>
  <si>
    <t>Draft Commission Implementing Regulation approving calcium magnesium oxide (burnt dolomitic lime) as an existing active substance for use in biocidal products of product-types 2 and 3</t>
  </si>
  <si>
    <t>G/TBT/N/EU/391</t>
  </si>
  <si>
    <t>G/TBT/N/EU/392</t>
  </si>
  <si>
    <t>Draft Commission Implementing Regulation approving calcium magnesium tetrahydroxide ( hydrated dolomitic lime) as an existing active substance for use in biocidal products of product-types 2 and 3</t>
  </si>
  <si>
    <t>G/TBT/N/EU/393</t>
  </si>
  <si>
    <t>Draft Commission Implementing Regulation approving calcium dihydroxide ( hydrated lime) as an existing active substance for use in biocidal products of product-types 2 and 3</t>
  </si>
  <si>
    <t>G/TBT/N/EU/394</t>
  </si>
  <si>
    <t>Draft Commission Implementing Regulation approving coco alkyltrimethylammonium chloride (ATMAC/TMAC) as an existing active substance for use in biocidal products of product-type 8</t>
  </si>
  <si>
    <t>G/TBT/N/EU/396</t>
  </si>
  <si>
    <t xml:space="preserve">Draft Commission Directive amending, for the purpose of adopting specific limit values for chemicals used in toys, Appendix C to Annex II to Directive 2009/48/EC of the European Parliament and of the Council on the safety of toys, as regards bisphenol A (4 pages, in English) . 
This draft Commission Directive lowers the migration limit for bisphenol A in toys intended for children under 3 years or in other toys intended to be put in the mouth, in order to ensure alignment to the latest scientific evidence and increase children's safety.
</t>
  </si>
  <si>
    <t>Children's toys</t>
  </si>
  <si>
    <t>To protect the environment by regulating hazardouis chemical substances; Protection of human health and safety, in particular protection of children's health against hazardous chemical substances.</t>
  </si>
  <si>
    <t>G/TBT/N/EU/397</t>
  </si>
  <si>
    <t xml:space="preserve">Draft Commission Implementing Regulation concerning the non-renewal of approval of the active substance diquat, in accordance with Regulation (EC) No 1107/2009 of the European Parliament and of the Council concerning the placing of plant protection products on the market.
In order for an active substance to be approved in accordance with Regulation (EC) No 1107/2009 (concerning the placing of plant protection products on the market), it must be demonstrated that the substance is not harmful to human health, animal health or the environment. Criteria are listed in Article 4 of the Regulation (and also detailed in Annex II) which must be met to enable approval. 
</t>
  </si>
  <si>
    <t>Diquat</t>
  </si>
  <si>
    <t>Protection of human health or safety; protection of animal or plant life or health; protection of the environment</t>
  </si>
  <si>
    <t>G/TBT/N/EU/398</t>
  </si>
  <si>
    <t>Draft Commission Regulation amending, for the purposes of its adaptation to technical and scientific progress, Regulation (EC) No 1272/2008 of the European Parliament and of the Council on classification, labelling and packaging of substances and mixtures</t>
  </si>
  <si>
    <t>To protect the environment by regulating hazardous substances</t>
  </si>
  <si>
    <t>G/TBT/N/EU/399</t>
  </si>
  <si>
    <t xml:space="preserve">Draft Commission Regulation amending Annex III to Directive 2008/98/EC of the European Parliament and of the Council as regards the hazardous property HP 14 ("Ecotoxic") 
This draft Commission Regulation concerns the adoption of a method to assess hazardous property HP 14 "Ecotoxic" as listed in Annex III to Directive 2008/98/EC on waste.
</t>
  </si>
  <si>
    <t>To protect the environment by regulating hazardous property and waste</t>
  </si>
  <si>
    <t>G/TBT/N/EU/400</t>
  </si>
  <si>
    <t>Draft Commission Regulation (EU) amending, for the purposes of its adaptation to technical and scientific progress, Regulation (EC) No 1272/2008 of the European Parliament and of the Council on classification, labelling and packaging of substances and mixtures</t>
  </si>
  <si>
    <t>Entry into force 20 days from publication in the Official Journal of the EU (about a month after adoption).</t>
  </si>
  <si>
    <t>G/TBT/N/EU/402</t>
  </si>
  <si>
    <t>G/TBT/N/EU/403</t>
  </si>
  <si>
    <t>Draft Commission Implementing Regulation approving peracetic acid as an existing active substance for use in biocidal products of product-types 11 and 12</t>
  </si>
  <si>
    <t>G/TBT/N/EU/404</t>
  </si>
  <si>
    <t>Draft Commission Implementing Regulation approving epsilon-Momfluorothrin as an active substance for use in biocidal products of product-type 18</t>
  </si>
  <si>
    <t>G/TBT/N/EU/406</t>
  </si>
  <si>
    <t>Draft Commission Implementing Regulation approving L(+) Lactic acid as an active substance for use in biocidal products of product-type 1</t>
  </si>
  <si>
    <t>G/TBT/N/EU/409</t>
  </si>
  <si>
    <t xml:space="preserve">Draft Commission Implementing Regulation concerning the non-renewal of approval of the active substance linuron, in accordance with Regulation (EC) No 1107/2009 of the European Parliament and of the Council concerning the placing of plant protection products on the market, and amending the Annex to Implementing Regulation (EU) No 540/2011 
In order for an active substance to be approved in accordance with Regulation (EC) No 1107/2009 (concerning the placing of plant protection products on the market), it must be demonstrated that the substance is not harmful to human health, animal health or the environment. Criteria are listed in Article 4 of the Regulation (and also detailed in Annex II) which must be met to enable approval. 
</t>
  </si>
  <si>
    <t>Linuron (pesticide active substance)</t>
  </si>
  <si>
    <t>Protection of human health or safety; Protection of animal or plant life or health; Protection of the environment.</t>
  </si>
  <si>
    <t>G/TBT/N/EU/410</t>
  </si>
  <si>
    <t xml:space="preserve">Draft Commission Regulation amending Annex XVII to Regulation (EC) No 1907/2006 of the European Parliament and of the Council concerning the Registration, Evaluation, Authorisation and Restriction of Chemicals (REACH) as regards methanol 
The exposure to methanol present in wind screen washing fluids or defrosting fluids and denatured alcohol in a concentration equal to or above 0.6% by weight poses a risk to human health, in particular a risk of death, severe ocular toxicity or other severe effects of methanol poisoning. 
</t>
  </si>
  <si>
    <t>Wind screen washing fluids, defrosting fluids and denatured alcohol containing methanol in quantities equal to or greater than 0.6% by weight</t>
  </si>
  <si>
    <t>To protect the environment by controlling, inter alia, the toxic effects of methanol poisoning</t>
  </si>
  <si>
    <t>G/TBT/N/EU/411</t>
  </si>
  <si>
    <t xml:space="preserve">Draft Commission Regulation amending Annex XVII to Regulation (EC) No 1907/2006 of the European Parliament and of the Council concerning the Registration, Evaluation, Authorisation and Restriction of Chemicals (REACH) as regards perfluorooctanoic acid (PFOA), its salts and PFOA-related substances.
</t>
  </si>
  <si>
    <t>Perfluorooctanoic acid (PFOA)</t>
  </si>
  <si>
    <t>Bio; Emissions; Environment</t>
  </si>
  <si>
    <t>G/TBT/N/EU/417</t>
  </si>
  <si>
    <t>Draft Commission Directive amending Directive 2001/18/EC of the European Parliament and of the Council as regards the environmental risk assessment of genetically modified organisms
This draft Directive updates certain annexes to Directive 2001/18/EC as regards the environmental risk assessment of GMOs , in order to adapt them to technical progress and in the light of the Guidance documents of the European Food safety Authority concerning the environmental risk assessment of genetically modified plants. The list of information that notifiers must provide under Directive 2001/18/EC is also updated accordingly.</t>
  </si>
  <si>
    <t>Genetically modified organisms intended for deliberate release into the environment , including genetically modified food and feed</t>
  </si>
  <si>
    <t>Environment; Genetic</t>
  </si>
  <si>
    <t>G/TBT/N/EU/418</t>
  </si>
  <si>
    <t xml:space="preserve">Draft Commission Implementing Regulation amending Implementing Regulation (EU) No 540/2011 as regards the conditions of approval of the active substance buprofezin
This draft Commission Implementing Regulation provides that the conditions of approval of the active substance buprofezin are amended. Existing authorisations for plant protection products containing buprofezin will be amended or withdrawn from the market.
Protection of human health or safety; protection of animal or plant life or health; protection of the environment.
</t>
  </si>
  <si>
    <t>Buprofezin (pesticide active substance)</t>
  </si>
  <si>
    <t>To protect the environment by regulating Buprofezin (pesticide active substance)</t>
  </si>
  <si>
    <t>G/TBT/N/EU/421</t>
  </si>
  <si>
    <t>Draft Commission Implementing Regulation indicating design, construction and performance requirements and testing standards for marine equipment
The draft Implementing Regulation replaces the technical annex of Directive 96/98/EC on marine equipment, which has been repealed by Directive 2014/90/EU and adapts it to changes in the relevant international instruments.
The purpose of this draft Implementing Regulation and of Directive 2014/90/EU is to enhance safety at sea and the prevention of marine pollution through the uniform application of the relevant international instruments adopted under the auspices of the International Maritime Organization (IMO) which lay down specific requirements concerning the construction, performance and/or testing of equipment to be placed on board ships and to ensure the free movement of such equipment within the EU.</t>
  </si>
  <si>
    <t>Other environmental risks mitigation; Water management and conservation</t>
  </si>
  <si>
    <t>G/TBT/N/EU/422</t>
  </si>
  <si>
    <t xml:space="preserve">Draft Commission Implementing Regulation amending Implementing Regulation (EU) No 540/2011 as regards the conditions of approval of the active substance oxyfluorfen 
This draft Commission Implementing Regulation provides that the conditions of approval of the active substance oxyfluorfen are amended. Existing authorisations for plant protection products containing oxyfluorfen will be amended or withdrawn from the market. The amendment is based on evaluation of confirmatory information submitted following the approval of the substance for use as a pesticide active substance in the EU under Regulation (EC) No 1107/2009. 
Protection of human health or safety; protection of animal or plant life or health; protection of the environment. 
</t>
  </si>
  <si>
    <t>Oxyfluorfen (pesticide active substance)</t>
  </si>
  <si>
    <t>G/TBT/N/EU/423</t>
  </si>
  <si>
    <t>To protect the environment by delegating Directive concerns an application specific and temporary exemption from the RoHS 2 (Directive 2011/65/EU) substance restrictions, so as to adapt to existing legislation to scientific and technical progress and to grant manufacturers adequate transition time for compliance.</t>
  </si>
  <si>
    <t>G/TBT/N/EU/424</t>
  </si>
  <si>
    <t>G/TBT/N/EU/425</t>
  </si>
  <si>
    <t>G/TBT/N/EU/426</t>
  </si>
  <si>
    <t xml:space="preserve">Draft Commission Regulation amending Annex V to Regulation (EC) No 1223/2009 of the European Parliament and of the Council on cosmetic products 
This draft Commission Regulation aims at restricting the use of methylisothiazolinone as a preservative in rinse-off cosmetic products from the currently authorised concentration of 100 ppm to 15 ppm.
</t>
  </si>
  <si>
    <t>Cosmetics</t>
  </si>
  <si>
    <t>To restrict the use of methylisothiazolinone as a preservative in rinse-off cosmetic products from the currently authorised concentration of 100 ppm to 15 ppm.</t>
  </si>
  <si>
    <t>G/TBT/N/EU/429</t>
  </si>
  <si>
    <t>Draft Commission Delegated Regulation on the conditions for classification, without testing, of external renders and internal plasters based on organic binders covered by the harmonised standard EN 15824 and rendering and plastering mortars covered by the harmonised standard EN 998-1 with regard to their reaction to fire 
This draft delegated act under the Construction Products Regulation (EU) No 305/2011 lays down the conditions under which external renders and internal plasters based on organic binders covered by EN 15824 and rendering and plastering mortars covered by EN 998-1 can be classified with regard to their reaction to fire performance without further testing being required.</t>
  </si>
  <si>
    <t>Construction products</t>
  </si>
  <si>
    <t>To protect the environment by laying down the conditions under which external renders and internal plasters based on organic binders can be classified with regard to their reaction to fire performance without further testing being required</t>
  </si>
  <si>
    <t>G/TBT/N/EU/431</t>
  </si>
  <si>
    <t>Fluroxypyr (pesticide active substance)</t>
  </si>
  <si>
    <t>G/TBT/N/EU/433</t>
  </si>
  <si>
    <t xml:space="preserve">This draft Commission Regulation applies to electronic displays to be placed on the EU market and in particular to televisions and computer monitors. 
The draft regulation lays down minimum energy performance requirements and in particular the requirements on maximum power demand in on, standby, network standby and off modes and automatic power down function. 
The draft regulation also lays down requirements on resource efficiency-related aspects, including design to enhance extraction of key components, marking of plastic parts and a mercury presence logo. 
In accordance with the Ecodesign Directive 2009/125/EC, electronic displays not meeting these requirements will not be allowed to be placed on the EU market. The draft Regulation is based on the findings of a technical, environmental and economic study which has been carried out with stakeholders.
</t>
  </si>
  <si>
    <t>Electronic displays</t>
  </si>
  <si>
    <t>To address energy efficiency of televisions; to achieve full realisation of the existing energy and carbon emissions saving s potential</t>
  </si>
  <si>
    <t>G/TBT/N/EU/434</t>
  </si>
  <si>
    <t xml:space="preserve">Draft Commission Implementing Regulation concerning the non-approval of the active substance orthosulfamuron, in accordance with Regulation (EC) No 1107/2009 of the European Parliament and of the Council concerning the placing of plant protection products on the market 
Protection of human health or safety; protection of animal or plant life or health; protection of the environment. 
In order for an active substance to be approved in accordance with Regulation (EC) No 1107/2009 (concerning the placing of plant protection products on the market), it must be demonstrated that the substance is not harmful to human health, animal health or the environment. For orthosulfamuron, the effects on human and animal health and the environment have been assessed, in accordance with the provisions of Article 6(2) and (4) of Directive 91/414/EEC, for the uses proposed by the applicant. 
</t>
  </si>
  <si>
    <t>Tall oil crude (pesticide active substance)</t>
  </si>
  <si>
    <t>G/TBT/N/EU/435</t>
  </si>
  <si>
    <t xml:space="preserve">Draft Commission Regulation amending the Appendices to Annex XVII to Regulation (EC) No 1907/2006 of the European Parliament and of the Council concerning the Registration, Evaluation, Authorisation and Restriction of Chemicals (REACH) as regards CMR substances
</t>
  </si>
  <si>
    <t>Entry into force 20 days from publication in the Official Journal of the EU. In accordance with Article 2 of the Act, the restriction will apply to certain substances from the date of entry into force of the Regulation and to others from 1 March 2018.</t>
  </si>
  <si>
    <t>G/TBT/N/FRA/166</t>
  </si>
  <si>
    <t xml:space="preserve">The notified Decree defines the conditions for the implementation of the legislative provisions of the Environmental Code that seek to ban the provision of disposable plastic bags, with the exception, for bags other than carrier bags, of compostable bags that may be disposed of with household composting waste and which are entirely or partially composed of biosourced materials. To this end, it establishes the methods of application of point II of Article L. 541-10-5 of the Environmental Code and, in particular, the definition and characteristics of disposable plastic bags, carrier bags and compostable bags that may be disposed of with household composting waste , as well as the expected composition of " biosourced " plastic bags. Lastly, it specifies the information that must be displayed on plastic bags to inform the consumer of their composition and use. 
</t>
  </si>
  <si>
    <t>Disposable plastic bags for packaging goods at points of sale</t>
  </si>
  <si>
    <t>Entry into force 1 January 2016</t>
  </si>
  <si>
    <t>Environmentally friendly consumption; Waste management and recycling</t>
  </si>
  <si>
    <t>G/TBT/N/FRA/169</t>
  </si>
  <si>
    <t xml:space="preserve">Decree prohibiting the placing on the market of cotton buds for domestic use that have a plastic stem, in accordance with the second paragraph of point III of Article L.541-10-5 of the Environmental Code
This Decree defines the conditions for the implementation of the legislative provisions of the Environmental Code that seek to prohibit, from 1 January 2020, the placing on the market of cotton buds for domestic use that have a plastic stem, with the exception of the devices defined in Articles L.5211-1 and L.5221-1 of the Public Health Code. In this context, it sets out the implementation procedures for the second paragraph of point III of Article L.541-10-5 of the Environmental Code and, in particular, the definitions and characteristics of these cotton buds. 
This regulatory provision is issued pursuant to a legislative provision aimed at reducing the production of plastic marine litter and therefore contributes to achieving the good environmental status of marine waters to which France is committed under its international and European obligations (Marine Strategy Framework Directive (MSFD) - Directive 2008/56/EC of the European Parliament and of the Council of 17 June 2008) . Marine litter is one of the 11 descriptors for determining the good environmental status of marine waters defined in the MSFD. 
Furthermore, litter on beaches is a common indicator for monitoring the quality of the marine environment in the context of the OSPAR Convention (for the protection of the north-east Atlantic) . The plastic stems of cotton buds are among the 10 litter items most commonly found on beaches (source: beach clean ing associations), as they are not stopped by water treatment plants. These stems therefore constitute a source of pollution against which France wishes to fight in order to achieve the objective of good environmental status of marine waters by 2020. The draft regulation is therefore necessary. 
</t>
  </si>
  <si>
    <t>Cotton buds for domestic use that have a plastic stem</t>
  </si>
  <si>
    <t>Entry into force on 1 January 2020</t>
  </si>
  <si>
    <t>Biodiversity and ecosystem; Sustainable and environmentally friendly production; Waste management and recycling; Water management and conservation</t>
  </si>
  <si>
    <t>G/TBT/N/FRA/170</t>
  </si>
  <si>
    <t xml:space="preserve">Decree prohibiting the placing on the market of rinse-off cosmetic products for exfoliation or clean sing that contain solid plastic particles, in accordance with the third paragraph of point III of Article L. 541-10-5 of the Environmental Code)
The notified Decree defines the conditions for the implementation of the legislative provisions of the Environmental Code that seek to prohibit, as from 1 January 2018, the placing on the market of rinse-off cosmetic products for exfoliation or clean sing that contain solid plastic particles, with the exception of particles of natural origin not liable to persist in, or release active chemical or biological ingredients into, the environment or to affect animal food chains. 
</t>
  </si>
  <si>
    <t>Rinse-off cosmetic products for exfoliation or clean sing that contain solid plastic particles, with the exception of particles of natural origin not liable to persist in, or release active chemical or biological ingredients into, the environment or to affect animal food chains</t>
  </si>
  <si>
    <t>To combat pollution in order to achieve the objective of good environmental status of marine waters by 2020</t>
  </si>
  <si>
    <t>G/TBT/N/GEO/95</t>
  </si>
  <si>
    <t>ICS: 13. 030</t>
  </si>
  <si>
    <t>Entry into force 1 August 2016</t>
  </si>
  <si>
    <t xml:space="preserve">To protect the environment by regulating activities relating to hazardous waste 
</t>
  </si>
  <si>
    <t>All products/economic activities; Other</t>
  </si>
  <si>
    <t>G/TBT/N/GEO/96</t>
  </si>
  <si>
    <t>Entry into force on 1 February 2017</t>
  </si>
  <si>
    <t>To protect the environment by regulating waste transportation</t>
  </si>
  <si>
    <t>G/TBT/N/GEO/98</t>
  </si>
  <si>
    <t>ICS: 93.080</t>
  </si>
  <si>
    <t>To protect the environment by regulating road construction</t>
  </si>
  <si>
    <t>G/TBT/N/GTM/90</t>
  </si>
  <si>
    <t>Government Decision No. 87-2011: Regulation governing the registration and the renewal, endorsement (authorization for use) and transfer of the registration of pesticide-related substances, microbial pesticides, biochemical pesticides, arthropods, predators, parasites and parasitoids; laying down requirements for the importation, exportation and return of these products; and governing the registration of natural and legal persons associated with these inputs with the Ministry of Agriculture, Livestock and Food) 
 The notified Regulation governs the registration and the renewal, endorsement (authorization for use) and transfer of the registration of pesticide-related substances, microbial pesticides, biochemical pesticides, arthropods, predators, parasites and parasitoids; lays down requirements for the importation, exportation and return of these products; and governs the registration of natural and legal persons associated with these inputs with the Ministry of Agriculture, Livestock and Food.</t>
  </si>
  <si>
    <t>Central American Tariff System (SAC), Section VI: Products of the chemical or allied industries, Chapter 38</t>
  </si>
  <si>
    <t>Entry into force on 23 March 2012</t>
  </si>
  <si>
    <t>To protect the environment by regulating biochemical pesticides</t>
  </si>
  <si>
    <t>G/TBT/N/GTM/92</t>
  </si>
  <si>
    <t xml:space="preserve">Central American Technical Regulation (RTCA) No. 67.06.74:16: Organic agricultural products. Requirements governing production, processing, marketing, exportation, importation and labelling
The notified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A product is considered to carry information concerning organic production methods when the label or property claims, including advertising material and commercial documents, describe the product or its ingredients using the terms " organic ", " biological ", " ecological " or other similar internationally recognised vocabulary, including abbreviated forms, which suggest to the buyer that the product or its ingredients have been obtained via organic production methods in the country in which they have been put on the market. 
</t>
  </si>
  <si>
    <t>G/TBT/N/HND/88</t>
  </si>
  <si>
    <t xml:space="preserve">Central American Technical Regulation (RTCA) No. 67.06.74:16: Organic agricultural products. Production, processing, marketing, export, import and labelling requirements
The notified Technical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A product is considered to carry information concerning organic production methods when the label or property claims, including advertising material and commercial documents, describe the product or its ingredients using the terms " organic ", " biological " or " ecological " or other similar internationally recognized vocabulary, including abbreviated forms, which suggest to the buyer that the product or its ingredients have been obtained using organic production methods in the country in which they have been put on the market.
</t>
  </si>
  <si>
    <t>To protect the environment by establishing production, processing, marketing, export, import and labelling requirements</t>
  </si>
  <si>
    <t>G/TBT/N/IDN/106</t>
  </si>
  <si>
    <t>G/TBT/N/IDN/107</t>
  </si>
  <si>
    <t xml:space="preserve">Decree of Minister of Energy and Mineral Resources No. 07 Year 2015 concerning Implementation of Minimum Energy Performance Standard and Inclusion Label of Energy Saving for Air Conditioning Devices 
The Regulation requires that the Industrial business which produce, import and trade of air conditioners must apply SNI IEC 60335-2-40-2009, SNI ISO/IEC 17067 : 2013, and SNI 19-6713-2002 and shall have Saving Energy Certificate (SHE) from Certification Bodies accredited by National Accreditation Body of Indonesia (KAN) or another Accreditation Bodies under APLAC/ILAC MRA.
</t>
  </si>
  <si>
    <t>Air Conditioning Devices</t>
  </si>
  <si>
    <t>Ex. 8415.10.10.00</t>
  </si>
  <si>
    <t>Entry into force on 1 August 2016</t>
  </si>
  <si>
    <t>To protect the environment by requiring Saving Energy Certificate (SHE) for producing, importing and trading of air conditioners</t>
  </si>
  <si>
    <t>G/TBT/N/IDN/108</t>
  </si>
  <si>
    <t>HS: 8539.31.90.20</t>
  </si>
  <si>
    <t>G/TBT/N/IND/55</t>
  </si>
  <si>
    <t xml:space="preserve">Energy Efficient Induction Motors – Three Phase Squirrel Cage (Quality Control) Order
</t>
  </si>
  <si>
    <t>Energy efficient induction motors – Three phase squirrel cage</t>
  </si>
  <si>
    <t>Entry into force six months from the date of publication</t>
  </si>
  <si>
    <t>G/TBT/N/ISR/890</t>
  </si>
  <si>
    <t xml:space="preserve">The following paragraphs of the existing Mandatory Standard, SI 6 ,dealing with terrazzo floor tiles, shall be declared voluntary: 
[...]
These requirements are not in line with the mandatory standards objectives to protect public health, public safety or the environment and therefore the Commissioner of Standardization had decided to declaration them as voluntary.
</t>
  </si>
  <si>
    <t>HS: 680210, 6810; ICS: 91.100.30</t>
  </si>
  <si>
    <t>G/TBT/N/ISR/912</t>
  </si>
  <si>
    <t>The new standards are significantly different from the old standards as this revision includes both a re-division of the old standards content and an adoption of 2 different International Standards. The major difference between the old version and this new revised draft standard is that it adds to the standard's scope new types of solar collectors.</t>
  </si>
  <si>
    <t>Solar water heating systems</t>
  </si>
  <si>
    <t>HS: 841911, 841919; ICS 27.160</t>
  </si>
  <si>
    <t>Entry into force from date of publication in Israel's Official Gazette for a period of 36 months</t>
  </si>
  <si>
    <t>To protect the environment by regulating solar water heating systems</t>
  </si>
  <si>
    <t>G/TBT/N/ISR/917</t>
  </si>
  <si>
    <t>HS: 681011, 681019; ICS: 91.060.10, 91.100.30</t>
  </si>
  <si>
    <t>Entry into force generally 60 days after publication in Israel Official Gazette</t>
  </si>
  <si>
    <t>To protect the environment by providing the option to use up to 4% aggregates made from recycled construction materials from the same plant</t>
  </si>
  <si>
    <t>G/TBT/N/JPN/512</t>
  </si>
  <si>
    <t>Revision to Ministerial Ordinance and Notification of the Ministry of Economy, Trade and Industry (METI) and Ministry of Land, Infrastructure, Transport and Tourism (MLIT) for the Act on the Rational Use of Energy 
With regard to the fuel efficiency test method for achievement judgment of energy efficiency standards for vehicle, in addition to existing fuel efficiency test method (JC08 fuel efficiency test), WLTP (Worldwide harmonized Light vehicles Test Procedure which was established in the United Nations) fuel efficiency test will be able to be used.</t>
  </si>
  <si>
    <t>HS: 8702; HS: 8703; HS: 8704</t>
  </si>
  <si>
    <t xml:space="preserve">To promote rationalization of overall energy consumption in Japan through popularization of machineries and equipment with high energy consumption efficiency, in order to cope with the recent increase of energy consumption in transport sector, global warming problem and so forth. 
Protection of the environment 
</t>
  </si>
  <si>
    <t>G/TBT/N/JPN/514</t>
  </si>
  <si>
    <t xml:space="preserve">Revision to Enforcement order, Enforcement regulation and establishment of Notification of the Ministry of Economy, Trade and Industry (METI) for the Act on the Rational Use of Energy
Under the Act on the Rational Use of Energy , the new energy efficiency standards are established for showcases in the aim of improvement of their energy saving performance. The productscope, the measurement method of energy consumption efficiency, standard method and labelling requirementand so on will be established.
</t>
  </si>
  <si>
    <t>To promote rationalization of overall energy consumption in Japan through prevalence of machinery and equipment with high energy consumption efficiency, in order to cope with the recent increase of energy consumption in commercial / residential sector, global warning problem and so on</t>
  </si>
  <si>
    <t>G/TBT/N/JPN/517</t>
  </si>
  <si>
    <t>MLIT will implement partial amendments of the "Announcement that prescribes Details of Safety Regulations for Road Transport Vehicles" (Public Notice of MLIT No. 619 on 2002), and others in order to introduce Worldwide Harmonized Light Vehicles Test Procedure (WLTP) for emission test.</t>
  </si>
  <si>
    <t>HS: 87.0287.03, 87.04; HS: 8702; HS: 8704</t>
  </si>
  <si>
    <t>In order to take necessary measures to reduce emission gas from road transport and make international harmonization of emission standard for vehicles.</t>
  </si>
  <si>
    <t>G/TBT/N/JPN/529</t>
  </si>
  <si>
    <t xml:space="preserve">The Partial Amendment of "Safety Regulations of Road Transport Vehicles Act, Transport Ordinance" (1 pages, in English) . 
Introduction of UN Regulation (formally called UNECE Regulations) No.138 based on the "1958 Agreement" and additional requirement regarding prohibition of "AVAS Pause Function" which is permitted in the above UN Regulation to national regulation.
</t>
  </si>
  <si>
    <t>HS 8702; HS 8703; HS 8704</t>
  </si>
  <si>
    <t>Entry into force on 8 October 2016</t>
  </si>
  <si>
    <t>G/TBT/N/JPN/535</t>
  </si>
  <si>
    <t>To protect the environment by reflecting current practice in the production of organic processed foods and the international standard</t>
  </si>
  <si>
    <t>G/TBT/N/JPN/536</t>
  </si>
  <si>
    <t>G/TBT/N/KAZ/1</t>
  </si>
  <si>
    <t>Kazakhstan</t>
  </si>
  <si>
    <t>Draft Technical Regulation of the Eurasian Economic Union "On Safety of Combustible Gas, Prepared for Transportation and (or) Use" 
Draft Technical Regulation of the Eurasian Economic Union "On Safety of Combustible Gas, Prepared for Transportation and (or) Use" specifies requirements for natural combustible gas, prepared for transportation and (or) use, aimed at ensuring human health and life protection, protection of property, environmental protection, preventing consumer deception, as well as energy efficiency and resource - saving</t>
  </si>
  <si>
    <t>Combustible gas, prepared for transportation and (or) use</t>
  </si>
  <si>
    <t>To protect the environment as well as to enhance energy efficiency and resource - saving .</t>
  </si>
  <si>
    <t>G/TBT/N/KAZ/2</t>
  </si>
  <si>
    <t>G/TBT/N/KAZ/3</t>
  </si>
  <si>
    <t xml:space="preserve">Draft amendments No. 1 to the Technical Regulation of the Customs Union "On Electromagnetic Compatibility of Technical Equipment"
Alignment of certain provisions of the technical regulations
</t>
  </si>
  <si>
    <t>Technical means capable to generate of electromagnetic interference, and (or) performance of which depends on the influence of external electromagnetic interference</t>
  </si>
  <si>
    <t>To protect the environment by regulating Electromagnetic Compatibility of Technical Equipment</t>
  </si>
  <si>
    <t>G/TBT/N/KAZ/5</t>
  </si>
  <si>
    <t>Draft amendments to the Technical Regulation of the Customs Union "Low-voltage Equipment"
Alignment of certain 2.provisions of the technical regulations</t>
  </si>
  <si>
    <t>Low-voltage equipment</t>
  </si>
  <si>
    <t>Entry into force not less than 180 days from adoption of the technical regulation</t>
  </si>
  <si>
    <t>To protect the environment by regulating low-voltage equipment</t>
  </si>
  <si>
    <t>G/TBT/N/KAZ/6</t>
  </si>
  <si>
    <t>G/TBT/N/KAZ/8</t>
  </si>
  <si>
    <t xml:space="preserve">Draft amendments No 1 to the Technical Regulation of the Customs Union "On Safety of Agricultural and Forestry Tractors and Trailers" (TR CU 031/2012)
Draft amendments No 1 to the Technical Regulations of the Customs Union "On Safety of Agricultural and Forestry Tractors and Trailers" (TR CU 031/2012) envisages clarification of the scope of the Technical Regulation and of the conformity assessment procedure of tractors, trailers and components to the requirements of the Technical Regulation; Draft amendments also provide for establishment of the requirements to the components that are spare (duplicate) parts for tractors and trailers and the requirements to the general safety and to the emissions of harmful ( pollutants ) agents of tractors engines, which operate on compressed natural gas and liquefied hydrocarbon gas, and renewal of reference standards of the UNECE Regulation listed in Annexes 1, 4 and 5 of the Technical Regulation.
</t>
  </si>
  <si>
    <t>Tractors and trailers, and their components</t>
  </si>
  <si>
    <t>To protect the environment by establishing the requirements to the components that are spare (duplicate) parts for tractors and trailers and the requirements to the general safety and to the emissions of harmful ( pollutants ) agents of tractors engines</t>
  </si>
  <si>
    <t>Emissions; Pollution</t>
  </si>
  <si>
    <t>G/TBT/N/KEN/466</t>
  </si>
  <si>
    <t>This Kenya Standard specifies requirements for bio -fertilizers. It does not cover manures and plant growth promoters. Bio -fertilizer are products containing living organisms which colonize the rhizosphere or the interior of the plant and promote growth by increasing the supply or availability of primary nutrients and/or growth stimulus to the target crop, when applied to seed, plant surfaces, or soil . They may be formulated in different types of inorganic and organic carriers.</t>
  </si>
  <si>
    <t>Fertilizers</t>
  </si>
  <si>
    <t>HS: 31; ICS: 65.080</t>
  </si>
  <si>
    <t>To protect the environment by laying out requirements for bio- fertilizers</t>
  </si>
  <si>
    <t>Soil management and conservation; Sustainable and environmentally friendly production</t>
  </si>
  <si>
    <t>G/TBT/N/KEN/497</t>
  </si>
  <si>
    <t xml:space="preserve">DKS 2648: 2015 Health, safety and environmental guidelines for the construction and operation of timber treatment plants 
This standard serves as a practical guide on occupational health and safety and environmental aspects in and around timber treatment plants with the intention to reduce health and safety and environmental risks. It is applicable to any treatment process in which waterborne preservatives , flame-retardants, anti-sap stain chemicals, organic solvent-based preservatives or oil-borne preservatives are used.
</t>
  </si>
  <si>
    <t>Chemical, toxic and hazardous substances management; General environmental protection; Sustainable forestry management</t>
  </si>
  <si>
    <t>Chemicals; Forestry</t>
  </si>
  <si>
    <t>G/TBT/N/KEN/500</t>
  </si>
  <si>
    <t>The identification and classification of dangerous goods for transport by road and rail modes
The standard covers the identification of dangerous goods that are capable of posing a significant risk to health and safety or to property and the environment. Dangerous goods are classified in nine classes and three packing groups in accordance with the United Nations' Recommendations on the Transport of Dangerous Goods. Model Regulations. The nine classes relate to the type of hazard whereas the three packing groups relate to the degree of danger posed within the class. This standard applies to road and rail modes of transport.</t>
  </si>
  <si>
    <t>ICS: 03.220.01</t>
  </si>
  <si>
    <t>G/TBT/N/KGZ/37</t>
  </si>
  <si>
    <t>Kyrgyz Republic</t>
  </si>
  <si>
    <t>Article 5.7.1 of the TBT Agreement</t>
  </si>
  <si>
    <t xml:space="preserve">Technical Regulation of the Eurasian Economic Union "On requirements for lubricants, oil and specialized liquids" (TR CU 030/2012) (14 pages, in Russian)
This technical regulation establishes mandatory requirements for lubricants, oils and specialized liquids to be placed for free circulation within the customs territory of the Eurasian Economic Union.
</t>
  </si>
  <si>
    <t>(i) Lubricants including those of organic origin, (ii) Specialized liquids including those used for breaking system, coolants, (iii) Materials destined for utilization as waste .</t>
  </si>
  <si>
    <t>To protect the environment by regulating organic lubricants and materials destined for utilization as waste</t>
  </si>
  <si>
    <t>Organic; Waste</t>
  </si>
  <si>
    <t>G/TBT/N/KGZ/38</t>
  </si>
  <si>
    <t xml:space="preserve">Technical Regulation of the Eurasian Economic Union "On Safety of Perfume and Cosmetic Products" (TR CU 009/2011) (13 pages, in Russian)
 This technical regulation covers pre-packed perfume and cosmetic products destined for circulation within the Eurasian Economic Union (EAEU) . It establishes requirements for products and manufacture processes in order to protect human life and health, property, environment , safety and deceptive practice.
</t>
  </si>
  <si>
    <t>Perfume and cosmetic products</t>
  </si>
  <si>
    <t>Entry into force on 12 February 2016</t>
  </si>
  <si>
    <t>To protect the environment by regulating perfume and cosmetic products</t>
  </si>
  <si>
    <t>G/TBT/N/KGZ/39</t>
  </si>
  <si>
    <t xml:space="preserve">Technical Regulation of the Eurasian Economic Union "On Safety of Personal Protection Means" (TR CU 019/2011) (57 pages, in Russian)
This technical regulation establishes mandatory requirements for free circulation of personal protection means within the customs territory of the Eurasian Economic Union provided that mandatory requirements are met.
This technical regulation has been enforced urgently due to accession of the Kyrgyz Republic to the EAEU. 
</t>
  </si>
  <si>
    <t>Special personal protection means such as clothing, shoes, underwear, eye glasses, gloves, oxygen masks, protective suits, personal protection kits</t>
  </si>
  <si>
    <t>To protect the environment by establishing mandatory requirements for free circulation of personal protection means</t>
  </si>
  <si>
    <t>G/TBT/N/KGZ/42</t>
  </si>
  <si>
    <t xml:space="preserve">Technical Regulation of the Eurasian Economic Union "On Safety of Motor Roads" (TR CU 014/2011) (28 pages, in Russian)
This technical regulation lays down minimum necessary safety requirements for roads including relevant designing, building, reconstruction, repair, exploitation processes. It contains provisions on conformity assessment procedures.
</t>
  </si>
  <si>
    <t>Motor roads for general use, road infrastructure, construction materials as well as relevant processes of designing, construction, repair of road</t>
  </si>
  <si>
    <t xml:space="preserve">This technical regulation has been enforced urgently due to accession of the Kyrgyz Republic to the EAEU. 
Protection of property; Energy efficiency, resource saving 
Protection of animal or plant life or health; Protection of human health or safety; Protection of the environment ; Prevention of deceptive practices and consumer protection
</t>
  </si>
  <si>
    <t>G/TBT/N/KGZ/43</t>
  </si>
  <si>
    <t xml:space="preserve">Technical Regulation of the Eurasian Economic Union "On safety of wheeled transportation vehicles" (TR CU 018/2011) (63 pages, in Russian)
This technical regulation establishes mandatory requirements for wheeled transportation vehicles.
</t>
  </si>
  <si>
    <t>Wheeled vehicles, chassis of vehicles, vehicle components that affect vehicle safety</t>
  </si>
  <si>
    <t>To protect the environment by establishing mandatory requirements for wheeled transportation vehicles.</t>
  </si>
  <si>
    <t>G/TBT/N/KGZ/44</t>
  </si>
  <si>
    <t xml:space="preserve">Technical Regulation of the Eurasian Economic Union "On safety of small sized vessels" (TR CU 026/2012) (18 pages, in Russian)
This technical regulation establishes requirements for small sized vessels to be placed for circulation within the customs territory of the Eurasian Economic Union. It covers also equipment and life rescuing devices. Technical regulation applies to design processes, construction, exploitation, repair, utilization of small sized vessels.
</t>
  </si>
  <si>
    <t>Small sized vessels, equipment for small sized vessels, life rescuing devices</t>
  </si>
  <si>
    <t>G/TBT/N/KGZ/45</t>
  </si>
  <si>
    <t xml:space="preserve">Technical regulation of the Eurasian Economic Union (EAEU) – Safety of Machines and Equipment – TR CU 010/2011 (28 pages, in Russian) 
This technical regulation establishes uniform mandatory requirements for free circulation of machines and equipment within the customs territory of the Eurasian Economic Union. It sets minimum technical requirements to be complied with in the course of designing, manufacture, use, storage and utilization of machines and equipment.
</t>
  </si>
  <si>
    <t>Machines and equipment</t>
  </si>
  <si>
    <t>G/TBT/N/KGZ/46</t>
  </si>
  <si>
    <t xml:space="preserve">Technical regulation of the Eurasian Economic Union (EAEU) – Safety of tractors and trailers for Agriculture and Forestry – TR CU 031/2012 (14 pages, in Russian) 
This technical regulation covers newly manufactured or imported wheeled or track type tractors and trailers being placed for free circulation within the customs territory of the Eurasian Economic Union
</t>
  </si>
  <si>
    <t>G/TBT/N/KOR/621</t>
  </si>
  <si>
    <t>Food for human consumption</t>
  </si>
  <si>
    <t>G/TBT/N/KOR/622</t>
  </si>
  <si>
    <t>G/TBT/N/KOR/640</t>
  </si>
  <si>
    <t>Appliances</t>
  </si>
  <si>
    <t>Entry into force on 1 October 2016</t>
  </si>
  <si>
    <t>G/TBT/N/KOR/641</t>
  </si>
  <si>
    <t>Food labelling</t>
  </si>
  <si>
    <t>G/TBT/N/KOR/645</t>
  </si>
  <si>
    <t>Environment; Fish; Organic</t>
  </si>
  <si>
    <t>G/TBT/N/KOR/660</t>
  </si>
  <si>
    <t>G/TBT/N/KOR/685</t>
  </si>
  <si>
    <t xml:space="preserve">Draft of Standard and Specification of Wood Products (52 pages, in Korean)
Standard and Specification of Wood Products were established in order to enhance the quality of wood products and to establish an order related to its distribution in pursuance of the Act on the Sustainable Use of Woods, Article 20 (public notification of criteria for standard dimensions and quality of wood products and inspection thereof) . In the present version of the notification, the standard and specification of sawn timber has been included, and the quality standard of nonstructural glued laminated timber and glued laminated board has also been amended.
</t>
  </si>
  <si>
    <t>Sawn timber, nonstructural glued laminated timber and glued laminated board</t>
  </si>
  <si>
    <t>Entry into force on 1 July 2017</t>
  </si>
  <si>
    <t>To enhance the quality of wood products and to establish an order related to its distribution in pursuance of the Act on the Sustainable Use of Woods</t>
  </si>
  <si>
    <t>G/TBT/N/MEX/298</t>
  </si>
  <si>
    <t>HS: 1702.60</t>
  </si>
  <si>
    <t>G/TBT/N/MEX/302</t>
  </si>
  <si>
    <t xml:space="preserve">Draft Mexican Official Standard PROY-NOM-199-SCFI-2015: Alcoholic beverages - Designations, physicochemical specifications, commercial information and test methods
The notified draft Mexican Official Standard applies to all alcoholic beverages marketed in national territory, whether produced and packaged in Mexico or imported into the country. The designations of these products must comply with the applicable provisions and specifications established in this draft Standard. 
Relevant documents: 
Mexican Official Standard NOM-127-SSA1-1994: Salud ambiental, agua para uso y consumo humano - Límites permisibles de calidad y tratamientos a que debe someterse el agua para su potabilización ( Environmental health, water for human use and consumption - Permissible limits and water purification treatment)
</t>
  </si>
  <si>
    <t>Alcoholic beverages</t>
  </si>
  <si>
    <t>HS: 22; ICS: 67.160.10</t>
  </si>
  <si>
    <t>Entry into force in 60 calendar days after publication in the Mexican Official Journal, except for section 7.2.7, which will enter into force on the date indicated in the notice through which the Ministry of the Economy notifies the Agreement in which the Government of the Federative Republic of Brazil and the Government of the United Mexican States mutually recognise the protection of tequila and cachaça as geographical indications and distinctive products.</t>
  </si>
  <si>
    <t>To establish the designations, physicochemical specifications and commercial information requirements for all alcoholic beverages, with a view to ensuring that consumers receive accurate information, and to comply with environmental health standards</t>
  </si>
  <si>
    <t>G/TBT/N/MEX/307</t>
  </si>
  <si>
    <t>Draft Mexican Official Standard PROY-NOM-138-SSA1-2015 establishing the sanitary specifications for denatured ethyl alcohol, used as a wound dressing material, for undenatured 96° G.L. ethyl alcohol, used as a raw material in the production of denatured ethyl alcohol as a wound dressing material, and for packaging establishments
Ethyl alcohol, or ethanol, is one of the most widely used wound dressing materials, due to its antiseptic properties. However, given that ethyl alcohol can be easily obtained by the general population and is an addictive substance, it may be used inappropriately (ingested), and its consumption may lead to public health problems. Denaturing substances are therefore added to ethyl alcohol, such as denatonium benzoate, sucrose octaacetate and acetone, which give it an unpleasant taste. Nevertheless, it is necessary to issue provisions on the control and processing of this wound dressing material, in order to prevent it from being used for purposes other than those for which it is marketed, namely, to dress wounds.</t>
  </si>
  <si>
    <t>22072001 (not specified)</t>
  </si>
  <si>
    <t>Entry into force 60 calendar days after its publication in the Official Journal</t>
  </si>
  <si>
    <t>To protect the environment by regulating hazardous chemical substances</t>
  </si>
  <si>
    <t>G/TBT/N/MEX/309</t>
  </si>
  <si>
    <t>84.50 (not specified)</t>
  </si>
  <si>
    <t>Entry into force 180 calendar days after its publication in the Official Journal</t>
  </si>
  <si>
    <t>To ensure energy efficiency by establishing the requirements in terms of energy factor and energy consumption ratings</t>
  </si>
  <si>
    <t>G/TBT/N/MEX/310</t>
  </si>
  <si>
    <t xml:space="preserve">Draft Mexican Official Standard PROY-NOM-016-ENER-2016: Energy efficiency of three-phase squirrel-cage AC induction motors with a rated output of 0.746 kW to 373 kW. Limits, test method and marking
The notified draft Standard is binding and seeks to establish the conditions and specifications to ensure the energy efficiency of three-phase squirrel-cage AC induction motors with a rated output of 0.746 kW to 373 kW. 
</t>
  </si>
  <si>
    <t>8501.40 (not specified)</t>
  </si>
  <si>
    <t>To contribute to the promotion of energy saving and the preservation of the nation's non- renewable natural resources</t>
  </si>
  <si>
    <t>G/TBT/N/MEX/311</t>
  </si>
  <si>
    <t xml:space="preserve">Draft Mexican Official Standard PROY-NOM-012-conagua-2015: Taps, cocks, valves and other appliances for hydraulic drinking-water installations) (33 pages, in Spanish)
The notified Mexican Official Standard applies to all types of taps, cocks, valves and other appliances for hydraulic drinking-water installations that are manufactured, remanufactured and assembled in, or imported into and marketed in, the United Mexican States. 
</t>
  </si>
  <si>
    <t>Taps, cocks, valves and other appliances for hydraulic drinking-water installations</t>
  </si>
  <si>
    <t>84.81.80 (not specified)</t>
  </si>
  <si>
    <t>G/TBT/N/MEX/312</t>
  </si>
  <si>
    <t>To prevent and control air pollution by establishing emission levels for all motor vehicles used in Mexico City, Hidalgo, Mexico State, Morelos, Puebla and Tlaxcala</t>
  </si>
  <si>
    <t>G/TBT/N/MEX/317</t>
  </si>
  <si>
    <t xml:space="preserve">Draft Mexican Official Standard PROY-NOM-027-ENER/SCFI-2016: Thermal performance, gas saving and safety requirements for solar water heaters and solar water heaters which use a liquefied petroleum gas or natural gas water heater as backup. Specifications, test methods and labelling) (44 pages, in Spanish) 
The notified text establishes the thermal performance specifications for thermosiphon solar water heaters, for domestic or commercial use, which have a thermal tank with a capacity of less than 500 litres; the gas saving specifications for solar water heaters that use a gas water heater as backup; and the safety and labelling requirements and test methods.
</t>
  </si>
  <si>
    <t>8419.19.02</t>
  </si>
  <si>
    <t>Entry into force 90 calendar days after its publication in the Official Journal as a final Mexican Official Standard</t>
  </si>
  <si>
    <t>G/TBT/N/MEX/323</t>
  </si>
  <si>
    <t xml:space="preserve">This draft Mexican Official Standard applies to persons engaged in the construction, large-scale maintenance and abandonment of systems for transporting and distributing, by pipeline, hydrocarbons , petroleum products and petrochemicals in liquid or gaseous form that result from the natural gas processing and oil refining processes, where such activities are conducted in existing rights-of-way located in agricultural and livestock-farming areas, or uncultivated areas, in national territory. 
Pursuant to the Law on Ecological Balance and Environmental Protection, the adverse effects on the environment , natural resources , and wild flora and fauna that can be caused by work or activities conducted at federal level that are not subject to the environmental impact assessment procedure, will be subject, where appropriate, to other environmental provisions and Mexican Official Standards.
</t>
  </si>
  <si>
    <t>Entry into force 60 calendar days after the publication of the final Mexican Official Standard in the Official Journal</t>
  </si>
  <si>
    <t>To establish the technical environmental protection specifications applicable during activities involving the construction, large-scale maintenance and abandonment of systems for transporting and distributing, by pipeline, hydrocarbons , petroleum products and petrochemicals in liquid or gaseous form, where such activities are conducted in existing rights-of-way located in agricultural and livestock-farming areas or uncultivated areas</t>
  </si>
  <si>
    <t>Biodiversity and ecosystem; Natural resources conservation; Other environmental risks mitigation</t>
  </si>
  <si>
    <t>G/TBT/N/MEX/327</t>
  </si>
  <si>
    <t xml:space="preserve">The notified Mexican Official Standard applies to water closet pans, urinals, wash basins, fill and flush valves, seals, and flow meters, which are manufactured in or imported into, and marketed in, the United Mexican States. 
The following items are excluded from the scope of the Standard: 
Covers, seats and parts that do not affect the hydraulic operation of water closet pans and urinals. 
Latrines, water closet pans for land and marine vehicles, and training toilets that do not use water. 
</t>
  </si>
  <si>
    <t>Sanitary fixtures and accessories</t>
  </si>
  <si>
    <t>Entry into force in 60 calendar days after publication in the Official Journal</t>
  </si>
  <si>
    <t>To ensure hydraulic operation and watertightness, and the efficient use of water</t>
  </si>
  <si>
    <t>G/TBT/N/MEX/328</t>
  </si>
  <si>
    <t xml:space="preserve">Draft Mexican Official Standard PROY-NOM-168-SEMARNAT-ASEA-2016: Maximum permissible levels for emissions from aeroderivative open-cycle or combined-cycle gas turbines, and the measurement thereof
The notified text is binding on natural and legal persons responsible for new or existing gas turbines, and systems comprising two or more gas turbines, with an overall nominal power rating exceeding 0.5 MW, which are powered by gaseous or liquid fuel and used in industry, commerce and services. 
</t>
  </si>
  <si>
    <t>Headings 27.01 to 2901.10</t>
  </si>
  <si>
    <t>Entry into force in 60 calendar days after its publication in the Official Journal</t>
  </si>
  <si>
    <t>G/TBT/N/MEX/332</t>
  </si>
  <si>
    <t xml:space="preserve">Emergency Mexican Official Standard NOM-EM-002-ASEA-2016 establishing test methods and parameters for the operation, maintenance and efficiency of gasoline vapour recovery systems in service stations selling gasoline to the public, for emission control purposes
The notified Emergency Mexican Official Standard applies to vapour recovery systems in service stations selling gasoline to the public that are located in the delegations and municipalities covered by the Atmospheric Environmental Contingency Programme applicable to the Metropolitan Area of the Valley of Mexico. 
</t>
  </si>
  <si>
    <t>Vapour recovery systems</t>
  </si>
  <si>
    <t>Entry into force the day after its publication in the Diario Oficial de la Federación (Official Journal) and will remain in force for a period of six months</t>
  </si>
  <si>
    <t xml:space="preserve">The notified text establishes test methods and parameters for the operation, maintenance and efficiency of gasoline vapour recovery systems in service stations selling gasoline to the public, for emission control purposes. 
In view of the high number of environmental contingencies recorded in the period leading up to July 2016, the Federal Government announced the introduction of more than 150 measures to prevent and control air pollution , including an Emergency Mexican Official Standard to control volatile organic compounds (VOCs) in service stations selling gasoline to the public. 
</t>
  </si>
  <si>
    <t>Air pollution reduction; Biodiversity and ecosystem; Climate change mitigation and adaptation</t>
  </si>
  <si>
    <t>G/TBT/N/MEX/333</t>
  </si>
  <si>
    <t xml:space="preserve">Emergency Mexican Official Standard NOM-EM-003-ASEA-2016: Industrial safety, operational safety and environmental protection specifications and technical criteria for the design, construction, pre-start up, operation and maintenance of onshore petroleum storage facilities, other than those used for liquefied petroleum gas
The storage of petroleum products is considered one of the most important activities in the hydrocarbon sector chain, since it helps to maintain stable reserves and provides support for other related activities. This activity must therefore be conducted in accordance with procedures that prevent any risk to industrial safety, operational safety and environmental protection. There are currently 73 onshore petroleum storage and distribution terminals in the country (approximately 583 tanks), with an operational capacity of 14.6 million barrels and a nominal storage capacity of 17,341,500 barrels. According to the Ministry of Energy , however, the demand for petroleum will rise to 1,913,000 barrels a day by 2027. 
</t>
  </si>
  <si>
    <t>Onshore petroleum facilities</t>
  </si>
  <si>
    <t>Entry into force the day after its publication in the Diario Oficial de la Federación (Official Journal) and remain in effect for a period of six months</t>
  </si>
  <si>
    <t>To establish the industrial safety, operational safety and environmental protection specifications, technical criteria and requirements to be met in the design, construction, pre-start up, operation and maintenance of onshore storage, reception and delivery facilities for petroleum products, additives and biofuels , other than liquefied petroleum gas</t>
  </si>
  <si>
    <t>G/TBT/N/MEX/334</t>
  </si>
  <si>
    <t>The notified form is issued by SENASICA, within its respective spheres of competence, at ports, airports and borders, with a view to ensuring that imports of organic products are accompanied by the control document pertaining to certain product characteristics.</t>
  </si>
  <si>
    <t>04.01, 08.01-08.14, 06.01, 06.04</t>
  </si>
  <si>
    <t>Entry into force the day following its publication as a definitive control document.</t>
  </si>
  <si>
    <t>To control international organic product transactions by ascertaining the batches and units from which products derive</t>
  </si>
  <si>
    <t>G/TBT/N/MEX/335</t>
  </si>
  <si>
    <t xml:space="preserve">Draft Mexican Official Standard PROY-NOM-029-ENER-2016: Energy efficiency of external power supplies. Limits, test methods and marking) (21 pages, in Spanish)
The use of external power supplies (EPSs) that draw electricity from the mains has seen a sharp increase in recent years and a standard is therefore required to regulate both active-mode and no-load-mode electric power consumption, with a view to reducing such consumption and thereby helping to preserve non- renewable natural resources. 
</t>
  </si>
  <si>
    <t>Entry into force 120 calendar days after its publication as a final Standard; as from this date all external power supplies covered by PROY-NOM-029-ENER-2016 must be certified on the basis of this Standard</t>
  </si>
  <si>
    <t>To establish the minimum active-mode energy efficiency levels</t>
  </si>
  <si>
    <t>G/TBT/N/MEX/337</t>
  </si>
  <si>
    <t xml:space="preserve">Draft Mexican Official Standard PROY-NOM-212-SCFI-2016: Primary cells and primary batteries - Maximum permissible mercury and cadmium limits - Specifications, test methods and labelling
Lead-acid batteries are commonly associated exclusively with motor vehicle batteries, and yet they are now used in other areas such as lighting (rechargeable lamps) and recreation, and in large toys such as electric ride-ons. At the end of their useful life, these batteries are considered to be hazardous waste and are subject to the regulations concerning such waste . 
</t>
  </si>
  <si>
    <t>Entry into force 180 calendar days after its publication in the Official Journal as a final standard</t>
  </si>
  <si>
    <t>Chemical, toxic and hazardous substances management; Other environmental risks mitigation; Waste management and recycling</t>
  </si>
  <si>
    <t>G/TBT/N/MEX/338</t>
  </si>
  <si>
    <t>Mexican Official Standard NOM-061-SAG-PESC/SEMARNAT-2016: Technical specifications for turtle excluder devices used by the shrimp trawling fleet in waters under the federal jurisdiction of the United Mexican States
The Federal Government has established a set of regulations and technical processes to protect, conserve and foster the recovery of populations of various species of sea turtles and their nesting areas. The regulations and processes seek to ensure that fishing activities have as little impact as possible on these populations</t>
  </si>
  <si>
    <t>To ensure that fishing activities have as little impact as possible on sea turtules populations</t>
  </si>
  <si>
    <t>G/TBT/N/MUS/5</t>
  </si>
  <si>
    <t xml:space="preserve">The Environment Protection (Banning of Plastic Bags) Regulations 2015 bans the import, manufacture, sale or supply of a plastic bag. The regulations apply to plastic bags designed for carrying, with or without handles or gussets, and irrespective of their size or type. 
To cater for essential uses, a list of plastic bags has been exempted. It is mandatory for all manufacturers and importers of exempted plastic bags to register with the Director of Environment. 
</t>
  </si>
  <si>
    <t>Plastic bag</t>
  </si>
  <si>
    <t>To protect the environment by prohibiting the import, manufacture, sale or supply of a plastic bag (with certain exemptions)</t>
  </si>
  <si>
    <t>G/TBT/N/MUS/6</t>
  </si>
  <si>
    <t xml:space="preserve">The Environment Protection (Banning of Plastic Bags) (Amendment) Regulations 2015 bans the import, manufacture, sale or supply of a plastic bag, with or without handles or gussets, and irrespective of their size or type. The regulations specifically target plastic bags designed to carry goods purchased at a point of sale such as a wholesale or retail outlet, a market, a fair and a hawker. 
Plastic bags meant for essential uses have been exempted from the ban and these also include biodegradable and compostable plastic bags. However, the import or manufacture of biodegradable and compostable plastic bags has to be in conformity with standards prescribed in the Third Schedule of the Regulations.
</t>
  </si>
  <si>
    <t>Non-woven polypropylene bags</t>
  </si>
  <si>
    <t>To encourage environmental protection exempting from the ban biodegradable plastic bags</t>
  </si>
  <si>
    <t>G/TBT/N/MYS/70</t>
  </si>
  <si>
    <t>HS: 4403; HS: 4412</t>
  </si>
  <si>
    <t>To address the concern of illegal logging and to protect endangered species</t>
  </si>
  <si>
    <t>Endangered; Species</t>
  </si>
  <si>
    <t>G/TBT/N/NIC/145</t>
  </si>
  <si>
    <t>Nicaragua</t>
  </si>
  <si>
    <t>Bio -inputs and related substances</t>
  </si>
  <si>
    <t>ICS: 65.080</t>
  </si>
  <si>
    <t>To protect the environment by regulating bio- inputs</t>
  </si>
  <si>
    <t>G/TBT/N/NIC/147</t>
  </si>
  <si>
    <t xml:space="preserve">Organic agricultural products. Production, processing, marketing, certification and labelling requirements
The notified Technical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A product is considered to carry information concerning organic production methods when the label or property claims, including advertising material and commercial documents, describe the product or its ingredients using the terms " organic ", " biological " or " ecological " or other similar internationally recognized vocabulary, including abbreviated forms, which suggest to the buyer that the product or its ingredients have been obtained using organic production methods in the country in which they have been put on the market. 
</t>
  </si>
  <si>
    <t>To protect the environment by regulating organic agricultural products</t>
  </si>
  <si>
    <t>G/TBT/N/NZL/74</t>
  </si>
  <si>
    <t>2710.12.15; 2710.12.23; 2710.12.19; 2710.12.29; 2710.12.17; 2710.12.25; 2710.12.19; 2710.12.29; 2710.19.32; 2710.19.36; 2207.20.23; 2207.20.35; 3824.90.87; 3824.90.93; 3826.00.10; 3826.00.30 (not specified)</t>
  </si>
  <si>
    <t>To improve environmental and public health outcomes by reducing harmful vehicle emissions and improving air quality; to promote the Government's objectives around biofuels uptake where this is technically and commercially viable (increased sales of biofuels can help contribute to the Government's broader greenhouse gas emission abatement goals)</t>
  </si>
  <si>
    <t>G/TBT/N/PAK/99</t>
  </si>
  <si>
    <t xml:space="preserve">Internal Combustion Engine Lubricating Oil (32 pages, in English)
This Pakistan Standard was adopted by the Pakistan Standards and Quality Control Authority on 11 February 2009 after the draft finalized by Petroleum and Allied Products Sectional Committee had been approved by the Chemical Divisional Council.
</t>
  </si>
  <si>
    <t>Internal combustion engine lubricating oil</t>
  </si>
  <si>
    <t>Entry into force 90 days after circulation by the WTO Secretariat</t>
  </si>
  <si>
    <t>G/TBT/N/PAK/106</t>
  </si>
  <si>
    <t xml:space="preserve">Household Refrigerating Appliances Characteristics and Test Methods (83 pages, in English)
This Pakistan Standard applies to scope, classification material, design and manufacture storage temperatures, determination of dimension volumes and areas, General test condition, testing air tightness of doors and other parameters etc.
</t>
  </si>
  <si>
    <t>HS: 84.18; ICS: 97.040.30</t>
  </si>
  <si>
    <t>G/TBT/N/PAK/108</t>
  </si>
  <si>
    <t xml:space="preserve">Ready mixed paint brushing, finishing, semi gloss for general purpose (6 pages, in English)
This Pakistan Standard applies to scope, sample, test samples, supply, vendors certificate requirements and other parameters etc.
</t>
  </si>
  <si>
    <t>Ready mixed paint brushing, finishing, semi gloss for general purpose</t>
  </si>
  <si>
    <t>HS: 32.08; 32.09 and 32.10</t>
  </si>
  <si>
    <t>To fulfill environment requirements</t>
  </si>
  <si>
    <t>G/TBT/N/PAN/87</t>
  </si>
  <si>
    <t xml:space="preserve">The notified Technical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A product is considered to carry information concerning organic production methods when the label or property claims, including advertising material and commercial documents, describe the product or its ingredients using the terms " organic ", " biological " or " ecological " or other similar internationally recognized vocabulary, including abbreviated forms, which suggest to the buyer that the product or its ingredients have been obtained using organic production methods in the country in which they have been put on the market.
</t>
  </si>
  <si>
    <t>G/TBT/N/PHL/194</t>
  </si>
  <si>
    <t>The Philippines is a traditional importer and exporter of electrical and electronic equipment (EEE), both new and used, including scraps. With the global rapid advances in technology for commercial, industrial, and household products and appliances, there is a corollary increase in Waste Electrical and Electronic Equipment (WEEE) as well as hazardous substances from the source materials involved in their manufacture and use. Recognizing the risks of these materials in part or in whole to human health and the environment and in compliance with the Basel Convention, the Department of Environment and Natural Resources (DENR), through the Environmental Management Bureau (EMB), has developed this Technical Guidelines on the Environmentally Sound management (ESM) of WEEE.</t>
  </si>
  <si>
    <t>The objectives of the draft guidelines are to a) Provide the framework mechanism for the appropriate management of WEEE; b) Reduce the amount of electrical and electronic equipment (EEE) type of waste and the hazards brought about by its components; c) Promote the reuse of EEE and valorisation of its waste components; d) Encourage involvement of all relevant agencies and stakeholders in the life cycle of EEE through design innovation leading to their more efficient dismantling, recycling , and reuse; and e) institutionalize the principle of "extended producers responsibility" (EPR) in addressing the financial requirements involved in the implementation of the WEEE Guidelines.</t>
  </si>
  <si>
    <t>MEAs implementation and compliance; Other environmental risks mitigation; Waste management and recycling</t>
  </si>
  <si>
    <t>G/TBT/N/PRY/88</t>
  </si>
  <si>
    <t xml:space="preserve">Resolution No. 627/2016 prohibiting the importation of used pneumatic tyres for direct reuse without prior remanufacturing, and regulating the integral management of used pneumatic tyres in the country
The notified text prohibits the importation of used pneumatic tyres for direct reuse without prior remanufacturing and regulates the integral management of used pneumatic tyres in the country.
</t>
  </si>
  <si>
    <t>Entry into force on 21 October 2016</t>
  </si>
  <si>
    <t>To protect the environment by prohibiting the importation of used pneumatic tyres</t>
  </si>
  <si>
    <t>G/TBT/N/RUS/66</t>
  </si>
  <si>
    <t xml:space="preserve">Draft Technical Regulation of the Eurasian Economic Union "On Requirements to Pipelines for Transportation of Liquid and Gaseous Hydrocarbons " (41 page, in Russian) .
Draft Technical Regulation of the Eurasian Economic Union "On Requirements to Pipelines for Transportation of Liquid and Gaseous Hydrocarbons " specifies requirements for pipelines for transportation of liquid and gaseous hydrocarbons , aimed at ensuring human health and life protection, protection of property, environmental protection, preventing consumer deception, as well as energy efficiency and resource - saving . 
</t>
  </si>
  <si>
    <t>G/TBT/N/RUS/69</t>
  </si>
  <si>
    <t xml:space="preserve">Draft amendments No. 2 to the Technical Regulation of the Customs Union "Labelling of Food Products" (TP TC 022/2011) . (1 page, in Russian)
Draft amendments No. 2 to the Technical Regulation of the Customs Union "Labelling of Food Products" (TP TC 022/2011) specifies additional requirements for labelling of food products obtained using genetically modified organisms. 
</t>
  </si>
  <si>
    <t>To protect the environment by regulating genetically modified foods</t>
  </si>
  <si>
    <t>G/TBT/N/RUS/72</t>
  </si>
  <si>
    <t>G/TBT/N/RUS/76</t>
  </si>
  <si>
    <t xml:space="preserve">Draft Amendments No. 1 to the Technical Regulations of the Customs Union "On safety of agricultural and forestry tractors and their trailers" (CU TR 031/2012) (29 pages, in Russian)
Draft Amendments No 1 to the Technical Regulations of the Customs Union "On safety of agricultural and forestry tractors and their trailers" (CU TR 031/2012) provide the clarification of the application field of the CU TR 031/2012 and of the conformity assessment procedure of tractors, trailers and components to the requirements of the CU TR 031/2012. Draft Amendments No. 1 also provide the requirements to the spare components and the requirements to the general safety and to the emissions of harmful ( pollutants ) agents of tractors engines which operates on compressed natural gas and liquefied hydrocarbon gas, and the actualization of reference standards and of the UNECE Regulations listed in Annexes 1, 4 and 5 of the CU TR 031/2012.
</t>
  </si>
  <si>
    <t>To protect the environment by providing requirements to the emissions of harmful pollutants agents of tractors engines which operates on compressed natural gas and liquefied hydrocarbon gas</t>
  </si>
  <si>
    <t>G/TBT/N/RWA/46</t>
  </si>
  <si>
    <t>Rwanda</t>
  </si>
  <si>
    <t>This Draft Rwanda Standard specifies the requirements and test methods for solid biomass cookstoves.The standard is applicable to cookstoves used primarily for domestic and small–scale institutional cooking or water heating excluding stoves used primarily for space heating.</t>
  </si>
  <si>
    <t>To protect the environment by specifying the requirements and test methods for solid biomass cookstoves</t>
  </si>
  <si>
    <t>G/TBT/N/SAU/908</t>
  </si>
  <si>
    <t>Air- Conditioners</t>
  </si>
  <si>
    <t>ICS: 23.120</t>
  </si>
  <si>
    <t>G/TBT/N/SAU/908/Rev.1</t>
  </si>
  <si>
    <t xml:space="preserve">"Large Capacity Air-Conditioners – Performance Requirements and Methods of Testing" (25 pages, in English) 
 This Standardis updated to the previous standard circulated in 23 December 2015. The standard has taken into consideration the received comments from the concerned parties relative to the previous standard. The standard specifies the MinimumEnergy Performance Standard (MEPS) and Testing Requirements for the product categories as mentioned in the standard.
</t>
  </si>
  <si>
    <t>ICS: 91.140.30</t>
  </si>
  <si>
    <t>Entry into force 6 months from the date of publication in the Official Gazette</t>
  </si>
  <si>
    <t>To ensure the minimum performance requirements and determine the minimum EER for each category of air-conditioners and protection of the environment</t>
  </si>
  <si>
    <t>G/TBT/N/SAU/921</t>
  </si>
  <si>
    <t>Entry into force 6 months from the date of published in the official newspaper</t>
  </si>
  <si>
    <t>To promote water conservation</t>
  </si>
  <si>
    <t>G/TBT/N/SAU/946</t>
  </si>
  <si>
    <t xml:space="preserve">Technical Regulations for energy efficiency – 05-03-16-156 (18 pages, in Arabic)
This regulation specifies the following: Terms and definitions, scope, objectives, supplier obligations, labelling, conformity assessment procedures, responsibilities of regulatory authorities, the authorities of market survey responsibilities, violations and penalties, general rules, transition rules, Appendix 
</t>
  </si>
  <si>
    <t>Specified in Annex (1) to the notification</t>
  </si>
  <si>
    <t>HS: See the Annex (1) page 13</t>
  </si>
  <si>
    <t>G/TBT/N/SAU/947</t>
  </si>
  <si>
    <t xml:space="preserve">Technical Regulations for plastic products OXO – biodegradable 03-03-16-156 (24 pages, in Arabic) 
This regulation specifies the following: Terms and definitions, scope, objectives, supplier obligations, labelling, conformity assessment procedures, responsibilities of regulatory authorities, the authorities of market survey responsibilities, violations and penalties, general rules, transition rules, Appendix (lists, types).
</t>
  </si>
  <si>
    <t>Biodegradable plastic products</t>
  </si>
  <si>
    <t>HS codes: See the Annex (1) page 13</t>
  </si>
  <si>
    <t>To protect the environment by biodegradable plastic products</t>
  </si>
  <si>
    <t>G/TBT/N/SEN/9</t>
  </si>
  <si>
    <t>Senegal</t>
  </si>
  <si>
    <t xml:space="preserve">Draft Standard: Biodegradable packaging - Small- and medium- sized paper bags - Specifications and requirements) (10 pages, in French) 
The notified draft Standard establishes the technical specifications for biodegradable paper bags to be used as packaging. It supplements the national regulations on packaging, namely Law 2015/09 of 21 April 2015 prohibiting plastic packaging with a thickness of less than 30 micrometres which is dangerous for the environment , by establishing the general characteristics and performance of and test methods for packaging.
</t>
  </si>
  <si>
    <t>ICS: 11.080.30</t>
  </si>
  <si>
    <t>Entry into force subject to the relevant procedure prior to approval</t>
  </si>
  <si>
    <t>To protect the environment by regulating biodegradable paper bags</t>
  </si>
  <si>
    <t>G/TBT/N/SGP/26</t>
  </si>
  <si>
    <t>HS: 8415 10xx</t>
  </si>
  <si>
    <t>G/TBT/N/SGP/27</t>
  </si>
  <si>
    <t xml:space="preserve">Motor spirit of RON 97 and above, unleaded; Motor spirit of RON 90 and above, but below RON 97, unleaded; Motor spirit: Other, unleaded; Diesel fuel; fuel oils; Automotive diesel fuel; Other diesel fuels 
</t>
  </si>
  <si>
    <t>HS: 2710.12.12; HS: 2710.12.14; HS: 2710.12.16; HS: 2710.19.60; HS: 2710.19.71; HS: 2710.19.72</t>
  </si>
  <si>
    <t>Entry into force referring to effective date in above tables in the notification</t>
  </si>
  <si>
    <t>G/TBT/N/SGP/28</t>
  </si>
  <si>
    <t xml:space="preserve">Draft Public Utilities (Water Supply) (Amendment) Regulations 2016 (2 pages, in English) . Notice will be published in the Republic of Singapore's Government Gazette when adopted. 
Public Utilities (Water Supply) Regulations will be amended to introduce Minimum Water Efficiency Standards for Taps &amp; Mixers. From 31 March 2017, all taps and mixers to be supplied or for sale for potable water use in Singapore must be of at least 1-tick water efficiency rating.
</t>
  </si>
  <si>
    <t>Taps and mixers (basin/shower/sink/bib)</t>
  </si>
  <si>
    <t>National tariff headings: 8481.80.59, 8481.80.91, 8481.90.21</t>
  </si>
  <si>
    <t>For the purposes of water conservation as part of an overall effort to strengthen the sustainability of Singapore's water resources. Taps and mixers accounts for a large part of water usage, especially in households. The new requirement would help moderate water use in this area and also benefit consumers in terms of cost saving s from the use of more efficient taps/mixers.</t>
  </si>
  <si>
    <t>Saving; Sustainable</t>
  </si>
  <si>
    <t>G/TBT/N/SGP/29</t>
  </si>
  <si>
    <t xml:space="preserve">Water Efficiency Labelling Scheme Guidebook
Singapore's Mandatory Water Efficiency Labelling Scheme (MWELS) for clothes washing machines intended for household use was introduced in 2011. Under the Scheme, all clothes washing machines intended for household use must be registered and labelled to provide information on their water efficiency level before they can be sold or supplied in Singapore. In October 2015, the minimum water efficiency standard for washing machines was raised to 2-tick rating as part of Singapore's effort in water conservation.
</t>
  </si>
  <si>
    <t>Clothes Washing Machines Intended for Household Use</t>
  </si>
  <si>
    <t>National tariff headings: 8450.11.10, 8450.11.90, 8450.12.00, 8450.19.10, 8450.19.90, 8450.20.00</t>
  </si>
  <si>
    <t>G/TBT/N/SGP/30</t>
  </si>
  <si>
    <t xml:space="preserve">Environmental Protection and Management Act (EPMA) 
NEA is proposing a plan to phase out the use of mercury-added batteries (including button cell batteries) containing more than 5ppm mercury (by weight) per cell, under the Second Schedule of the existing Environmental Protection and Management Act (EPMA) .The phase-out would mean that companies cannot manufacture, import and export mercury-added batteries (including button cell batteries) in and into Singapore, by 2018. 
</t>
  </si>
  <si>
    <t>Batteries</t>
  </si>
  <si>
    <t xml:space="preserve">Entry into force on the date published in the Republic of Singapore's Government Gazette when adopted 
</t>
  </si>
  <si>
    <t xml:space="preserve">Objective: To protect and enhance the environment by minimising the end-of-life environmental impact of batteries at the end of their useful life. 
Rationale: Singapore signed the Minamata Convention on 10 October 2013 to demonstrate the country's commitment to safeguard the environment. The Minamata Convention on Mercury (Convention) is a global, legally binding instrument that seeks "to protect the human health and the environment from anthropogenic emissions and releases of mercury and mercury compounds." 
</t>
  </si>
  <si>
    <t>G/TBT/N/SGP/31</t>
  </si>
  <si>
    <t>Entry into force on 1 December 2017</t>
  </si>
  <si>
    <t xml:space="preserve">For the purposes of environmental protection and energy conservation. 
Rationale: The refrigerator is one of the most energy -intensive appliances in homes, accounting for about 18% of the total household electricity consumption. The revised MEPS will reduce energy consumption and result in lower emissions of greenhouse gases. Consumers also reap life cycle cost saving s due to the reduction in energy use over the lifespan of the appliance.
</t>
  </si>
  <si>
    <t>Energy; Environment; Emissions; Saving</t>
  </si>
  <si>
    <t>G/TBT/N/SLV/183</t>
  </si>
  <si>
    <t xml:space="preserve">The notified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A product is considered to carry information concerning organic production methods when the label or property claims, including advertising material and commercial documents, describe the product or its ingredients using the terms " organic ", " biological " or " ecological " or other similar internationally recognised vocabulary, including abbreviated forms, which suggest to the buyer that the product or its ingredients have been obtained via organic production methods in the country in which they have been put on the market.
</t>
  </si>
  <si>
    <t>G/TBT/N/SLV/185</t>
  </si>
  <si>
    <t>Hydrocarbons; Natural gas</t>
  </si>
  <si>
    <t>ICS: 75.060</t>
  </si>
  <si>
    <t>To protect the environment by establishing the physical and chemical specifications for natural gas passing through storage, pipeline transport, and distribution network systems in El Salvador</t>
  </si>
  <si>
    <t>G/TBT/N/SLV/187</t>
  </si>
  <si>
    <t>Salvadorian Technical Regulation (RTS) No. 97.02.01:15: Energy efficiency. Self-contained commercial refrigeration appliances. Maximum energy consumption limits, test methods and labelling
The notified Salvadorian Technical Regulation establishes the maximum electricity consumption levels per litre of usable refrigerated volume, the test methods for determining compliance therewith, and the labelling and marking requirements for all self-contained commercial refrigeration appliances.</t>
  </si>
  <si>
    <t>Self-contained commercial refrigeration appliances</t>
  </si>
  <si>
    <t>ICS: 97.130.20</t>
  </si>
  <si>
    <t>The notified Technical Regulation seeks to provide assurance that self-contained commercial refrigeration appliances meet energy efficiency criteria that can reduce both energy bills and greenhouse gas emissions in the atmosphere, thereby protecting the environment , human health and the consumer.</t>
  </si>
  <si>
    <t>G/TBT/N/SLV/188</t>
  </si>
  <si>
    <t>Salvadorian Technical Regulation (RTS) No. 97.01.01:15: Energy efficiency. Household refrigerators and freezers. Limits, test methods and labelling
The notified Technical Regulation establishes the maximum energy consumption levels for household refrigerators and freezers using hermetic motor-driven compressors, the test methods for determining such energy consumption, and the particulars to be included on the energy consumption label.</t>
  </si>
  <si>
    <t>Household refrigerators and freezers</t>
  </si>
  <si>
    <t>ICS: 97.040.30</t>
  </si>
  <si>
    <t>The notified Technical Regulation seeks to provide Salvadorians purchasing a household refrigerator or freezer with the assurance that its energy consumption is efficient and can reduce both energy bills and greenhouse gas emissions in the atmosphere, thereby protecting the environment , human health and the consumer.</t>
  </si>
  <si>
    <t>G/TBT/N/SLV/189</t>
  </si>
  <si>
    <t>Salvadorian Technical Regulation (RTS) No. 23.01.01:15: Energy efficiency. Central, packaged or split air conditioners. Limits, test methods and labelling
The notified Salvadorian Technical Regulation establishes the minimum seasonal energy efficiency ratio (SEER) for central, packaged or split air conditioners, the test methods for verifying compliance with this ratio, and the information to be included on the label.</t>
  </si>
  <si>
    <t>The notified Technical Regulation seeks to provide assurance that central air conditioners meet energy efficiency criteria that can reduce both energy bills and greenhouse gas emissions in the atmosphere, thereby protecting the environment , human health and the consumer.</t>
  </si>
  <si>
    <t>G/TBT/N/SLV/190</t>
  </si>
  <si>
    <t>Salvadorian Technical Regulation (RTS) No. 23.01.02:15: Energy efficiency. Room air-conditioners. Limits, test methods and labelling</t>
  </si>
  <si>
    <t>Room air-conditioners</t>
  </si>
  <si>
    <t>G/TBT/N/SLV/191</t>
  </si>
  <si>
    <t xml:space="preserve">Salvadorian Technical Regulation (RTS) No. 23.01.03:15: Energy efficiency. Split-type, free-flow, ductless air-conditioners. Limits, test methods and labelling
 The notified Salvadorian Technical Regulation establishes the minimum seasonal energy efficiency ratio (SEER) for split-type, free-flow, ductless air-conditioners (known as mini-split and multi-split air-conditioners), whether single-cycle (cooling only) or reverse-cycle (heat pump), with air-cooled condensers. It also specifies the test methods for verifying compliance with this ratio and the information to be included on the label.
</t>
  </si>
  <si>
    <t>Split-type, free-flow, ductless air-conditioners</t>
  </si>
  <si>
    <t>G/TBT/N/SWE/131</t>
  </si>
  <si>
    <t>Amendment of the law (2011:319) on fuels
The specification for alkylate-based petrol is changed so that it will be possible for the fuel suppliers to market an alkylate-based petrol with a maximum vapour pressure of 95 kilopascals during the part of the year that is not specified as "summer" in section 2 in the law on fuels (2011:319). [...] Alkylate-based petrol with a maximum vapour pressure of 95 kilopascals can reduce the risk on human health and the environment. Alkylate-based petrol with a maximum vapour pressure of 95 kilopascals shall be classified as alkylate-based petrol in environmental class 1 and thereby taxed as such. The environmental classification has a bearing on the taxation of the fuel.</t>
  </si>
  <si>
    <t>To reduce the risk on human health and the environment</t>
  </si>
  <si>
    <t>G/TBT/N/SYC/1</t>
  </si>
  <si>
    <t>Seychelles</t>
  </si>
  <si>
    <t xml:space="preserve">Environment Protection Act. (Act 9 of 1994) Environment Protection (Restriction on Plastic Bags) (Amendment) Regulations, 2015.
The regulation is an amendment of the Statutory Instrument (S.I) 39 of 2008. The Environment Protection (Restrictions on Plastic Bags) Regulations 2008, is hereby amended by repealing in regulation 3(1), the figure "30" and substituting therefore the figure "50". 
</t>
  </si>
  <si>
    <t>HS: 3923</t>
  </si>
  <si>
    <t>Entry into force on 6 October 2015</t>
  </si>
  <si>
    <t>To promote a clean environment through seeking to use alternatives for lightweight bags, such as biodegradable plastic bags</t>
  </si>
  <si>
    <t>G/TBT/N/THA/478</t>
  </si>
  <si>
    <t>Draft Thai Industrial Standard for Two-Stroke Gasoline Engine Lubricating Oil (TIS 1040-25xx) 
The Thai Industrial Standards Institute (TISI) has proposed to withdraw TIS 1040-2541(1998) Two-stroke gasoline engine lubricating oil, and replace it with TIS 1040-25xx as a mandatory. This draft standard covers only lubricating oil for two-stroke gasoline engine intended for use in road vehicle. It specifies quality grades, requirements, packaging, marking and labelling, sampling and criteria for conformity, and testing.</t>
  </si>
  <si>
    <t>Lubricating oil</t>
  </si>
  <si>
    <t>ICS: 75.100</t>
  </si>
  <si>
    <t>To protect the environment through regulating lubricating oil</t>
  </si>
  <si>
    <t>G/TBT/N/THA/485</t>
  </si>
  <si>
    <t>Glass in building</t>
  </si>
  <si>
    <t>ICS: 81.040.20</t>
  </si>
  <si>
    <t>To protect the environment by specifying standard for, e.g., total solar energy transmittance of glass in building</t>
  </si>
  <si>
    <t>G/TBT/N/THA/492</t>
  </si>
  <si>
    <t xml:space="preserve">Department of Fisheries Notification on Type and Category of Documents for Import Permit of Fish and Fishery Products
In order to examine related documents for imported fish and fishery products in compliance with all or certain provisions under the Royal Ordinance on Fisheries B.E. 2558 (2015), the Department of Fisheries issues a notification to prescribe type and category of documents for imported fish and fishery products as determines in the appendix of this notification. 
</t>
  </si>
  <si>
    <t>Fish, other aquatic living resources and fishery products</t>
  </si>
  <si>
    <t>To prevent the imported fishery products and foreign vessels related to IUU fishing activities entering into Thailand.</t>
  </si>
  <si>
    <t>G/TBT/N/THA/493</t>
  </si>
  <si>
    <t>Protection against dangerous goods</t>
  </si>
  <si>
    <t>G/TBT/N/TJK/1</t>
  </si>
  <si>
    <t>Tajikistan</t>
  </si>
  <si>
    <t xml:space="preserve">Technical regulation "Safety of packaging" (10 pages, in Russian) . Annex 1 to Technical regulation "Safety of packaging" (18 pages, in Russian), Annex 2 to Technical regulation "Safety of packaging" (2 pages, in Russian), Annex 3 to Technical regulation "Safety of packaging" (2 pages, in Russian), Annex 4 to Technical regulation "Safety of packaging" 
Requirements on packaging (closure) and requirements associated with process of storing, transportation and utilization, for protection of human life and health, property, environment , life and health of animals, plants, as well as prevention of actions, misleading consumers of packaging (closures) regarding its usage and safety.
</t>
  </si>
  <si>
    <t>Packaging</t>
  </si>
  <si>
    <t>To protect the environment by specifying requirements on packaging (closure) and requirements associated with process of storing, transportation and utilization</t>
  </si>
  <si>
    <t>G/TBT/N/TJK/2</t>
  </si>
  <si>
    <t xml:space="preserve">Technical Regulation "On Safety of Toys" (26 pages, in Russian)
Mandatory requirements on toys for protection of the life and health of children and individuals looking after them, as well as prevention of actions, misleading purchasers (consumers) of toys regarding their usage and safety and environmental protection.
</t>
  </si>
  <si>
    <t>Toys</t>
  </si>
  <si>
    <t>To protect the environment by setting Mandatory requirements on toys</t>
  </si>
  <si>
    <t>G/TBT/N/TJK/3</t>
  </si>
  <si>
    <t xml:space="preserve">Technical regulation "Manufactured Tobacco" (12 pages, in Russian)
Determines mandatory requirements for application and execution on manufactured tobacco, as well as requirements on information (labelling), applied on consumer packaging of manufactured tobacco.
</t>
  </si>
  <si>
    <t>Manufactured tobacco</t>
  </si>
  <si>
    <t>To protect the environment by setting mandatory requirements for application and execution on manufactured tobacco, as well as requirements on information (labelling), applied on consumer packaging of manufactured tobacco</t>
  </si>
  <si>
    <t>G/TBT/N/TPKM/206/Rev.1</t>
  </si>
  <si>
    <t xml:space="preserve">Requirements on Minimum Energy Performance Standard, Energy Efficiency Indication and Inspection for Fluorescent Lamps (Draft) (3 pages, in Chinese; 3 pages, in English) . 
To enhance energy efficiency, the Bureau of Energy intends to modify the minimum energy performance standards for fluorescent lamps.
</t>
  </si>
  <si>
    <t>To improve energy efficiency of fluorescent lamps and to achieve the goal of energy conservation and environmental protection</t>
  </si>
  <si>
    <t>G/TBT/N/TPKM/236</t>
  </si>
  <si>
    <t xml:space="preserve">The documents required for the importation of non- genetically modified colza, colza seeds, sweet corn, sugar beet and genetically modified colza, sweet corn, sugar beet (1 page, in English)
Based on Article 30 of the "Act Governing Food Safety and Sanitation" and Article 4 of the "Regulations of Inspection of Imported Foods and Related Products", the FDA would like to request the food businesses which import non- genetically modified colza, sweet corn,sugar beet and genetically modified colza,sweet corn,sugar beet to submit the documents required by the Food and Drug Administration.
</t>
  </si>
  <si>
    <t>HS: 070490; HS: 070990; HS: 071040; HS: 071080; HS: 071290; HS: 120510; HS: 120590; HS: 121291</t>
  </si>
  <si>
    <t>To protect the environment by regulating GMO and non-GMO products</t>
  </si>
  <si>
    <t>G/TBT/N/TPKM/238</t>
  </si>
  <si>
    <t xml:space="preserve">Amendment to Water Supply Act (1 page, in English; 3 pages, in Chinese)
The Amendment to Water Supply Act was announced on 4 May 2016. The main changes to the Act are adding Article 95-1 and Article 98-1 to facilitate the use of water efficient equipment. Water equipment, sanitary equipment or other equipment that are designated by the central competent authority and sold by individuals, groups and corporate organizations shall be affixed water- saving labels in order for them to be placed on the market. Failure to affix water- saving labels on designated equipment shall be subject to penalties. Further details concerning the water- saving labels shall be announced by the central competent authority at a later time.
</t>
  </si>
  <si>
    <t>ICS: 13.060.10</t>
  </si>
  <si>
    <t>For the purpose of water conservation and water resource protection</t>
  </si>
  <si>
    <t>Conserv(ation); Saving</t>
  </si>
  <si>
    <t>G/TBT/N/TPKM/243</t>
  </si>
  <si>
    <t xml:space="preserve">Draft Amendments to the Fuel Economy Test Method for Motorcycles (14 pages, in English)
The proposed amendments to the fuel economy test Method for motorcycles will be consistent with that of World Motorcycle Test Cycle (WMTC) 
</t>
  </si>
  <si>
    <t>Fuel powered motorcycles</t>
  </si>
  <si>
    <t>To protect the environment by regulating fuel powered motorcycles</t>
  </si>
  <si>
    <t>G/TBT/N/TPKM/246</t>
  </si>
  <si>
    <t xml:space="preserve">Draft Amendment to the food businesses which import food and genetically modified food raw materials shall keep the relevant records, documents and electronic files or databases of the imported products (2 pages, in English; 2 pages, in Chinese)
Based on Article 32 of the Act Governing Food Safety and Sanitation, the FDA intends to amend the items of required information that need to be kept by the food businesses which import food and genetically modified food raw materials.
</t>
  </si>
  <si>
    <t>Imported food and related products</t>
  </si>
  <si>
    <t>G/TBT/N/TPKM/247</t>
  </si>
  <si>
    <t xml:space="preserve">Public Notice under the Commodity Inspection Act (6 pages, in English; 4 pages, in Chinese)
In accordance with the Commodity Inspection Act, plugs and socket-outlet for fixed wiring, adapters and cord sets are currently subject to mandatory inspection. To enhance consumer protection, the BSMI intends to revise the inspection standards for the products by adopting the up-to-date version. 
</t>
  </si>
  <si>
    <t>HS: 853669</t>
  </si>
  <si>
    <t>To enhance the consumer protection and reduce the use of the restricted chemical hazardous substances of electrical and electronic equipments.</t>
  </si>
  <si>
    <t>G/TBT/N/TPKM/248</t>
  </si>
  <si>
    <t>Electrical and electronic products</t>
  </si>
  <si>
    <t>HS: Chapters 84 &amp; 85 &amp; 90; HS: 84; HS: 85; HS: 90</t>
  </si>
  <si>
    <t>To enhance the consumer protection and reduce the use of the restricted chemical hazardous substances of electrical and electronic equipment</t>
  </si>
  <si>
    <t>G/TBT/N/TPKM/249</t>
  </si>
  <si>
    <t xml:space="preserve">Restrictions on the Manufacture, Import, and Sale of Personal Care and Cosmetics Products Containing Plastic Microbeads (Draft) (5 pages, in English; 3 pages, in Chinese)
With a view to protecting marine environment from plastic microbeads influence, the Environmental Protection Administration intends to propose restrictions on the manufacture, import and sale of personal care and cosmetics products containing plastic microbeads, in reference to the detail and control schedule of the US Microbead-Free Waters Act of 2015. Two transition periods will be provided for businesses to comply with the new requirements. For manufacturers and importers, the requirements will be effective on 1 July 2018; for vendors, the requirements will be effective on 1 January 2020.
Relevant documents: Waste Disposal Act, Statute for Control of Cosmetic Hygiene, Chinese National Standards (CNS) 15492
</t>
  </si>
  <si>
    <t xml:space="preserve">Cosmetics used for washing hair, cosmetics used for bathing, cosmetics used for face-washing, and soap as defined in relevant provisions of the Statute for Control of Cosmetic Hygiene; Toothpaste 
</t>
  </si>
  <si>
    <t>Environmental protection; to protect marine ecosystem</t>
  </si>
  <si>
    <t>G/TBT/N/TPKM/252</t>
  </si>
  <si>
    <t xml:space="preserve">Requirements on Minimum Energy Performance Standard and Energy Efficiency Rating Labelling and Inspection of Dehumidifiers (3 pages, in English; 3 pages, in Chinese)
With a view to enhancing the efficiency of energy use, the Bureau of Energy intends to modify the energy efficiency rating labelling requirements, but the minimum energy performance standards will keep as the same as carried out in 2011, based on related national standards. A transition period about one year will be allowed for manufacturers to adapt to the proposed requirements.
</t>
  </si>
  <si>
    <t>HS: 847989; HS: 850980</t>
  </si>
  <si>
    <t>Entry into force 1 January 2018</t>
  </si>
  <si>
    <t>Objective and rationale, including the nature of urgent problems where applicable: To promote high energy efficiency electric appliances to achieve the national goal of energy conservation and environmental protection</t>
  </si>
  <si>
    <t>G/TBT/N/TPKM/253</t>
  </si>
  <si>
    <t xml:space="preserve">Requirements on Minimum Energy Performance Standard and Energy Efficiency Rating Labelling and Inspection of Household Refrigerators and Refrigerator-Freezers (4 pages, in English; 4 pages, in Chinese)
With a view to enhancing the efficiency of energy use, the Bureau of Energy intends to modify the energy efficiency rating labelling requirements, but the minimum energy performance standards will keep as the same as carried out in 2011, based on related national standards. A transition period about one year will be allowed for manufacturers to adapt to the proposed requirements.
</t>
  </si>
  <si>
    <t>HS: 841821</t>
  </si>
  <si>
    <t>To promote high energy efficiency electric appliances to achieve the national goal of energy conservation and environmental protection</t>
  </si>
  <si>
    <t>G/TBT/N/TPKM/255</t>
  </si>
  <si>
    <t xml:space="preserve">Public Notice under the Commodity Inspection Act (4 pages, in English; 3 pages, in Chinese)
Self-ballasted fluorescent lamps (hereinafter "the commodities") have been subject to mandatory inspection under the Commodity Inspection Act by the Bureau of Standards Metrology and Inspection (BSMI) since 1 March 2001. 
In order to encourage industries to reduce the use of chemical substances in electric products and, more importantly, to raise consumers' concerns on effective utilization of resources to reduce the environmental burden, the BSMI proposes that the manufactures or importers shall follow the requirements stipulated in Section 5 "Marking of presence" of CNS 15663 and clearly mark "the presence conditions of the restricted substance(s)" on the body, packages, stickers, or the instruction books of the commodities. Those who utilize website as a means to announce "the presence conditions of the restricted substance(s)" of the commodities shall also clearly mark the website address on the body, packages, stickers, or the instruction books of the commodities. 
</t>
  </si>
  <si>
    <t>Self-ballasted fluorescent lamps. – Fluorescent, hot cathode</t>
  </si>
  <si>
    <t>HS: Chapter 85; HS: 853931</t>
  </si>
  <si>
    <t>To enhance the consumer protection from hazards to human health and safety and to reduce the use of chemical substances. Protection of the environment.</t>
  </si>
  <si>
    <t>G/TBT/N/TPKM/256</t>
  </si>
  <si>
    <t xml:space="preserve">Public Notice under the Commodity Inspection Act (16 pages, in English; 24 pages, in Chinese)
In response to technological advances and appearance of new technology products on the markets, the Bureau of Standards, Metrology and Inspection (BSMI) proposes to adopt the latest version of inspection standards for 63 items of electrical appliances. In addition, the BSMI proposes to require marking of presence conditions of hazardous substances to make users informed of the use of 6 chemical substances in such products. Such markings shall be made in accordance with Section 5 "Marking of Presence" of CNS 15663 on the body, packages, stickers or the instruction books of the commodities. For those who utilize website as a means to announce "the presence conditions of the restricted substances of the commodities," the website address shall be clearly stated on the body, packages, stickers or the instruction books of the commodities. 
</t>
  </si>
  <si>
    <t>Electrical appliances</t>
  </si>
  <si>
    <t>G/TBT/N/TPKM/258</t>
  </si>
  <si>
    <t xml:space="preserve">Public Notice under the Commodity Inspection Act (10 pages, in English; 13 pages, in Chinese)
In order to encourage industries to reduce the use of restricted chemical substances in electrical products and to control the restricted chemical substances at each stage of the supply chain and life cycle of electrical products, also to promote the awareness of consumers on effective utilization of resources and reduction of environmental burden, the BSMI proposes that manufacturers or importers shall follow the requirements stipulated in Section 5 "Marking of presence" of CNS 15663(2013) and clearly mark "the presence condition of restricted substances" (i.e. Marking of presence) on the body, packages, stickers, or the instruction books of 40 items of electrical products. 
</t>
  </si>
  <si>
    <t>G/TBT/N/TUR/77</t>
  </si>
  <si>
    <t xml:space="preserve">Turkish Food Codex Regulation on Food Enzymes (6 pages, in Turkish) 
The purpose of this Regulation is to specify the approved food enzymes list, the conditions of use of food enzymes in foods and the rules on the labelling of food enzymes sold as such; including such enzymes used as processing aids.
</t>
  </si>
  <si>
    <t>Food enzymes</t>
  </si>
  <si>
    <t>G/TBT/N/UGA/531</t>
  </si>
  <si>
    <t xml:space="preserve">Miscellaneous chemical products (HS: 38), Plastics: and articles thereof (HS: 39), Rubber and articles thereof (HS: 40), Articles of leather; saddlery and harness; travel goods, handbags and similar containers; articles of animal gut (other than silk- worm gut) (HS: 42), Envelopes, letter cards, plain postcards and correspondence cards, of paper or paperboard; boxes, pouches, wallets and writing compendiums, of paper or paperboard, containing an assortment of paper stationery. (HS: 4817), Textile products and articles, for technical uses, specified in Note 7 to this Chapter. (HS: 5911), – Safety headgear (HS: 650610), Electrical machinery and equipment and parts thereof; sound recorders and reproducers, television image and sound recorders and reproducers, and parts and accessories of such articles (HS: 85), Furniture; bedding, mattresses, mattress supports, cushions and similar stuffed furnishings; lamps and lighting fittings, not elsewhere specified or included; illuminated signs, illuminated name- plates and the like; prefabricated buildings (HS: 94), Toys, games and sports requisites; parts and accessories thereof (HS: 95) 
Occupational safety. Industrial hygiene (ICS: 13.100), Electrical wires and cables (ICS: 29.060), Electrical accessories (ICS: 29.120), ElectronICS: (ICS: 31), Electrical and electronic equipment (ICS: 43.040.10), Textiles (ICS: 49.025.60), Leather products (ICS: 59.140.35), Food products in general (ICS: 67.040), Inorganic chemicals (ICS: 71.060), Organic chemicals (ICS: 71.080), Rubber and plastICS: products (ICS: 83.140), Paper products (ICS: 85.080), Domestic electrical appliances in general (ICS: 97.030), Furniture (ICS: 97.140), Toys (ICS: 97.200.50)
</t>
  </si>
  <si>
    <t>HS: 38; HS: 39; HS: 40; HS: 42; HS: 4817; HS: 5911; HS: 650610; HS: 85; HS: 94; HS: 95; ICS: 13.100; ICS: 29.060; ICS: 29.120; ICS: 31; ICS: 43.040.10; ICS: 49.025.60; ICS: 59.140.35; ICS: 67.040; ICS: 71.060; ICS: 97.200.50</t>
  </si>
  <si>
    <t>G/TBT/N/UGA/536</t>
  </si>
  <si>
    <t xml:space="preserve">DUS 1643:2016, Domestic biogas lamps – Specification (24 pages, in English)
This Draft Uganda Standard covers construction, operation, safety requirements, sampling and methods of test for lamps intended for use with biogas. 
</t>
  </si>
  <si>
    <t>HS: 851310; ICS: 29.140.99</t>
  </si>
  <si>
    <t>Entry into force upon declaration as mandatory by the Minister for Trade, Industry and Cooperatives</t>
  </si>
  <si>
    <t>To protect the environment by regualting domestic biogas lamps</t>
  </si>
  <si>
    <t>G/TBT/N/UGA/538</t>
  </si>
  <si>
    <t xml:space="preserve">Draft Uganda National Bureau of Standards (Enforcement of Compulsory Standard Specifications) Regulations, 2016
</t>
  </si>
  <si>
    <t>Reinforcing and Pre-stressing Steel for Concrete; Structural Steel Products; Roof Covering Steel Products; Cement, Building Lime and Other Hydraulic Binders; Pneumatic Tyres and Tubes for Automotive Vehicles and Trailers; Protective Safety Equipment; Gas cylinders, Valves and Regulators; Power cables and Luminaries (Lighting Equipment); Electronic, Sound and Communication Equipment; High Risk Foods and Food Products; High Risk Chemical Products, Personal Hygiene and Consumer Goods; Neutral spirit for manufacture of gins and alcoholic beverages; Toys; Electrical and Electronics; Automotive Products and Inputs; Chemical Products; Mechanical Materials and Gas Appliances; Textile, Leather, Plastics and Rubber; Furniture (wood and metal articles); Paper and Stationery; Protective Safety Equipment; Food and Food Products and Used Products, including used Motor Vehicles.</t>
  </si>
  <si>
    <t>G/TBT/N/UGA/540</t>
  </si>
  <si>
    <t xml:space="preserve">Bathing bars – Specification (27 pages, in English) 
This draft Uganda standard specifies requirements, sampling and test methods for bathing bars. This standard applies to bathing bars supplied in the form of bars/cakes and produced from vegetable or animal oils or fats, fatty acids, or from a blend of all or part of these materials, with or without the addition of rosins or non-soapy surfactants. The standard sets minimum requirements for performance and safety characteristics of bathing bar.
Relevant documents:
EAS 814, Determination of biodegradability of surfactants – Test method 
</t>
  </si>
  <si>
    <t>Bathing bars. – Soap and organic surface-active products and preparations, in the form of bars, cakes, moulded pieces or shapes, and paper, wadding, felt and nonwovens, impregnated, coated or covered with soap or detergent: (HS: 34011) . Surface active agents (ICS: 71.100.40)</t>
  </si>
  <si>
    <t>HS: 34011; ICS: 71.100.40</t>
  </si>
  <si>
    <t>To protect the environment by regulating organic surface-active products and preparations</t>
  </si>
  <si>
    <t>G/TBT/N/UGA/541</t>
  </si>
  <si>
    <t>Antibacterial bathing bars. – Soap and organic surface-active products and preparations, in the form of bars, cakes, moulded pieces or shapes, and paper, wadding, felt and nonwovens, impregnated, coated or covered with soap or detergent: (HS: 34011) . Surface active agents (ICS: 71.100.40)</t>
  </si>
  <si>
    <t>G/TBT/N/UGA/577</t>
  </si>
  <si>
    <t>Concrete pipes, ancillary concrete products, unreinforced concrete pipes, reinforced concrete pipes. Articles of cement, of concrete or of artificial stone, whether or not reinforced. (HS 6810); Concrete and concrete products (ICS 91.100.30)</t>
  </si>
  <si>
    <t>HS 6810; ICS 91.100.30</t>
  </si>
  <si>
    <t>To protect the environment by taking into environmental considerations</t>
  </si>
  <si>
    <t>G/TBT/N/UGA/579</t>
  </si>
  <si>
    <t>G/TBT/N/UGA/580</t>
  </si>
  <si>
    <t>G/TBT/N/UGA/585</t>
  </si>
  <si>
    <t xml:space="preserve">DUS EAS 491:2006, Incineration plant for the destruction of hospital waste - Specification. (12 pages, in English) . 
This Draft Uganda Standard specifies destruction of hospital waste . Devices which utilize intensities of combustion exceeding an average heat release rate of 350 W/m3 are not included. This standard does not specify materials or methods of construction.
</t>
  </si>
  <si>
    <t>Incineration plant, hospital waste; Clinical waste (HS 382530); Installations and equipment for waste disposal and treatment (ICS 13.030.40)</t>
  </si>
  <si>
    <t>HS 382530; ICS 13.030.40</t>
  </si>
  <si>
    <t>To protect the environment by regulating waste destruction</t>
  </si>
  <si>
    <t>G/TBT/N/UGA/592</t>
  </si>
  <si>
    <t>DUS 1575:2016, Occupational safety – Onshore oil and gas production operations – Requirements 
This Draft Uganda standard covers occupational safety practices that apply to production operations, drilling, well servicing and work over operations to ensure occupational safety of personnel within the oil and gas sector and or industry. The requirements in this Draft Uganda Standards are intended to ensure that the oil and gas industry implements occupational safety practices concentrating on personal protection and safe workplace, to include: owners, operators, contractors, and service providers during oil and gas operations and production.</t>
  </si>
  <si>
    <t>Occupational safety, onshore oil and gas production operations. Petroleum gases and other gaseous hydrocarbons (HS: 2711), - Natural gas (HS: 271111), - Natural gas (HS: 271121), Hydrogen , rare gases and other non-metals (HS: 2804) . Environment. Health protection. Safety (ICS: 13), Occupational safety. Industrial hygiene (ICS: 13.100), Extraction and processing of petroleum and natural gas (ICS: 75.020), Crude petroleum (ICS: 75.040), Natural gas (ICS: 75.060), Petroleum products in general (ICS: 75.080)</t>
  </si>
  <si>
    <t>HS: 2711; HS: 271111; HS: 271121; HS: 2804; ICS: 13; ICS: 13.100; ICS: 75.020; ICS: 75.040; ICS: 75.060; ICS: 75.080</t>
  </si>
  <si>
    <t>G/TBT/N/UKR/106</t>
  </si>
  <si>
    <t>The Draft of the Technical Regulations provides the establishment of restriction for the use of certain hazardous substances in electrical and electronic equipment such as: household equipment; computer and telecommunications equipment; household appliances; lighting equipment; toys, leisure and sports equipment; automatic dispensers; monitoring and control instruments.</t>
  </si>
  <si>
    <t>Electrical and electronic equipments</t>
  </si>
  <si>
    <t>To protect the environment by restricting the Use of Certain Hazardous Substances in Electrical and Electronic Equipment</t>
  </si>
  <si>
    <t>G/TBT/N/UKR/108</t>
  </si>
  <si>
    <t xml:space="preserve">The Draft Resolution of the Cabinet of Ministers of Ukraine "On Approval of the Technical Regulation to energy labelling of vacuum clean ers" (5 pages, in Ukrainian)
The Technical Regulation for the energy labelling of vacuum clean ers, which corresponds Commission Delegated Regulation (EU) No. 665/2013 of 3 May 2013 supplementing Directive 2010/30/EC of the European Parliament and of the Council of 19 May 2010 with regard to energy labelling of vacuum clean ers. This Draft of the Technical Regulation defines the requirements for submission of information to consumers on the level to energy efficiency of vacuum clean ers.
</t>
  </si>
  <si>
    <t>Vacuum cleaners</t>
  </si>
  <si>
    <t>G/TBT/N/UKR/109</t>
  </si>
  <si>
    <t xml:space="preserve">The Draft Resolution of the Cabinet of Ministers of Ukraine "On Approval of the Technical Regulation for the energy labelling of air conditioners"
The Technical Regulation for the energy labelling of air conditioners, which corresponds Commission Delegated Regulation (EU) No. 626/2011 of 4 May 2011 supplementing Directive 2010/30/EC of the European Parliament and of the Council with regard to energy labelling of air conditioners. This Draft of Technical Regulation defines the requirements for submission of information to consumers on the level to energy efficiency of air conditioning.
</t>
  </si>
  <si>
    <t>To protect the environment by regulating energy labelling of air conditioners</t>
  </si>
  <si>
    <t>G/TBT/N/UKR/111</t>
  </si>
  <si>
    <t>To protect the environment by exempting vessels specifically designed for use in the field of nuclear technology (damage of which can lead to escape of radioactivity) from the scope of technical regulation on simple pressure vessels</t>
  </si>
  <si>
    <t>G/TBT/N/USA/552/Rev.1</t>
  </si>
  <si>
    <t xml:space="preserve">Energy Conservation Program: Test Procedures for Central Air Conditioners and Heat Pumps (106 pages, in English)
The U.S. Department of Energy (DOE) proposes to revise its test procedures for central air conditioners and heat pumps (CAC/HP) established under the Energy Policy and Conservation Act. DOE published several proposals in a November 2015 supplemental notice of proposed rulemaking (SNOPR) . DOE finalized some of the proposed test procedure amendments in a June 2016 final rule. This SNOPR proposes additional revisions to some of the amendments proposed in the past notices and proposes some additional amendments. Specifically, this SNOPR proposes two sets of amendments to the test procedure: Amendments to appendix M that would be required as the basis for making efficiency representations starting 180 days after final rule publication; and amendments as part of a new appendix M1 that would be the basis for making efficiency representations as of the compliance date for any amended energy conservation standards. 
</t>
  </si>
  <si>
    <t>Central air-conditioners, heat pumps. Air conditioning machines, comprising a motor-driven fan and elements for changing the temperature and humidity, including those machines in which the humidity cannot be separately regulated (HS: 8415), Refrigerators, freezers and other refrigerating or freezing equipment, electric or other; heat pumps other than air conditioning machines of heading 84.15 (HS: 8418): Environmental protection (ICS: 13.020), Test conditions and procedures in general (ICS: 19.020), Ventilators. Fans. Air-conditioners (ICS: 23.120), Heat pumps (ICS: 27.080)</t>
  </si>
  <si>
    <t>HS: 8415; HS: 8418; ICS: 13.020; ICS: 19.020; ICS: 23.120; ICS: 27.080</t>
  </si>
  <si>
    <t>To promote energy conservation</t>
  </si>
  <si>
    <t>G/TBT/N/USA/698/Rev.1</t>
  </si>
  <si>
    <t xml:space="preserve">Energy Conservation Program: Test Procedures for Integrated Light-Emitting Diode Lamps (6 pages, in English)
On 1 July 2016, the U.S. Department of Energy (DOE) published a final rule adopting a test procedure for integrated light-emitting diode (LED) lamps (hereafter referred to as "LED lamps") to support the implementation of labeling provisions by the Federal Trade Commission, as well as the ongoing general service lamps rulemaking, which includes LED lamps. This notice of proposed rulemaking (NOPR) proposes to amend the LED lamps test procedure by allowing for time to failure measurements to be taken at elevated temperatures.
</t>
  </si>
  <si>
    <t>LED lamps; Test conditions and procedures in general (ICS: 19.020); Lamps and related equipment (ICS: 29.140)</t>
  </si>
  <si>
    <t>ICS: 19.020; ICS: 29.140</t>
  </si>
  <si>
    <t>G/TBT/N/USA/1062</t>
  </si>
  <si>
    <t xml:space="preserve">Energy Conservation Program: Energy Conservation Standards for Ceiling Fans (73 pages, in English)
The Energy Policy and Conservation Act of 1975 (EPCA), as amended, prescribes energy conservation standards for various consumer products and certain commercial and industrial equipment, including ceiling fans. EPCA also requires the U.S. Department of Energy (DOE) to periodically determine whether more-stringent, amended standards would be technologically feasible and economically justified, and would save a significant amount of energy . In this notice, DOE proposes amended energy conservation standards for ceiling fans, and also announces a public meeting to receive comment on these proposed standards and associated analyses and results.
</t>
  </si>
  <si>
    <t>Ceiling fans. Table, floor, wall, wind ow, ceiling or roof fans, with a self-contained electric motor of an output not exceeding 125 W (HS: 841451); Ventilators. Fans. Air-conditioners (ICS: 23.120)</t>
  </si>
  <si>
    <t>HS: 841451; ICS: 23.120</t>
  </si>
  <si>
    <t>G/TBT/N/USA/1067</t>
  </si>
  <si>
    <t xml:space="preserve">Energy Conservation Program: Certification and Enforcement – Import Data Collection (18 pages, in English)
The U.S. Department of Energy (DOE) is proposing a requirement that a person importing into the United States any covered product or equipment subject to an applicable energy conservation standard provide, prior to importation, a certification of admissibility to the DOE for the covered product or equipment. The certification would be submitted to DOE through the U.S. Customs and Border Protection's Automated Commercial Environment (ACE) .
</t>
  </si>
  <si>
    <t>Import data collection Quality (ICS: 03.120), Environmental protection (ICS: 13.020)</t>
  </si>
  <si>
    <t>ICS: 03.120; ICS: 13.020</t>
  </si>
  <si>
    <t>G/TBT/N/USA/1070</t>
  </si>
  <si>
    <t xml:space="preserve">Protection of Stratospheric Ozone : Revisions to Reporting and Recordkeeping for Imports and Exports (2 pages, in English)
EPA is proposing to make minor conforming edits to the stratospheric protection regulations to implement the International Trade Data System. In the "Rules and Regulations" section of this Federal Register, we are making these edits as a direct final rule without a prior proposed rule. If we receive no adverse comment, we will not take further action on this proposed rule. This system allows businesses to transmit the transactional data required by multiple Federal agencies for the import and export of cargo through a single " wind ow." As businesses currently must submit trade data to multiple agencies, in multiple ways, and often on paper, the transition to electronic filing is expected to save businesses time and money. Specifically, this rulemaking would remove the requirement that the petition for used ozone -depleting substances accompany the shipment through U.S. Customs and remove references to Customs forms that are obsolete under the new system.
</t>
  </si>
  <si>
    <t>Chemical and compressed gasses. Environmental protection (ICS: 13.020), Products of the chemical industry (ICS: 71.100)</t>
  </si>
  <si>
    <t>To protect ozone</t>
  </si>
  <si>
    <t>Chemical, toxic and hazardous substances management; Ozone layer protection</t>
  </si>
  <si>
    <t>G/TBT/N/USA/1075</t>
  </si>
  <si>
    <t>Articles 3.2 and 5.6.2 of the TBT Agreement</t>
  </si>
  <si>
    <t xml:space="preserve">Certification Procedures for Vapor Recovery Systems (5 pages, in English)
Adopts new performance standards and specifications for nozzles used at non-retail GDFs that have been excluded by the air districts from Phase II vapor recovery, because they fuel a fleet of newer vehicles that process gasoline vapors on-board the vehicles (on-board refueling vapor recovery or ORVR) . Allows for the continued use of pre-Enhanced Vapor Recovery Phase I systems on certain above ground storage tanks until the end of the useful life of those systems, thereby improving cost-effectiveness while achieving emission reductions in areas where they are most needed.
</t>
  </si>
  <si>
    <t>Nozzles used at non-retail gasoline dispensing facilities (GDFs) . Air quality (ICS 13.040), Equipment for petroleum and natural gas industries (ICS: 75.180)</t>
  </si>
  <si>
    <t>ICS 13.040; ICS: 75.180</t>
  </si>
  <si>
    <t>To reduce emissions and to protect the environment</t>
  </si>
  <si>
    <t>G/TBT/N/USA/1076</t>
  </si>
  <si>
    <t xml:space="preserve">Portable Fuel Container Regulation (6 pages, in English)
Requires certification fuel to contain 10 percent ethanol. Harmonizes aspects of ARB's PFC certification and test procedures with those of the United States Environmental Protection Agency. Revises the certification process, and streamlines, clarifies, and increases the robustness of ARB's certification and test procedures.
</t>
  </si>
  <si>
    <t>Portable fuel containers. Fluid storage devices (ICS: 23.020)</t>
  </si>
  <si>
    <t>ICS: 23.020</t>
  </si>
  <si>
    <t>G/TBT/N/USA/1077</t>
  </si>
  <si>
    <t>Article 3.2 of the TBT Agreement</t>
  </si>
  <si>
    <t xml:space="preserve">2013 Plumbing Code – Water Conserving Plumbing Fixtures (4 pages, in English) 
Proposes building standards related to water- conserving flow rates for water closets and urinals
</t>
  </si>
  <si>
    <t>Water conserving plumbing fixtures. Environmental protection (ICS: 13.020), Installations in buildings (ICS: 91.140)</t>
  </si>
  <si>
    <t>ICS: 13.020; ICS: 91.140</t>
  </si>
  <si>
    <t>To conserve water</t>
  </si>
  <si>
    <t>G/TBT/N/USA/1079</t>
  </si>
  <si>
    <t xml:space="preserve">Labeling Foods Produced with Genetic Engineering (9 pages, in English) 
Proposed Consumer Protection Rule 121 defines the scope and reach of Act 120 of 2013(adj) . It provides specifics for implementing (1) the labeling requirements for food produced with genetic engineering, (2) the prohibition on using certain terms to describe foods produced with genetic engineering and the exemptions from both the labeling requirement and prohibition. Additionally, it clarifies certain terms in the Act and further outlines the enforcement and penalty provisions of the Act. 
</t>
  </si>
  <si>
    <t>Foods produced with genetic engineering. Processes in the food industry (ICS: 67.020), Food products in general (ICS: 67.040)</t>
  </si>
  <si>
    <t>Entry into force on 1 July 2015</t>
  </si>
  <si>
    <t>To protect the environment by implementing labeling requirements for food produced with genetic engineering</t>
  </si>
  <si>
    <t>G/TBT/N/USA/1083</t>
  </si>
  <si>
    <t xml:space="preserve">Spark Ignition Marine Watercraft 2015 (18 pages, in English) 
Adopts five test procedures to be incorporated by reference. Sets more stringent evaporative emission standards than those adopted by the U.S. EPA. Includes provisions for certification, labelling, enforcement, and recall.
</t>
  </si>
  <si>
    <t>Marine watercraft. Air quality (ICS 13.040), Shipbuilding and marine structures in general (ICS 47.020)</t>
  </si>
  <si>
    <t>ICS 13.040; ICS 47.020</t>
  </si>
  <si>
    <t>To protect the environment by setting more stringent evaporative emission standards than those adopted by the U.S. EPA.</t>
  </si>
  <si>
    <t>G/TBT/N/USA/1084</t>
  </si>
  <si>
    <t xml:space="preserve">Energy Conservation Program for Certain Commercial and Industrial Equipment: Test Procedures for Commercial Packaged Boilers (39 pages, in English)
The U.S. Department of Energy (DOE) proposes to amend the test procedure and applicable definitions for commercial packaged boilers, as well as modify the sampling plans for commercial packaged boilers in its regulations pertaining to energy efficiency programs for certain programs for commercial and industrial equipment. 
</t>
  </si>
  <si>
    <t>Commercial packaged boilers. Nuclear reactors, boilers, machinery and mechanical appliances; parts thereof (HS: 84) . Test conditions and procedures in general (ICS: 19.020), Burners. Boilers (ICS: 27.060)</t>
  </si>
  <si>
    <t>HS: 84; ICS: 19.020; ICS: 27.060</t>
  </si>
  <si>
    <t>G/TBT/N/USA/1085</t>
  </si>
  <si>
    <t xml:space="preserve">Energy Conservation Program: Test Procedures for Certain Categories of General Service Lamps (10 pages, in English) 
The U.S. Department of Energy (DOE) proposes to establish test procedures for certain categories of general service lamps (GSLs) to support the ongoing energy conservation standards rulemaking.
</t>
  </si>
  <si>
    <t>General service lamps- Lamps (HS: 851310) . Test conditions and procedures in general (ICS: 19.020), Lamps and related equipment (ICS: 29.140)</t>
  </si>
  <si>
    <t>HS: 851310; ICS: 19.020; ICS: 29.140</t>
  </si>
  <si>
    <t>G/TBT/N/USA/1087</t>
  </si>
  <si>
    <t xml:space="preserve">Approval of American Society of Mechanical Engineers' Code Cases (19 pages, in English)
The U.S. Nuclear Regulatory Commission (NRC) is proposing to amend its regulations to incorporate by reference proposed revisions of three regulatory guides (RGs) which would approve new, revised, and reaffirmed Code Cases published by the American Society of Mechanical Engineers (ASME) . This proposed action would allow nuclear power plant licensees, and applicants for construction permits, operating licenses, combined licenses, standard design certifications, standard design approvals and manufacturing licenses, to use the Code Cases listed in these draft RGs as alternatives to engineering standards for the construction, inservice inspection, and inservice testing of nuclear power plant components. 
</t>
  </si>
  <si>
    <t>Nuclear power plant components. Nuclear energy engineering (ICS: 27.120)</t>
  </si>
  <si>
    <t>ICS: 27.120</t>
  </si>
  <si>
    <t>To protect the environment by regulating nuclear power plant components and nuclear energy engineering</t>
  </si>
  <si>
    <t>G/TBT/N/USA/1089</t>
  </si>
  <si>
    <t xml:space="preserve">New Aftermarket Diesel Particulate Filters (6 pages, in English) 
Addresses rules regarding aftermarket parts and incorporates by reference the document California Evaluation Procedure for New Aftermarket Diesel Particulate Filters Intended as Modified Parts for 2007 through 2009 Model Year On-Road Heavy-Duty Diesel Engines.
</t>
  </si>
  <si>
    <t>Diesel particulate filters. Air quality (ICS: 13.040), Road vehicle systems (ICS: 43.040)</t>
  </si>
  <si>
    <t>To protect the environment by regulating diesel particulate filters et al</t>
  </si>
  <si>
    <t>G/TBT/N/USA/1095</t>
  </si>
  <si>
    <t xml:space="preserve">Enhanced Document Requirements and Captain Training Requirements To Support Use of the Dolphin Safe Label on Tuna Products (6 pages, in English)
NMFS issues this interim final rule to revise regulations implementing the Dolphin Protection Consumer Information Act (DPCIA) to enhance the requirements for documentation that demonstrates the accuracy of dolphin-safe labels on tuna products. This interim final rule: (1) modifies the provisions of the regulations (referred to hereafter as the "determination provisions") under which the NMFS Assistant Administrator (Assistant Administrator) may require proof of an observer certification if the Assistant Administrator determines that a fishery has a regular and significant association between dolphins and tuna and/or has a regular and significant mortality or serious injury of dolphins, to apply equally to purse seine and other gear-type tuna fisheries [..]
</t>
  </si>
  <si>
    <t>Labelling</t>
  </si>
  <si>
    <t>Tuna products. Fishing and fish breeding (ICS: 65.150), Processes in the food industry (ICS: 67.020), Meat, meat products and other animal produce (ICS: 67.120)</t>
  </si>
  <si>
    <t>ICS: 65.150; ICS: 67.020; ICS: 67.120</t>
  </si>
  <si>
    <t>To protect dolphins during tuna fisheries</t>
  </si>
  <si>
    <t>Animal protection; Sustainable fisheries management</t>
  </si>
  <si>
    <t>G/TBT/N/USA/1096</t>
  </si>
  <si>
    <t xml:space="preserve">Inhalant Delivery System Packaging and Labeling Rulemaking 2015 (8 pages, in English)
Establishes rules related to child-resistant packaging, packaging not attractive to minors, and labeling requirements for Inhalant Delivery Systems (IDS) . Inhalant delivery systems are devices that can be used to deliver nicotine, cannabinoids and other substances, in the form of a vapor or aerosol. These include e-cigarettes, vape pens, e-hookah and other devices.
</t>
  </si>
  <si>
    <t>Inhalant delivery systems. Air quality (ICS: 13.040), Tobacco, tobacco products and related equipment (ICS: 65.160)</t>
  </si>
  <si>
    <t>ICS: 13.040; ICS: 65.160</t>
  </si>
  <si>
    <t>To protect the environment by regulating tobacco, tobacco products and related equipment et al</t>
  </si>
  <si>
    <t>G/TBT/N/USA/1102</t>
  </si>
  <si>
    <t xml:space="preserve">Renewable Fuel Infrastructure Program for Retail Motor Fuel Sites (3 pages, in English)
Expands the Renewable Fuel Infrastructure Program for retail motor fuel sites by allowing funds to be used for the storing and dispensing of E-15. Sets a minimum size of a renewable fuel pump decal and updates label requirements for ethanol flex fuels. The new decals will need to be in place by 1 January 2018.
</t>
  </si>
  <si>
    <t>Motor fuel sites. Petroleum products and natural gas handling equipment</t>
  </si>
  <si>
    <t>ICS: 75.200</t>
  </si>
  <si>
    <t>G/TBT/N/USA/1104</t>
  </si>
  <si>
    <t xml:space="preserve">Significant New Use Rule on Certain Chemical Substances (6 pages, in English)
EPA is proposing significant new use rules (SNURs) under the Toxic Substances Control Act (TSCA) for three chemical substances which were the subject of premanufacture notices (PMNs).
</t>
  </si>
  <si>
    <t>Chemical substances. Environmental protection (ICS 13.020), Products of the chemical industry (ICS: 71.100)</t>
  </si>
  <si>
    <t>ICS 13.020; ICS: 71.100</t>
  </si>
  <si>
    <t>G/TBT/N/USA/1105</t>
  </si>
  <si>
    <t>Closed cell foam products; Environmental protection (ICS: 13.020); Manufacturing processes in the rubber and plastics industries (ICS: 83.020)</t>
  </si>
  <si>
    <t>ICS: 13.020; ICS: 83.020</t>
  </si>
  <si>
    <t>To protect the ozone by listing as unacceptable certain hydrocarbons and hydrocarbon blends in specific end-uses in the refrigeration and air conditioning sector; to exempt propane in certain refrigeration end-uses from the Clean Air Act section 608 prohibition on venting, release, or disposal on the basis of current evidence that its venting, release, or disposal does not pose a threat to the environment.</t>
  </si>
  <si>
    <t>Environment; Ozone</t>
  </si>
  <si>
    <t>G/TBT/N/USA/1117</t>
  </si>
  <si>
    <t xml:space="preserve">Pipeline Safety: Safety of Gas Transmission and Gathering Pipelines (136 pages, in English)
This Notice of Proposed Rulemaking (NPRM) proposes to revise the Pipeline Safety Regulations applicable to the safety of onshore gas transmission and gathering pipelines. PHMSA proposes changes to the integrity management (IM) requirements and proposes changes to address issues related to non-IM requirements. This NPRM also proposes modifying the regulation of onshore gas gathering lines.
</t>
  </si>
  <si>
    <t>Pipeline components and pipelines in general (ICS: 23.040.01)</t>
  </si>
  <si>
    <t>ICS: 23.040.01</t>
  </si>
  <si>
    <t>To protect the environment by updating the Pipeline Safety Regulations applicable to the safety of onshore gas transmission and gathering pipelines</t>
  </si>
  <si>
    <t>G/TBT/N/USA/1118</t>
  </si>
  <si>
    <t xml:space="preserve">National Organic Program; Organic Livestock and Poultry Practices (55 pages, in English) 
The United States Department of Agriculture's (USDA) Agricultural Marketing Service (AMS) proposes to amend the organic livestock and poultry production requirements by: adding new provisions for livestock handling and transport for slaughter and avian living conditions; and expanding and clarifying existing requirements covering livestock health care practices and mammalian living conditions.
</t>
  </si>
  <si>
    <t>Organic livestock and poultry. Farming and forestry</t>
  </si>
  <si>
    <t>ICS: 65.020</t>
  </si>
  <si>
    <t>To protect the environment by regulating organic livestock and poultry</t>
  </si>
  <si>
    <t>G/TBT/N/USA/1119</t>
  </si>
  <si>
    <t>Hazardous Materials: Incorporation by Reference Edition Update for the American Society of Mechanical Engineers Boiler and Pressure Vessel Code and Transportation Systems for Liquids and Slurries: Pressure Piping Code 
This direct final rule incorporates by reference the most recent editions of the ASME Boiler and Pressure Vessel Code. The purpose of this update is to enable non-specification (nurse tank) manufacturers and other DOT and UN specification packaging manufacturers to utilize current technology, materials, and practices to help maintain a high level of safety. PHMSA is replacing the ASME referenced standard (1998 Edition) with the new, current ASME standard (2015 Edition) for boiler and pressure vessels. PHMSA is also replacing the ASME 1998 Edition referenced standard of ASME's Transportation Systems for Liquids and Slurries: Pressure Piping to the current 2012 Edition.</t>
  </si>
  <si>
    <t>Transport (ICS: 03.220), Fluid storage devices (ICS: 23.020), Pipeline components and pipelines (ICS: 23.040), Commercial vehicles (ICS: 43.080), Railway rolling stock (ICS: 45.060), Shipbuilding and marine structures in general (ICS: 47.020)</t>
  </si>
  <si>
    <t>ICS: 03.220; ICS: 23.020; ICS: 23.040; ICS: 43.080; ICS: 45.060; ICS: 47.020</t>
  </si>
  <si>
    <t>To enable non-specification (nurse tank) manufacturers and other DOT and UN specification packaging manufacturers to utilize current technology, materials, and practices to help maintain a high level of safety; to protect the environment</t>
  </si>
  <si>
    <t>G/TBT/N/USA/1122</t>
  </si>
  <si>
    <t xml:space="preserve">Energy Conservation Program: Test Procedures for Compressors (42 pages, in English). 
In this document, the U.S. Department of Energy (DOE) proposes to prescribe new definitions, sampling provisions, and test procedures for compressors in a new subpart of DOE regulations. 
</t>
  </si>
  <si>
    <t>Test conditions and procedures in general (ICS 19.020), Compressors and pneumatic machines (ICS 23.140)</t>
  </si>
  <si>
    <t>ICS 19.020; ICS 23.140</t>
  </si>
  <si>
    <t>G/TBT/N/USA/1124</t>
  </si>
  <si>
    <t>Test conditions and procedures in general (ICS 19.020), Domestic, commercial and industrial heating appliances (ICS 97.100)</t>
  </si>
  <si>
    <t>ICS 19.020; ICS 97.100</t>
  </si>
  <si>
    <t>G/TBT/N/USA/1130</t>
  </si>
  <si>
    <t xml:space="preserve">Significant New Use Rules on Certain Chemical Substances (31 pages, in English) . 
EPA is promulgating significant new use rules (SNURs) under the Toxic Substances Control Act (TSCA) for 55 chemical substances which were the subject of premanufacture notices (PMNs) . Ten of these chemical substances are subject to TSCA section 5(e) consent orders issued by EPA. This action requires persons who intend to manufacture (defined by statute to include import) or process any of these 55 chemical substances for an activity that is designated as a significant new use by this rule to notify EPA at least 90 days before commencing that activity. The required notification will provide EPA with the opportunity to evaluate the intended use and, if necessary, to prohibit or limit that activity before it occurs.
</t>
  </si>
  <si>
    <t>Environmental protection (ICS 13.020), Products of the chemical industry (ICS 71.100)</t>
  </si>
  <si>
    <t>To protect the environment by regulating toxic substances</t>
  </si>
  <si>
    <t>G/TBT/N/USA/1131</t>
  </si>
  <si>
    <t xml:space="preserve">Energy Conservation Program: Test Procedure for Uninterruptible Power Supplies (19 pages, in English) . 
The U.S. Department of Energy (DOE) is proposing to revise its battery charger test procedure established under the Energy Policy and Conservation Act of 1975, as amended. These proposed revisions, if adopted, will add a discrete test procedure for uninterruptible power supplies (UPSs) to the current battery charger test procedure.
</t>
  </si>
  <si>
    <t>Test conditions and procedures in general (ICS 19.020), Miscellaneous domestic and commercial equipment (ICS 97.180)</t>
  </si>
  <si>
    <t>ICS 19.020; ICS 97.180</t>
  </si>
  <si>
    <t>G/TBT/N/USA/1132</t>
  </si>
  <si>
    <t xml:space="preserve">Energy Conservation Program: Energy Conservation Standards for Compressors (90 pages, in English) .
The Energy Policy and Conservation Act of 1975 (EPCA), as amended, prescribes energy conservation standards for various consumer products and certain commercial and industrial equipment. EPCA also authorizes DOE to establish standards for certain other types of industrial equipment, including compressors. Such standards must be technologically feasible and economically justified, and must save a significant amount of energy . In this document, DOE proposes energy conservation standards for compressors and announces a public meeting to receive comment on the proposed standards and associated analyses and results. 
</t>
  </si>
  <si>
    <t>Compressors. Environmental protection (ICS 13.020), Compressors and pneumatic machines (ICS 23.140)</t>
  </si>
  <si>
    <t>ICS 13.020; ICS 23.140</t>
  </si>
  <si>
    <t>G/TBT/N/USA/1133</t>
  </si>
  <si>
    <t xml:space="preserve">Energy Conservation Program: Energy Conservation Standards for Commercial Water Heating Equipment (99 pages, in English)
The Energy Policy and Conservation Act of 1975 (EPCA), as amended, prescribes energy conservation standards for various consumer products and certain commercial and industrial equipment, including commercial water heaters, hot water supply boilers, and unfired hot water storage tanks (hereinafter referred to as "commercial water heating (CWH) equipment") . EPCA also requires that every 6 years, the U.S. Department of Energy (DOE) must determine whether more-stringent, amended standards would be technologically feasible and economically justified, and would save a significant amount of energy.
</t>
  </si>
  <si>
    <t>Commercial water heating equipment. Environmental protection (ICS: 13.020), Domestic, commercial and industrial heating appliances (ICS: 97.100)</t>
  </si>
  <si>
    <t>ICS: 13.020; ICS: 97.100</t>
  </si>
  <si>
    <t>G/TBT/N/USA/1134</t>
  </si>
  <si>
    <t xml:space="preserve">Renewable Fuel Standard Program: Standards for 2017 and Biomass -Based Diesel Volume for 2018 (40 pages, in English) 
Under section 211 of the Clean Air Act, the Environmental Protection Agency (EPA) is required to set renewable fuel percentage standards every year. This action proposes the annual percentage standards for cellulosic biofuel , biomass -based diesel, advanced biofuel , and total renewable fuel that would apply to all motor vehicle gasoline and diesel produced or imported in the year 2017. The EPA is proposing a cellulosic biofuel volume that is below the applicable volume specified in the Act. Relying on statutory waiver authorities, the EPA is also proposing to reduce the applicable volumes of advanced biofuel and total renewable fuel. 
</t>
  </si>
  <si>
    <t>Renewable fuel standard program. Environmental protection (ICS: 13.020), Fuels (ICS: 75.160)</t>
  </si>
  <si>
    <t>G/TBT/N/USA/1135</t>
  </si>
  <si>
    <t xml:space="preserve">Addition of Hexabromocyclododecane (HBCD) Category; Community Right-to-Know Toxic Chemical Release Reporting (16 pages, in English)
EPA is proposing to add a hexabromocyclododecane (HBCD) category to the list of toxic chemicals subject to reporting under section 313 of the Emergency Planning and Community Right-to-Know Act (EPCRA) and section 6607 of the Pollution Prevention Act (PPA) . EPA is proposing to add this chemical category to the EPCRA section 313 list because EPA believes HBCD meets the EPCRA section 313(d)(2)(B) and (C) toxicity criteria. 
</t>
  </si>
  <si>
    <t>Hexabromocyclododecane (HBCD) . Environmental protection (ICS: 13.020), Products of the chemical industry (ICS: 71.100)</t>
  </si>
  <si>
    <t>To reduce toxic to aquatic and terrestrial organisms by regulating toxic chemicals</t>
  </si>
  <si>
    <t>G/TBT/N/USA/1140</t>
  </si>
  <si>
    <t xml:space="preserve">Energy Efficiency (3 pages, in English)
Amends the regulations to the latest energy standards to lower consumption requirements, modernizes building envelope, ventilation, insulation systems and other measures, and promotes cost saving s for builders, owners, and residents through offsets and improved efficiency.
</t>
  </si>
  <si>
    <t>Lower energy consumption requirements. Environmental protection (ICS: 13.020), Buildings (ICS: 91.040)</t>
  </si>
  <si>
    <t>ICS: 13.020; ICS: 91.040</t>
  </si>
  <si>
    <t>To promote energy efficiency by imposing lower energy consumption requirements</t>
  </si>
  <si>
    <t>G/TBT/N/USA/1143</t>
  </si>
  <si>
    <t xml:space="preserve">Technical Amendments to Performance Specification 18 and Procedure 6 (5 pages, in English) 
The Environmental Protection Agency (EPA) is proposing to make several minor technical amendments to the performance specifications and test procedures for hydrogen chloride (HCl) continuous emission monitoring systems (CEMS) . 
</t>
  </si>
  <si>
    <t>Hydrogen chloride emission monitoring. Environmental protection (ICS: 13.020), Air quality (ICS: 13.040), Products of the chemical industry (ICS: 71.100)</t>
  </si>
  <si>
    <t>ICS: 13.020; ICS: 13.040; ICS: 71.100</t>
  </si>
  <si>
    <t>To protect the environment and air quality by regulating the performance specifications and test procedures for hydrogen chloride (HCl) continuous emission monitoring systems (CEMS)</t>
  </si>
  <si>
    <t>Air pollution reduction; Chemical, toxic and hazardous substances management; Other environmental risks mitigation</t>
  </si>
  <si>
    <t>G/TBT/N/USA/1144</t>
  </si>
  <si>
    <t xml:space="preserve">Chemical Bulk Storage (CBS) (7 pages, in English) 
To amend Part 597 of the chemical bulk storage (CBS) regulations.
</t>
  </si>
  <si>
    <t>Chemical bulk storage. Environmental protection (ICS: 13.020), Products of the chemical industry (ICS: 71.100)</t>
  </si>
  <si>
    <t>G/TBT/N/USA/1145</t>
  </si>
  <si>
    <t xml:space="preserve">Standards Labeling: Inspection Protocol (4 pages, in English)
Clarifies the statutes in the Food and Agricultural Code (FAC) related to labeling, sampling, registration, inspection protocols, and reporting of fertilizing materials.
</t>
  </si>
  <si>
    <t>Fertilizing materials. Fertilizers (ICS: 65.080)</t>
  </si>
  <si>
    <t>To protect the environment by regulating fertilizing materials</t>
  </si>
  <si>
    <t>G/TBT/N/USA/1148</t>
  </si>
  <si>
    <t xml:space="preserve">Energy Conservation Program: Energy Conservation Standards for Portable Air Conditioners (60 pages, in English)
The Energy Policy and Conservation Act of 1975 (EPCA), as amended, sets forth various provisions designed to improve energy efficiency for consumer products and certain commercial and industrial equipment. In addition to specifying a list of covered residential products and commercial equipment, EPCA contains provisions that enable the Secretary of Energy to classify additional types of consumer products as covered products. 
</t>
  </si>
  <si>
    <t>Portable air conditioners. Environmental protection (ICS: 13.020), Ventilators. Fans. Air-conditioners (ICS: 23.120)</t>
  </si>
  <si>
    <t>To promote energy conservation and efficiency</t>
  </si>
  <si>
    <t>G/TBT/N/USA/1149</t>
  </si>
  <si>
    <t xml:space="preserve">Solar Thermal and PV Equipment Testing Standards (1 pages, in English)
The purpose is to amend Rule 6C7-8.007, F.A.C. The effect is to update to provide clarification.
</t>
  </si>
  <si>
    <t>Solar thermal and PV equipment. Test conditions and procedures in general (ICS: 19.020), Solar energy engineering (ICS: 27.160)</t>
  </si>
  <si>
    <t>ICS: 19.020; ICS: 27.160</t>
  </si>
  <si>
    <t>To protect the environment by regulating renewable energy</t>
  </si>
  <si>
    <t>G/TBT/N/USA/1151</t>
  </si>
  <si>
    <t>Articles 2.9.2 and 3.2 of the TBT Agreement</t>
  </si>
  <si>
    <t xml:space="preserve">Air Plan Approval; ME; Control of Volatile Organic Compound Emissions From Fiberglass Boat Manufacturing and Surface Coating Facilities (2 pages, in English) 
The Environmental Protection Agency (EPA) is proposing to approve State Implementation Plan (SIP) revisions submitted by the State of Maine. These revisions establish Reasonably Available Control Technology (RACT) requirements for reducing volatile organic compound (VOC) emissions from fiberglass boat manufacturing and surface coating operations. The intended effect of this action is to approve these requirements into the Maine SIP. This action is being taken in accordance with the Clean Air Act.
</t>
  </si>
  <si>
    <t>VOC emissions. – Air quality (ICS: 13.040), Shipbuilding and marine structures in general (ICS: 47.020), Paint coating processes (ICS: 87.020)</t>
  </si>
  <si>
    <t>ICS: 13.040; ICS: 47.020; ICS: 87.020</t>
  </si>
  <si>
    <t>To reduce volatile organic compound (VOC) emissions from fiberglass boat manufacturing and surface coating operations</t>
  </si>
  <si>
    <t>G/TBT/N/USA/1153</t>
  </si>
  <si>
    <t xml:space="preserve">Approval and Promulgation of Air Quality Implementation Plans; Maryland; Control of Emissions From Various Processes and Fuel-Burning Equipment From Kraft Pulp Mills (3 pages, in English) 
The Environmental Protection Agency (EPA) is proposing to conditionally approve a revision to the Maryland state implementation plan (SIP) submitted by the Maryland Department of the Environment (MDE) on October 15, 2014. The SIP revision adds and amends regulations in the SIP which control emissions from various processes and fuel- burning equipment at Kraft pulp mills. The SIP revision includes the following: (1) A new definition for "NOX Ozone Season Allowance;" (2) a new regulation with nitrogen oxides (NOX) limits for fuel-burning equipment located at Kraft pulp mills; (3) a removal and relocation of existing NOX reasonably available control technology (RACT) requirements for Kraft pulp mills into another Maryland regulation; and (4) a revised regulation which clarifies the volatile organic compound (VOC) control system and emission requirements for several process installations at Kraft pulp mills. EPA proposes a conditional approval because the new Maryland definition references the defunct Clean Air Interstate Rule (CAIR) and because MDE provided a commitment to remove all references to CAIR within the definition of "NOX Ozone Season Allowance" and submit a revised definition as a new SIP revision, no later than a year from EPA finalizing this conditional approval. Upon timely meeting of this commitment, EPA will propose to convert the conditional approval of the SIP revision to a final approval. This action is being taken under the Clean Air Act (CAA) .
</t>
  </si>
  <si>
    <t>Emissions , air quality. Air quality (ICS: 13.040), Paper production processes (ICS: 85.020)</t>
  </si>
  <si>
    <t>ICS: 13.040; ICS: 85.020</t>
  </si>
  <si>
    <t>G/TBT/N/USA/1154</t>
  </si>
  <si>
    <t xml:space="preserve">Approval and Promulgation of Air Quality Implementation Plans; Pennsylvania; Control of Volatile Organic Compound Emissions From Fiberglass Boat Manufacturing Materials (3 pages, in English) 
The Environmental Protection Agency (EPA) is proposing to approve a revision to the Pennsylvania state implementation plan (SIP) submitted by the Commonwealth of Pennsylvania. This SIP revision pertains to Pennsylvania's regulation for fiberglass boat manufacturing materials found in section 129.74 of the Pennsylvania Code. This regulation meets the requirement to adopt reasonably available control technology (RACT) for sources covered by EPA's control techniques guidelines (CTG) standards for fiberglass boat manufacturing materials. EPA is, therefore, proposing approval of the revision to the Pennsylvania SIP in accordance with the requirements of the Clean Air Act (CAA) .
</t>
  </si>
  <si>
    <t>Fibreglass materials VOC emissions. Air quality (ICS: 13.040), Shipbuilding and marine structures in general (ICS: 47.020)</t>
  </si>
  <si>
    <t>ICS: 13.040; ICS: 47.020</t>
  </si>
  <si>
    <t>To protect the environment by regulating fibreglass materials VOC emissions</t>
  </si>
  <si>
    <t>G/TBT/N/USA/1158</t>
  </si>
  <si>
    <t xml:space="preserve">California Air Plan Revisions, Eastern Kern Air Pollution Control District and Yolo-Solano Air Quality Management District (2 pages, in English)
The Environmental Protection Agency (EPA) is proposing to approve revisions to the Yolo-Solano Air Quality Management District (YSAQMD) and Eastern Kern Air Pollution Control District (EKAPCD) portions of the California State Implementation Plan (SIP) . These revisions concern, respectively, the definition of volatile organic compounds (VOCs), and emissions of VOCs from the surface coating operations of wood products. We are approving local rules that regulate these emission sources under the Clean Air Act (CAA or the Act) .
</t>
  </si>
  <si>
    <t>Emissions. Air quality (ICS 13.040)</t>
  </si>
  <si>
    <t>ICS 13.040</t>
  </si>
  <si>
    <t>To protect the environment by regulating volatile organic compounds (VOCs) from the surface coating operations of wood products</t>
  </si>
  <si>
    <t>G/TBT/N/USA/1160</t>
  </si>
  <si>
    <t xml:space="preserve">Energy Conservation Program: Certification, Compliance, Labeling, and Enforcement for Electric Motors and Small Electric Motors (34 pages, in English)
The U.S. Department of Energy ("DOE" or the "Department") is proposing to revise its certification, compliance, and enforcement regulations for electric motors and small electric motors to conform to the enforcement regulations for all other covered products and equipment and to consolidate, to the extent possible, the certification and compliance regulations for electric motors and small electric motors with those for other types of covered products and equipment. 
</t>
  </si>
  <si>
    <t>Electric motors. Rotating machinery (ICS: 29.160)</t>
  </si>
  <si>
    <t>ICS: 29.160</t>
  </si>
  <si>
    <t>G/TBT/N/USA/1161</t>
  </si>
  <si>
    <t xml:space="preserve">Approval and Promulgation of Implementation Plans; California; California Mobile Source Regulations (24 pages, in English) 
 The Environmental Protection Agency (EPA) is taking final action to approve a revision to the California State Implementation Plan (SIP) consisting of certain state regulations establishing standards and other requirements relating to the control of emissions from new on-road and new and in-use off-road vehicles and engines. The EPA is approving the SIP revision because the regulations meet the applicable requirements of the Clean Air Act. Approval of the regulations as part of the California SIP makes them federally enforceable.
</t>
  </si>
  <si>
    <t>Mobile source emissions. Air quality (ICS: 13.040), Road vehicle systems (ICS: 43.040)</t>
  </si>
  <si>
    <t>Entry into force on 18 July 2016</t>
  </si>
  <si>
    <t>To protect the environment and air quality by regulating mobile source emissions</t>
  </si>
  <si>
    <t>G/TBT/N/USA/1162</t>
  </si>
  <si>
    <t xml:space="preserve">Hazardous Chemical Reporting: Community Right-to-Know; Revisions to Hazard Categories and Minor Corrections (6 pages, in English)
The Environmental Protection Agency (EPA or the Agency) is amending its hazardous chemical reporting regulations due to the changes in the Occupational Safety and Health Administration (OSHA) Hazard Communication Standard (HCS). [...] Based on the new classification criteria that OSHA adopted, EPA is revising the existing hazard categories for hazardous chemical inventory form reporting under EPCRA Section 312 and for list reporting under section 311. In this action, EPA is also making a few minor corrections in the hazardous chemical reporting regulations.
</t>
  </si>
  <si>
    <t>Hazardous chemicals. Environmental protection (ICS: 13.020), Products of the chemical industry (ICS: 71.100)</t>
  </si>
  <si>
    <t>G/TBT/N/USA/1165</t>
  </si>
  <si>
    <t xml:space="preserve">Low Emission Vehicle (LEV) III and Zero Emission Vehicle (ZEV) Emission Standards (9 pages, in English) 
To incorporate revisions to California's LEV III and ZEV standards
</t>
  </si>
  <si>
    <t>Motor vehicle emissions. Air quality (ICS: 13.040), Road vehicle systems (ICS: 43.040)</t>
  </si>
  <si>
    <t>To protect the environment by regulating motor vehicle emissions</t>
  </si>
  <si>
    <t>G/TBT/N/USA/1168</t>
  </si>
  <si>
    <t xml:space="preserve">Hazardous Materials: Miscellaneous Petitions for Rulemaking (RRR) (17 pages, in English) 
In response to petitions for rulemaking submitted by the regulated community, PHMSA proposes to amend the Hazardous Materials Regulations (HMR; 49 CFR parts 171 through 180) to update, clarify, or provide relief from miscellaneous regulatory requirements. Specifically, PHMSA is proposing amendments that include, but are not limited to, the following: Incorporating by Reference (IBR) multiple publications from both the Compressed Gas Association (CGA) and the Chlorine Institute; addressing inconsistencies with domestic and international labels and placards; permitting alternative testing for aerosols; no longer mandating that excepted quantities comply with the emergency response telephone requirement; allowing electronic signatures for Environmental Protection Agency (EPA) manifest forms; and no longer requiring the service pressure to be marked on Department of Transportation (DOT) 8 and 8L cylinders.
</t>
  </si>
  <si>
    <t>Hazardous materials. Protection against dangerous goods (ICS: 13.300)</t>
  </si>
  <si>
    <t>G/TBT/N/USA/1170</t>
  </si>
  <si>
    <t xml:space="preserve">Hazardous Materials: Miscellaneous Amendments Pertaining to DOT – Specification Cylinders (RRR) (46 pages, in English)
The Pipeline and Hazardous Materials Safety Administration (PHMSA) is proposing to amend the Hazardous Materials Regulations to revise certain requirements applicable to the manufacture, use, and requalification of DOT-specification cylinders.
</t>
  </si>
  <si>
    <t>Cylinders containing hazardous materials. Protection against dangerous goods (ICS: 13.300), Fluid storage devices (ICS: 23.020)</t>
  </si>
  <si>
    <t>ICS: 13.300; ICS: 23.020</t>
  </si>
  <si>
    <t>G/TBT/N/USA/1171</t>
  </si>
  <si>
    <t xml:space="preserve">Significant New Uses of Chemical Substances; Updates to the Hazard Communication Program and Regulatory Framework; Minor Amendments to Reporting Requirements for Premanufacture Notices (16 pages, in English) 
EPA is proposing changes to the existing regulations governing significant new uses of chemical substances under the Toxic Substances Control Act (TSCA) to align these regulations with revisions to the Occupational Safety and Health Administration's (OSHA) Hazard Communications Standard (HCS), which are proposed to be cross referenced, and with changes to the OSHA Respiratory Protection Standard and the National Institute for Occupational Safety and Health (NIOSH) respirator certification requirements pertaining to respiratory protection of workers from exposure to chemicals.
</t>
  </si>
  <si>
    <t>Chemical substances. Environmental protection (ICS: 13.020), Products of the chemical industry (ICS: 71.100)</t>
  </si>
  <si>
    <t>G/TBT/N/USA/1173</t>
  </si>
  <si>
    <t>Hazardous Materials: Oil Spill Response Plans and Information Sharing for High-Hazard Flammable Trains (63 pages, in English)
PHMSA, in consultation with the Federal Railroad Administration, is issuing this NPRM to propose revisions to regulations that would expand the applicability of comprehensive oil spill response plans (OSRPs) based on thresholds of liquid petroleum oil that apply to an entire train consist.</t>
  </si>
  <si>
    <t>Hazard materials. Transport (ICS: 03.220), Protection against dangerous goods (ICS: 13.300)</t>
  </si>
  <si>
    <t>ICS: 03.220; ICS: 13.300</t>
  </si>
  <si>
    <t>G/TBT/N/USA/1175</t>
  </si>
  <si>
    <t xml:space="preserve">National Emission Standards for Hazardous Air Pollutants : Ferroalloys Production
On 30 June 2015, the Environmental Protection Agency (EPA) published the residual risk and technology review (RTR) final rule, establishing national emission standards for hazardous air pollutants (NESHAP) for the Ferroalloys Production source category. 
</t>
  </si>
  <si>
    <t>Ferroalloys emissions. Air quality (ICS: 13.040)</t>
  </si>
  <si>
    <t>ICS: 13.040</t>
  </si>
  <si>
    <t>To protect the environment by establishing national emission standards for hazardous air pollutants (NESHAP) for the Ferroalloys Production source category</t>
  </si>
  <si>
    <t>Hazardous; Pollution</t>
  </si>
  <si>
    <t>G/TBT/N/USA/1176</t>
  </si>
  <si>
    <t xml:space="preserve">National Emission Standards for Hazardous Air Pollutant Emissions : Petroleum Refinery Sector Amendments (14 pages, in English) 
This action amends the National Emissions Standards for Hazardous Air Pollutants (NESHAP) for Petroleum Refineries in three respects. First, this action adjusts the compliance date for regulatory requirements that apply at maintenance vents during periods of startup, shutdown, maintenance or inspection for sources constructed or reconstructed on or before 30 June 2014. Second, this action amends the compliance dates for the regulatory requirements that apply during startup, shutdown, or hot standby for fluid catalytic cracking units (FCCU) and startup and shutdown for sulfur recovery units (SRU) constructed or reconstructed on or before 30 June 2014. Finally, this action finalizes technical corrections and clarifications to the NESHAP and the New Source Performance Standards (NSPS) for Petroleum Refineries. These amendments are being finalized in response to new information submitted after these regulatory requirements were promulgated as part of the residual risk and technology review (RTR) rulemaking, which was published on 1 December 2015. This action will have an insignificant effect on emissions reductions and costs.
</t>
  </si>
  <si>
    <t>Entry into force on 13 July 2016</t>
  </si>
  <si>
    <t>To protect the environment by setting National Emission Standards for Hazardous Air Pollutant Emissions</t>
  </si>
  <si>
    <t>G/TBT/N/USA/1178</t>
  </si>
  <si>
    <t xml:space="preserve">National Emission Standards for Hazardous Air Pollutants for the Portland Cement Manufacturing Industry (2 pages, in English)
The Environmental Protection Agency (EPA) is proposing to amend the National Emission Standards for Hazardous Air Pollutants for the Portland Cement Manufacturing Industry. In the "Rules and Regulations" section of this Federal Register, we are publishing a direct final rule, without a prior proposed rule, that corrects an inadvertent error and temporarily revises the testing and monitoring requirements for hydrochloric acid (HCl) due to the current unavailability of a calibration gas used for quality assurance purposes. If we receive no adverse comment, we will not take further action on this proposed rule.
</t>
  </si>
  <si>
    <t>Portland cement manufacturing emissions. Air quality</t>
  </si>
  <si>
    <t>G/TBT/N/USA/1179</t>
  </si>
  <si>
    <t xml:space="preserve">Approval and Promulgation of Air Quality Implementation Plans; Maryland; Control of Volatile Organic Compounds Emissions from Fiberglass Boat Manufacturing Materials (1 page, in English) 
The Environmental Protection Agency (EPA) proposes to approve the state implementation plan (SIP) revision submitted by the State of Maryland for the purpose of establishing Maryland's adoption of the requirements in EPA's control technique guidelines (CTG) for fiberglass boat manufacturing materials. In the "Rules and Regulations" section of this Federal Register, EPA is approving the State's SIP submittal as a direct final rule without prior proposal because the Agency views this as a noncontroversial submittal and anticipates no adverse comments. 
</t>
  </si>
  <si>
    <t>Fiberglass boat manufacturing emissions. Air quality (ICS: 13.040), Shipbuilding and marine structures in general (ICS: 47.020)</t>
  </si>
  <si>
    <t>Emissions; Organic</t>
  </si>
  <si>
    <t>G/TBT/N/USA/1180</t>
  </si>
  <si>
    <t xml:space="preserve">Bus Testing: Establishment of Performance Standards, a Bus Model Scoring System, a Pass/Fail Standard and Other Program Updates (28 pages, in English) 
The Federal Transit Administration (FTA) is issuing a new pass/fail standard and new aggregated scoring system for buses and modified vans (hereafter referred to as "bus" or "buses") that are subject to FTA's bus testing program, as mandated by Section 20014 of the Moving Ahead for Progress in the 21st Century Act (MAP-21) . The pass/fail standard and scoring system address the following categories as required by MAP-21: Structural integrity, safety, maintainability, reliability, fuel economy, emissions , noise, and performance. Recipients of FTA grants are prohibited from using FTA financial assistance to procure new buses that have not met the minimum performance standards established by today's final rule. Finally, FTA is requiring bus manufacturers to provide country-of-origin information for test unit bus components, in lieu of applying Buy America U.S. content requirements to all buses submitted for testing.
</t>
  </si>
  <si>
    <t>Buses. Environmental protection (ICS: 13.020), Commercial vehicles (ICS: 43.080)</t>
  </si>
  <si>
    <t>ICS: 13.020; ICS: 43.080</t>
  </si>
  <si>
    <t>Emissions;</t>
  </si>
  <si>
    <t>G/TBT/N/USA/1181</t>
  </si>
  <si>
    <t xml:space="preserve">Energy Conservation Program: Energy Conservation Standards for Uninterruptible Power Supplies (52 pages, in English)
The Energy Policy and Conservation Act of 1975 (EPCA), as amended, prescribes energy conservation standards for various consumer products and certain commercial and industrial equipment, including battery chargers. In this notice, the U.S. Department of Energy (DOE) proposes new energy conservation standards for uninterruptible power supplies, a class of battery chargers, and also announces a public meeting to receive comment on these proposed standards and associated analyses and results.
</t>
  </si>
  <si>
    <t>Uninterruptible power supplies. Environmental protection (ICS: 13.020), Miscellaneous domestic and commercial equipment (ICS: 97.180)</t>
  </si>
  <si>
    <t>G/TBT/N/USA/1184</t>
  </si>
  <si>
    <t>Significant New Use Rule on Certain Chemical Substances (6 pages, in English)
EPA is proposing significant new use rules (SNURs) under the Toxic Substances Control Act (TSCA) for two chemical substances which were the subject of premanufacture notices (PMNs) . 
This action would require persons who intend to manufacture (defined by statute to include import) or process any of the chemical substances for an activity that is designated as a significant new use by this proposed rule to notify EPA at least 90 days before commencing that activity. The required notification initiates EPA's evaluation of the intended use within the applicable review period. Manufacture and processing for the significant new use is unable to commence until EPA has conducted a review of the notice, made an appropriate determination on the notice, and taken such actions as are required in association with that determination.</t>
  </si>
  <si>
    <t>G/TBT/N/USA/1187</t>
  </si>
  <si>
    <t xml:space="preserve">Hazardous Materials: Harmonization With International Standards (RRR) (91 pages, in English) 
The Pipeline and Hazardous Materials Safety Administration (PHMSA) proposes to amend the Hazardous Materials Regulations (HMR) to maintain consistency with international regulations and standards by incorporating various amendments, including changes to proper shipping names, hazard classes, packing groups, special provisions, packaging authorizations, air transport quantity limitations, and vessel stowage requirements. 
</t>
  </si>
  <si>
    <t>Hazardous materials. Transport (ICS: 03.220), Protection against dangerous goods (ICS: 13.300)</t>
  </si>
  <si>
    <t>Chemicals; Services</t>
  </si>
  <si>
    <t>G/TBT/N/USA/1189</t>
  </si>
  <si>
    <t xml:space="preserve">Energy Conservation Program: Test Procedure for Walk-in Coolers and Walk-in Freezers; Proposed Rule (34 pages, in English)
This document proposes amending the test procedure for certain walk-in cooler and freezer components by improving the procedure's clarity, updating related certification and enforcement provisions to address the performance-based energy conservation standards for walk-in cooler and freezer equipment, and establishing labeling requirements to aid manufacturers in determining which components would be considered for compliance purposes as intended for walk-in cooler and freezer applications.
</t>
  </si>
  <si>
    <t>HS: 8418; ICS: 13.020; ICS: 19.020; ICS: 97.130</t>
  </si>
  <si>
    <t>G/TBT/N/USA/1190</t>
  </si>
  <si>
    <t xml:space="preserve">Energy Conservation Program: Energy Conservation Standards for Walk-In Cooler and Freezer Refrigeration Systems (71 pages, in English)
The Energy Policy and Conservation Act of 1975 ("EPCA"), as amended, prescribes energy conservation standards for various consumer products and certain commercial and industrial equipment, including walk-in coolers and freezers. EPCA also requires the U.S. Department of Energy ("DOE") to periodically determine whether more-stringent, amended standards would be technologically feasible and economically justified, and would save a significant amount of energy . DOE proposes prescribing energy conservation standards for certain categories of walk-in cooler and freezer refrigeration systems and plans to hold a public meeting to receive comment on these proposed standards along with their accompanying analyses.
</t>
  </si>
  <si>
    <t>Walk-in cooler and freezer refrigeration systems. Refrigerators, freezers and other refrigerating or freezing equipment, electric or other; heat pumps other than air conditioning machines of heading 84.15 (HS: 8418) . Environmental protection (ICS: 13.020), Shop fittings (ICS: 97.130)</t>
  </si>
  <si>
    <t>G/TBT/N/USA/1191</t>
  </si>
  <si>
    <t xml:space="preserve">Energy Labeling Rule (9 pages, in English)
The Commission proposes amendments to the Energy Labeling Rule to require labels for portable air conditioners, large-diameter and high-speed small diameter ceiling fans, and instantaneous electric water heaters. Additionally, it proposes eliminating certain marking requirements for plumbing products.
</t>
  </si>
  <si>
    <t>Portable air conditioners, large-diameter and high-speed small diameter ceiling fans, and instantaneous electric water heaters. Air or vacuum pumps, air or other gas compressors and fans; ventilating or recycling hoods incorporating a fan, whether or not fitted with filters (HS: 8414), Air conditioning machines, comprising a motor-driven fan and elements for changing the temperature and humidity, including those machines in which the humidity cannot be separately regulated (HS: 8415), – Electric instantaneous or storage water heaters and immersion heaters (HS: 851610) . Environmental protection (ICS: 13.020), Ventilators. Fans. Air-conditioners (ICS: 23.120), Domestic, commercial and industrial heating appliances (ICS: 97.100)</t>
  </si>
  <si>
    <t>HS: 8414; HS: 8415; HS: 851610; ICS: 13.020; ICS: 23.120; ICS: 97.100</t>
  </si>
  <si>
    <t>G/TBT/N/USA/1193</t>
  </si>
  <si>
    <t xml:space="preserve">Proposed Regulation to Provide Certification Flexibility for Innovative Heavy-Duty Engines and California Certification and Installation Procedures for Medium- and Heavy-Duty Vehicle Hybrid Conversion Systems (Innovative Technology Regulation) (9 pages, in English)
Amends rules regarding Innovative Heavy-Duty Engines and California Certification and Installation Procedures for Medium- and Heavy-Duty Vehicle Hybrid Conversion Systems, and Exhaust Emissions Standards and Test Procedures-1985 and Subsequent Model Heavy-Duty Engines and Vehicles.
</t>
  </si>
  <si>
    <t>Exhaust emissions. Air quality (ICS 13.040), Road vehicle systems (ICS: 43.040)</t>
  </si>
  <si>
    <t>ICS 13.040; ICS: 43.040</t>
  </si>
  <si>
    <t>To protect the environment by regulating exhaust emissions</t>
  </si>
  <si>
    <t>G/TBT/N/USA/1194</t>
  </si>
  <si>
    <t xml:space="preserve">Energy Conservation Program: Test Procedure for Dedicated-Purpose Pool Pumps (76 pages, in English) 
The U.S. Department of Energy (DOE) proposes to establish new definitions, a new test procedure for dedicated-purpose pool pumps, new sampling and rating requirements, and new enforcement provisions for such equipment. Specifically, DOE proposes a test procedure for measuring the weighted energy factor (WEF) for certain varieties of dedicated-purpose pool pumps. The proposed test method incorporates by reference certain sections of the industry test standard Hydraulic Institute (HI) 40.6-2014, "Methods for Rotodynamic Pump Efficiency Testing."
</t>
  </si>
  <si>
    <t>Dedicated-purpose pool pumps. Pumps for liquids, whether or not fitted with a measuring device; liquid elevators. (HS: 8413) . Environmental protection (ICS 13.020), Test conditions and procedures in general (ICS: 19.020), Pumps (ICS: 23.080)</t>
  </si>
  <si>
    <t>HS: 8413; ICS 13.020; ICS: 19.020; ICS: 23.080</t>
  </si>
  <si>
    <t>G/TBT/N/USA/1195</t>
  </si>
  <si>
    <t xml:space="preserve">National Organic Program: Notice of Draft Guidance on Treated Lumber (2 pages, in English) 
The Agricultural Marketing Service (AMS) is announcing the availability of a draft guidance document intended for use by accredited certifying agents and organic producers. The draft guidance document is entitled: Treated Lumber (NOP 5036) . This draft guidance document is intended to inform the public of the National Organic Program's (NOP) current thinking on this topic. The AMS invites interested parties to submit comments about these guidance provisions. 
</t>
  </si>
  <si>
    <t>Treated lumber. Wood, sawlogs and sawn timber (ICS: 79.040)</t>
  </si>
  <si>
    <t>To protect the environment by making available a draft guidance document intended for use by accredited certifying agents and organic producers</t>
  </si>
  <si>
    <t>Sustainable and environmentally friendly production; Sustainable forestry management</t>
  </si>
  <si>
    <t>G/TBT/N/USA/1196</t>
  </si>
  <si>
    <t xml:space="preserve">Hazardous Materials: FAST Act Requirements for Flammable Liquids and Rail Tank Cars (23 pages, in English) 
The Pipeline and Hazardous Materials Safety Administration is issuing this final rule to codify in the Hazardous Materials Regulations certain mandates and minimum requirements of the FAST Act.
</t>
  </si>
  <si>
    <t>Rail tank cars. Transport (ICS: 03.220), Protection against dangerous goods (ICS: 13.300), Railway engineering in general (ICS: 45.020)</t>
  </si>
  <si>
    <t>ICS: 03.220; ICS: 13.300; ICS: 45.020</t>
  </si>
  <si>
    <t>G/TBT/N/USA/1197</t>
  </si>
  <si>
    <t xml:space="preserve">California State Nonroad Engine Pollution Control Standards; Evaporative Emission Standards and Test Procedures for Off-Highway. Recreational Vehicles (OHRVs); Request for Authorization; Opportunity for Public Hearing and Comment (3 pages, in English) 
The California Air Resources Board (CARB) has notified EPA that it has adopted amendments to its off-highway recreational vehicles (ORVR) regulation that establish new evaporative emission standards and associated test procedures for 2018 and subsequent model year OHRVs (OHRV Evaporative Emission Amendments) . By letter dated 26 February 2016, CARB asked that EPA authorize these amendments pursuant to section 209(e) of the Clean Air Act. This notice announces that EPA has tentatively scheduled a public hearing to consider California's authorization request and that EPA is now accepting written comment on the request.
</t>
  </si>
  <si>
    <t>Off-highway recreational vehicles (OHRVs) . Motor cars and other motor vehicles principally designed for the transport of persons (other than those of heading 87.02), including station wagons and racing cars (HS: 8703) . Air quality (ICS: 13.040), Special purpose vehicles (ICS: 43.160)</t>
  </si>
  <si>
    <t>HS: 8703; ICS: 13.040; ICS: 43.160</t>
  </si>
  <si>
    <t>G/TBT/N/USA/1198</t>
  </si>
  <si>
    <t xml:space="preserve">California State Motor Vehicle Pollution Control Standards; Amendments to On-Highway Heavy-Duty Vehicle In-Use Compliance Program, Amendments to 2007 and Subsequent Model Year On-Highway Heavy-Duty Engines and Vehicles, and Amendments to Truck Requirements; Request for Waiver of Preemption; Opportunity for Public Hearing and Public Comment (3 pages, in English) 
The California Air Resources Board (CARB) has notified EPA that it has adopted a series of amendments to its on-highway heavy-duty vehicle and engine regulations. The amendments to CARB's in-use compliance program align CARB's program with EPA's program in terms of measurement allowances during on-road testing (In-Use Amendments) . 
</t>
  </si>
  <si>
    <t>On-highway heavy-duty vehicles. Air quality (ICS: 13.040), Commercial vehicles (ICS: 43.080), Special purpose vehicles (ICS: 43.160)</t>
  </si>
  <si>
    <t>ICS: 13.040; ICS: 43.080; ICS: 43.160</t>
  </si>
  <si>
    <t>To protect the environment by setting California State Motor Vehicle Pollution Control Standards</t>
  </si>
  <si>
    <t>Air pollution reduction; Natural resources conservation</t>
  </si>
  <si>
    <t>G/TBT/N/USA/1203</t>
  </si>
  <si>
    <t xml:space="preserve">Statement of Policy on the Commission's Interpretation of Intent To Produce Audible Effects Within the Meaning of the Commission's Fireworks Regulations Under the Federal Hazardous Substances Act (2 pages, in English) . 
The Consumer Product Safety Commission (CPSC) has approved a Proposed Statement of Policy regarding the Commission's interpretation of the phrase "intended to produce audible effects" that appears in the Commission's fireworks regulations. 
</t>
  </si>
  <si>
    <t>Fireworks. Products of the chemical industry (ICS 71.100)</t>
  </si>
  <si>
    <t>ICS 71.100</t>
  </si>
  <si>
    <t>To protect the environment by regulating fireworks</t>
  </si>
  <si>
    <t>G/TBT/N/USA/1204</t>
  </si>
  <si>
    <t xml:space="preserve">Computers, Computer Monitors, and Signage Displays Appliance Efficiency Rulemaking (9 pages, in English) . 
Amends rules to add requirements for computers and computer monitors, clarify that signage displays are subject to the previously adopted television standards, and add an exemption to the battery charger systems standards clarifying that battery charger systems that are contained completely within a larger product and that provide power for data storage or for continuity for volatile cache or memory systems, help maintain system memory, and are not capable of powering full operation when AC mains power is removed are not required to comply with the regulations.
</t>
  </si>
  <si>
    <t>Computers, computer monitors. Environmental protection (ICS 13.020), IT terminal and other peripheral equipment (ICS 35.180)</t>
  </si>
  <si>
    <t>ICS 13.020; ICS 35.180</t>
  </si>
  <si>
    <t>To protect the environment by regulating computers and computer monitors</t>
  </si>
  <si>
    <t>G/TBT/N/USA/1205</t>
  </si>
  <si>
    <t>Oil and gas production systems. Petroleum gases and other gaseous hydrocarbons. (HS 2711) . Environmental protection (ICS 13.020), Extraction and processing of petroleum and natural gas (ICS 75.020), Equipment for petroleum and natural gas industries (ICS 75.180)</t>
  </si>
  <si>
    <t>HS 2711; ICS 13.020; ICS 75.020; ICS 75.180</t>
  </si>
  <si>
    <t>To protect the environment by amending and updating the regulations regarding […] pollution prevention equipment design and maintenance</t>
  </si>
  <si>
    <t>G/TBT/N/USA/1206</t>
  </si>
  <si>
    <t xml:space="preserve">Small Off-Road Engines (7 pages, in English)
Amends rules to include improvements to the certification procedures, update the certification test fuel to represent commercially available gasoline, and align aspects of ARB's SORE requirements with those of the U.S. EPA.
</t>
  </si>
  <si>
    <t>Small off-road engines. Air quality (ICS: 13.040), Internal combustion engines (ICS: 27.020)</t>
  </si>
  <si>
    <t>ICS: 13.040; ICS: 27.020</t>
  </si>
  <si>
    <t>To protect the environment, in particular air resources, by regulating small off-road engines</t>
  </si>
  <si>
    <t>G/TBT/N/USA/1215</t>
  </si>
  <si>
    <t xml:space="preserve">Energy Conservation Program: Energy Conservation Standards for Miscellaneous Refrigeration Products (13 pages, in English)
The Energy Policy and Conservation Act of 1975 ("EPCA"), as amended, established the Energy Conservation Program for Consumer Products Other Than Automobiles. Based on provisions in EPCA that enable the Secretary of Energy to classify additional types of consumer products as covered products, the U.S. Department of Energy ("DOE") classified miscellaneous refrigeration products ("MREFs") as covered consumer products under EPCA. In determining whether to set standards for products, DOE must evaluate whether new standards would be technologically feasible and economically justified, and would save a significant amount of energy . In this proposed rule, DOE proposes new energy conservation standards for MREFs identical to those set forth in a direct final rule published elsewhere in this Federal Register. If DOE receives adverse comment and determines that such comment may provide a reasonable basis for withdrawal, DOE will publish a notice withdrawing the final rule and will proceed with this proposed rule.
</t>
  </si>
  <si>
    <t>Refrigeration products. Refrigerators, freezers and other refrigerating or freezing equipment, electric or other; heat pumps other than air conditioning machines of heading 84.15 (HS: 8418) . Environmental protection (ICS: 13.020), Shop fittings (ICS: 97.130)</t>
  </si>
  <si>
    <t>HS: 8418; ICS: 13.020; ICS: 97.130</t>
  </si>
  <si>
    <t>G/TBT/N/USA/1216</t>
  </si>
  <si>
    <t xml:space="preserve">Use of Ozone -Depleting Substances (5 pages, in English)
The Food and Drug Administration (FDA, the Agency, or we) is proposing to amend its regulation on uses of ozone -depleting substances (ODSs), including chlorofluorocarbons ( CFCs ), to remove the designation for certain products as "essential uses" under the Clean Air Act. Essential-use products are exempt from the ban by FDA on the use of CFCs and other ODS propellants in FDA-regulated products and from the ban by the Environmental Protection Agency (EPA) on the use of ODSs in pressurized dispensers.
</t>
  </si>
  <si>
    <t>Ozone -depleting substances. Medical equipment (ICS: 11.040), Air quality (ICS: 13.040), Aerosol containers (ICS: 55.130), Products of the chemical industry (ICS: 71.100)</t>
  </si>
  <si>
    <t>ICS: 11.040; ICS: 13.040; ICS: 55.130; ICS: 71.100</t>
  </si>
  <si>
    <t>To protect the ozone layer by regulating ozone -depleting substances (ODSs), including chlorofluorocarbons ( CFCs )</t>
  </si>
  <si>
    <t>G/TBT/N/USA/1217</t>
  </si>
  <si>
    <t>G/TBT/N/USA/1218</t>
  </si>
  <si>
    <t xml:space="preserve">Approval and Promulgation of Air Quality Implementation Plans; District of Columbia; Revision of Regulations for Sulfur Content of Fuel Oil (2 pages, in English) 
The Environmental Protection Agency (EPA) proposes to approve the state implementation plan (SIP) revision submitted by the District of Columbia for the purpose of updating the District of Columbia Municipal Regulations (DCMR) to lower the sulfur content of fuel oil. In the Final Rules section of this Federal Register, EPA is approving the District's submittal as a direct final rule without prior proposal because the Agency views this as a noncontroversial submittal and anticipates no adverse comments. 
</t>
  </si>
  <si>
    <t>Sulfur content in fuels. Air quality (ICS: 13.040), Fuels (ICS: 75.160)</t>
  </si>
  <si>
    <t>To protect the environment, in particular the air quality, by regulating sulfur content in fuels</t>
  </si>
  <si>
    <t>G/TBT/N/USA/1220</t>
  </si>
  <si>
    <t xml:space="preserve">Significant New Use Rule on Certain Chemical Substances (7 pages, in English)
EPA is proposing significant new use rules (SNURs) under the Toxic Substances Control Act (TSCA) for three chemical substances which were the subject of premanufacture notices (PMNs) . 
</t>
  </si>
  <si>
    <t>G/TBT/N/USA/1221</t>
  </si>
  <si>
    <t xml:space="preserve">Energy Conservation Program: Test Procedures for Manufactured Housing (16 pages, in English) 
The U.S. Department of Energy (DOE) is publishing a proposed rule to establish test procedures for manufactured housing (MH) . This test procedure would support standards DOE is directed to establish by the Energy Independence and Security Act of 2007. DOE proposes to establish test procedures applicable to manufactured homes for determining compliance with the following metrics that were included in a 17 June 2016, notice of proposed rulemaking: The R-value of insulation; the U-factor of wind ows, skylights, and doors; the solar heat gain coefficient of fenestration; U-factor alternatives to R-value requirements; the air leakage rate of air distribution systems; and mechanical ventilation fan efficacy. DOE will accept comments regarding this proposed rule.
</t>
  </si>
  <si>
    <t>Manufactured housing. Trailers and semi-trailers; other vehicles, not mechanically propelled; parts thereof. (HS: 8716) . Environmental protection (ICS: 13.020), Test conditions and procedures in general (ICS: 19.020), Construction industry (ICS: 91.010), Buildings (ICS: 91.040)</t>
  </si>
  <si>
    <t>HS: 8716; ICS: 13.020; ICS: 19.020; ICS: 91.010; ICS: 91.040</t>
  </si>
  <si>
    <t>G/TBT/N/USA/1222</t>
  </si>
  <si>
    <t xml:space="preserve">Addition of Nonylphenol Ethoxylates Category; Community Right-To-Know Toxic Chemical Release Reporting (6 pages, in English)
EPA is proposing to add a nonylphenol ethoxylates (NPEs) category to the list of toxic chemicals subject to reporting under section 313 of the Emergency Planning and Community Right-to-Know Act (EPCRA) and section 6607 of the Pollution Prevention Act (PPA) . EPA is proposing to add this chemical category to the EPCRA section 313 list because EPA believes NPEs meet the EPCRA section 313(d)(2)(C) toxicity criteria. Specifically, EPA believes that longer chain NPEs can break down in the environment to short-chain NPEs and nonylphenol, both of which are highly toxic to aquatic organisms. 
</t>
  </si>
  <si>
    <t>Nonylphenol ethoxylates (NPEs) . Environmental protection (ICS: 13.020), Products of the chemical industry (ICS: 71.100)</t>
  </si>
  <si>
    <t>G/TBT/N/USA/1223</t>
  </si>
  <si>
    <t xml:space="preserve">Renewable s Enhancement and Growth Support Rule (153 pages, in English)
In this action, the Environmental Protection Agency (EPA) is proposing to update both its renewable fuels and other fuels regulations to reflect changes in the marketplace and to promote the growing use of both ethanol fuels (conventional and advanced) and non- ethanol advanced and cellulosic biofuels. The EPA is proposing to make several changes to the Renewable Fuel Standard (RFS) program regulations that would align them with recent developments in the marketplace to increase production of cellulosic and other advanced biofuels. There are several companies that have developed renewable fuel production technologies that produce a " biointermediate '' at one facility that is then processed into renewable fuel at another facility, and we are proposing regulatory changes to allow fuels produced through such methods to qualify under existing approved renewable fuel production pathways. This action also proposes to update our fuel regulations by defining fuel blends containing 16 to 83 volume percent ethanol as ethanol flex fuel (EFF) and to no longer treat fuel blends containing 16 to 50 volume percent ethanol as gasoline. The EPA is proposing environmentally protective fuel quality specifications for EFF that are consistent with those already in place for gasoline. In this action we are also proposing new pathways for cellulosic biofuel produced from short-rotation tree s and for renewable diesel and biodiesel produced from non-cellulosic portions of separated food waste . We are also proposing to add new registration, recordkeeping, and reporting requirements for facilities using carbon capture and storage if we were to approve the use of this technology in future assessments of proposed pathways for producing qualifying renewable fuel. We are also seeking comment on how best to implement and/or revise the RFS regulations pertaining to the generation of RINs for renewable electricity used as transportation fuel. Finally, we are proposing a number of other regulatory changes, clarifications, and technical corrections to the RFS program and other fuels regulations.
</t>
  </si>
  <si>
    <t>Renewable fuels. Environmental protection (ICS: 13.020), Fuels (ICS: 75.160)</t>
  </si>
  <si>
    <t>G/TBT/N/USA/1224</t>
  </si>
  <si>
    <t xml:space="preserve">Approval and Promulgation of Air Quality Implementation Plans; Maryland; Revisions and Amendments to Regulations for Continuous 
Opacity Monitoring, Continuous Emissions Monitoring, and Quality Assurance Requirements for Continuous Opacity Monitors (5 pages, in English)
The Environmental Protection Agency (EPA) is approving a state implementation plan (SIP) revision submitted by the State of Maryland. The revision pertains to changes and amendments to Maryland regulations for continuous opacity monitoring (COM or COMs) and continuous emissions monitoring (CEM or CEMs) and to an amendment adding requirements for Quality Assurance and Quality Control (QA/QC) as they pertain to COMs. EPA is approving these revisions to the COMs and CEMs requirements in accordance with the requirements of the Clean Air Act (CAA) .
</t>
  </si>
  <si>
    <t>Continuous opacity monitoring. Air quality (ICS: 13.040)</t>
  </si>
  <si>
    <t>G/TBT/N/USA/1226</t>
  </si>
  <si>
    <t xml:space="preserve">Significant New Use Rules on Certain Chemical Substances (25 pages, in English) 
EPA is promulgating significant new use rules (SNURs) under the Toxic Substances Control Act (TSCA) for 57 chemical substances which were the subject of premanufacture notices (PMNs) . 
</t>
  </si>
  <si>
    <t>Entry into force on 17 January 2017</t>
  </si>
  <si>
    <t>G/TBT/N/USA/1229</t>
  </si>
  <si>
    <t xml:space="preserve">Hazardous Materials: PIPES Act Requirements for Identification Numbers on Cargo Tanks Containing Petroleum Based Fuel (6 pages, in English)
PHMSA is publishing this advance notice of proposed rulemaking (ANPRM) in response to the Protecting our Infrastructure of Pipelines and Enhancing Safety (PIPES) Act of 2016, which reauthorizes the pipeline safety program and requires a number of reports and mandates. The PIPES Act requires PHMSA to take regulatory actions to establish minimum safety standards for underground natural gas storage facilities; to update the minimum safety standards for permanent, small scale liquefied natural gas pipeline facilities; and to publish an ANPRM to address a petition for rulemaking proposing hazardous materials regulations related to the marking of identification numbers on cargo tanks.
</t>
  </si>
  <si>
    <t>Cargo tanks. Transport (ICS: 03.220), Environmental protection (ICS: 13.020), Seagoing vessels (ICS: 47.040), Fuels (ICS: 75.160)</t>
  </si>
  <si>
    <t>ICS: 03.220; ICS: 13.020; ICS: 47.040; ICS: 75.160</t>
  </si>
  <si>
    <t>G/TBT/N/USA/1232</t>
  </si>
  <si>
    <t xml:space="preserve">Minimum Energy Efficiency Standards 
Amends rule to postpone operative date of minimum energy efficiency standards for embedded small battery chargers.
</t>
  </si>
  <si>
    <t>Small battery chargers. Environmental protection (ICS: 13.020), Domestic electrical appliances in general (ICS: 97.030)</t>
  </si>
  <si>
    <t>To postpone operative date of minimum energy efficiency standards for embedded small battery chargers</t>
  </si>
  <si>
    <t>G/TBT/N/USA/1233</t>
  </si>
  <si>
    <t xml:space="preserve">Consumer Products and Architectural and Industrial Maintenance Coatings (64 pages, in English) 
Amends rules to reduce the amount of volatile organic compounds (VOC) in consumer products and architectural and industrial maintenance (AIM) coatings sold in Connecticut as an effort to reduce the quantity of VOCs released to the atmosphere.
</t>
  </si>
  <si>
    <t>Volatile organic compounds. Environmental protection (ICS: 13.020), Products of the chemical industry (ICS: 71.100)</t>
  </si>
  <si>
    <t>To protect the environment by regulating volatile organic compounds</t>
  </si>
  <si>
    <t>G/TBT/N/USA/1234</t>
  </si>
  <si>
    <t xml:space="preserve">Pesticide Use on Crops Grown for Seed (4 pages, in English)
Establishes provisions governing the use of pesticides on crops grown for seed.
</t>
  </si>
  <si>
    <t>Pesticide use. Farming and forestry (ICS: 65.020), Pesticides and other agrochemicals (ICS: 65.100)</t>
  </si>
  <si>
    <t>ICS: 65.020; ICS: 65.100</t>
  </si>
  <si>
    <t>To protect the environment through regulating pesticide use in farming and forestry</t>
  </si>
  <si>
    <t>G/TBT/N/USA/1237</t>
  </si>
  <si>
    <t xml:space="preserve">Additions to List of Section 241.4 Categorical Non- Waste Fuels: Other Treated Railroad Ties (21 pages, in English) 
The Environmental Protection Agency (EPA or the Agency) is proposing to issue amendments to the Non- Hazardous Secondary Materials rule, initially promulgated on 21 March 2011, and amended on 7 February 2013 and 8 February 2016, under the Resource Conservation and Recovery Act. The Non- Hazardous Secondary Materials rule generally established standards and procedures for identifying whether non- hazardous secondary materials are solid waste s when used as fuels or ingredients in combustion units. In the 7 February 2013 amendments, the EPA listed particular non- hazardous secondary materials as "categorical non- waste fuels" provided certain conditions are met. Persons burning these non- hazardous secondary materials do not need to evaluate them under the general self-implementing case-by-case standards and procedures that would otherwise apply to non- hazardous secondary materials used in combustion units. The 8 February 2016 amendments added three materials including creosote treated railroad ties to the list of categorical non- waste fuels.
</t>
  </si>
  <si>
    <t>Treated railroad ties. Environmental protection (ICS: 13.020), Materials and components for railway engineering (ICS: 45.040), Fuels (ICS: 75.160)</t>
  </si>
  <si>
    <t>ICS: 13.020; ICS: 45.040; ICS: 75.160</t>
  </si>
  <si>
    <t>To protect the environment by establishing standards and procedures for identifying whether non- hazardous secondary materials are solid waste s when used as fuels or ingredients in combustion units</t>
  </si>
  <si>
    <t>G/TBT/N/USA/1238</t>
  </si>
  <si>
    <t xml:space="preserve">Alkylpyrrolidones; Significant New Use Rule (7 pages, in English) 
Under the Toxic Substance Control Act (TSCA), EPA is proposing a significant new use rule (SNUR) for two alkylpyrrolidones: N- ethylpyrrolidone (NEP) and N-isopropylpyrrolidone (NiPP) . The proposed significant new uses are any use of NiPP and any use of NEP except for the ongoing uses as a reactant, in silicone seal remover, coatings, consumer and commercial paint primer, and adhesives. Persons subject to the SNUR would be required to notify EPA at least 90 days before commencing any manufacturing or processing of the chemical substance for a significant new use. 
</t>
  </si>
  <si>
    <t>Alkylpyrrolidones. Environmental protection (ICS: 13.020), Organic chemicals (ICS: 71.080)</t>
  </si>
  <si>
    <t>ICS: 13.020; ICS: 71.080</t>
  </si>
  <si>
    <t>G/TBT/N/USA/1240</t>
  </si>
  <si>
    <t xml:space="preserve">Approval and Promulgation of Air Quality Implementation Plans; Maryland; New Regulations for Architectural and Industrial Maintenance Coatings (3 pages, in English) 
The Environmental Protection Agency (EPA) is proposing to approve a state implementation plan (SIP) revision submitted by the State of Maryland. This revision pertains to a provision establishing new volatile organic compound (VOC) content limits and standards for architectural and industrial maintenance (AIM) coatings available for sale and use in Maryland. This action is being taken under the Clean Air Act (CAA) .
</t>
  </si>
  <si>
    <t>Volatile organic compounds. Air quality (ICS: 13.040), Products of the chemical industry (ICS: 71.100)</t>
  </si>
  <si>
    <t>ICS: 13.040; ICS: 71.100</t>
  </si>
  <si>
    <t>G/TBT/N/USA/1242</t>
  </si>
  <si>
    <t xml:space="preserve">Hazardous Materials: Notification of the Pilot-in-Command and Response to Air Related Petitions for Rulemaking (RRR) (20 pages, in English)
In consultation with the Federal Aviation Administration (FAA), PHMSA proposes to amend the Hazardous Materials Regulations (HMR) to align with current international standards for the air transportation of hazardous materials. The proposals in this rule would amend certain special provisions, packaging requirements, notification of pilot-in-command (NOTOC) requirements, and exceptions for passengers and crew members. 
</t>
  </si>
  <si>
    <t>Hazard materials transport. Transport (ICS: 03.220), Protection against dangerous goods (ICS: 13.300)</t>
  </si>
  <si>
    <t>To protect the environment by amending the Hazardous Materials Regulations (HMR) to align with current international standards for the air transportation of hazardous materials</t>
  </si>
  <si>
    <t>G/TBT/N/USA/1244</t>
  </si>
  <si>
    <t xml:space="preserve">Lighting Efficiency Standards (1 page, in English)
Adopts energy efficiency standards for small diameter directional lamps and light emitting diodes (LED)
</t>
  </si>
  <si>
    <t>Lighting efficiency. Environmental protection (ICS: 13.020), Lamps and related equipment (ICS: 29.140)</t>
  </si>
  <si>
    <t>ICS: 13.020; ICS: 29.140</t>
  </si>
  <si>
    <t>G/TBT/N/USA/1247</t>
  </si>
  <si>
    <t>Trichloroethylene. Environmental protection (ICS 13.020), Products of the chemical industry (ICS 71.100)</t>
  </si>
  <si>
    <t>ICS 13.020; ICS 71.100</t>
  </si>
  <si>
    <t>G/TBT/N/VNM/87</t>
  </si>
  <si>
    <t xml:space="preserve">National technical regulations on quality of inorganic fertilizers
These draft technical regulations specify the technical requirements, test methods and other requirements for inorganic fertilizers. 
These technical regulations applies to all organizations and individuals involved in activities relating to inorganic fertilizer in Vietnam, except otherwise regulated differently by international treaties of which Viet Nam is a member or party.
</t>
  </si>
  <si>
    <t>Fertilisers (HS: 31) (ICS: 65.080)</t>
  </si>
  <si>
    <t>Entry into force in March 2017</t>
  </si>
  <si>
    <t>G/TBT/N/VNM/88</t>
  </si>
  <si>
    <t xml:space="preserve">Draft Decree replacing Decree No. 89/2006/ND-CP of 30 August 2006 of the Government on labelling of goods (36 pages, in Vietnamese)
This draft Decree replaces Decree No. 89/2006/ND-CP of 30 August 2006 of the Government on labelling of goods. 
</t>
  </si>
  <si>
    <t>Products and goods in general</t>
  </si>
  <si>
    <t>To protect the environment by setting general labelling rule (rather than specific regulations) for radioactive materials</t>
  </si>
  <si>
    <t>G/TBT/N/VNM/90</t>
  </si>
  <si>
    <t xml:space="preserve">QCVN 34:2016/BGTVT National technical regulation on pneumatic tyres for automobiles (36 pages, in Vietnamese)
6.
Description of content: This draft technical regulation specifies the technical requirements for new pneumatic tires type (hereinafter referred to as tires) for motor vehicles and trailers and semi-trailers; except for the following categories: 
This draft technical regulation applies to those who manufacture, sale, import tires, automobile manufacturing and assembly agencies and organizations and individuals involved in the testing, inspection and certification for the quality, the safety and the environment protection of automotive tires. 
</t>
  </si>
  <si>
    <t>Pneumatic tyres for motor vehicles and their trailers</t>
  </si>
  <si>
    <t>To protect the environment by regulating automotive tires</t>
  </si>
  <si>
    <t>G/TBT/N/ZAF/196</t>
  </si>
  <si>
    <t xml:space="preserve">Compulsory Specification for Hot Water Storage Tanks for Domestic Use (8 pages, in English)
The covers the requirements of hot water storage tanks for domestic use, it includes fixed storage water heaters, stand-alone water heaters and water tanks.
</t>
  </si>
  <si>
    <t>Hot water storage tanks for domestic use. Water heating equipment (ICS: 91.140.65)</t>
  </si>
  <si>
    <t>ICS: 91.140.65</t>
  </si>
  <si>
    <t>G/TBT/N/ZAF/200</t>
  </si>
  <si>
    <t>Motor vehicles for the transport of ten or more persons, including the driver. (HS: 8702), Motor vehicles for the transport of goods. (HS 8704), – Vehicles: (HS: 87091) . Road vehicles in general (ICS: 43.020)</t>
  </si>
  <si>
    <t>HS: 8702; HS 8704; HS: 87091; ICS: 43.020</t>
  </si>
  <si>
    <t>Entry into force after all comments are taken into consideration</t>
  </si>
  <si>
    <t>G/TBT/N/ZAF/204</t>
  </si>
  <si>
    <t xml:space="preserve">Preparations of meat, of fish or of crustaceans, molluscs or other aquatic invertebrates (HS:16), Sugars and sugar confectionery (HS:17), Cocoa and cocoa preparations (HS:18), 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 (HS:1901), Pasta, whether or not cooked or stuffed (with meat or other substances) or otherwise prepared, such as spaghetti, macaroni, noodles, lasagne, gnocchi, ravioli, cannelloni; couscous, whether or not prepared. (HS:1902), Tapioca and substitutes there for prepared from starch, in the form of flakes, grains, pearls, siftings or in similar forms. (HS:1903), 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 (HS:1904), Bread, pastry, cakes, biscuits and other bakers' wares, whether or not containing cocoa; communion wafers, empty cachets of a kind suitable for pharmaceutical use, sealing wafers, rice paper and similar products. (HS:1905), Vegetables, fruit, nuts and other edible parts of plants, prepared or preserved by vinegar or acetic acid. (HS:2001), Tomatoes prepared or preserved otherwise than by vinegar or acetic acid. (HS:2002), Mushrooms and truffles, prepared or preserved otherwise than by vinegar or acetic acid. (HS:2003), Other vegetables prepared or preserved otherwise than by vinegar or acetic acid, frozen, other than products of heading 20.06. (HS:2004), Other vegetables prepared or preserved otherwise 
Food technology (ICS:67), Food products in general (ICS:67.040)
</t>
  </si>
  <si>
    <t>HS:16; HS:17; HS:18; HS:1901; HS: 1902; HS: 1903; HS: 1904; HS: 1905; HS: 2001; HS: 2002; HS: 2003; HS: 2004; ICS: 67; ICS: 67.040</t>
  </si>
  <si>
    <t>To protect the environment by regulating organically produced foods</t>
  </si>
  <si>
    <t>Agriculture; Fisheries; Other</t>
  </si>
  <si>
    <t>G/TBT/N/ZAF/213</t>
  </si>
  <si>
    <t xml:space="preserve">Regulations Regarding Fertilizers (64 pages, in English)
The proposed regulations are an amendment of the Regulations Regarding Fertilizers (Regulation No. R 732) that were published in September 2012. Contents of the proposed Fertilizer Regulations cover general matters on regulation of fertilizers as well as specific fertilizer requirements.
</t>
  </si>
  <si>
    <t>Fertilizers; Agriculture (ICS: 65)</t>
  </si>
  <si>
    <t>G/TBT/N/ZMB/49</t>
  </si>
  <si>
    <t xml:space="preserve">Blended (physical mixture) fertilizers - Specification, 8 pages. 
Specifies the requirements for blended fertilizers (or physical mixtures of fertilizers) intended for use as fertilizers.
</t>
  </si>
  <si>
    <t>ICS 65.080</t>
  </si>
  <si>
    <t>G/TBT/N/ZMB/77</t>
  </si>
  <si>
    <t xml:space="preserve">Fertilizers – Sulphate of potash – Specification (5 pages, in English) 
Specifies requirements and methods of test for sulphate of potash (S.O.P.) fertilizer, also called potassium sulphate (K2SO4)
</t>
  </si>
  <si>
    <t>G/TBT/N/ZMB/78</t>
  </si>
  <si>
    <t xml:space="preserve">Fertilizers – Potassium chloride – Specification (5 pages, in English) 
 Specifies requirements and methods of test for potassium chloride also known as murate of potash (M.O.P) .
</t>
  </si>
  <si>
    <t>G/TBT/N/ZMB/79</t>
  </si>
  <si>
    <t xml:space="preserve">Fertilizers – Magnesium nitrate – Specification (7 pages, in English)
Specifies requirements and methods of test for magnesium nitrate fertilizer.
</t>
  </si>
  <si>
    <t>G/TBT/N/ZMB/80</t>
  </si>
  <si>
    <t xml:space="preserve">Fertilizers – Single super phosphate – Specification (5 pages, in English) 
Specifies requirements and methods of test for single super phosphate
</t>
  </si>
  <si>
    <t>G/TBT/N/ZMB/81</t>
  </si>
  <si>
    <t xml:space="preserve">Fertilizers – Triple super phosphate – Specification (5 pages, in English) 
Specifies requirements and methods of test for triple super phosphate (T.S.P)
</t>
  </si>
  <si>
    <t>G/TBT/N/ZMB/82</t>
  </si>
  <si>
    <t xml:space="preserve">Fertilizers – Calcium nitrate – Specification (7 pages, in English)
Specifies requirements and methods of test for calcium nitrate fertilizer
</t>
  </si>
  <si>
    <t>G/TBT/N/ZMB/83</t>
  </si>
  <si>
    <t xml:space="preserve">Handling and storage of bagged and bulk fertilizers – Code of practice (8 pages, in English)
Gives guidance for handling and storage of bagged and bulk fertilizers
</t>
  </si>
  <si>
    <t>G/TBT/N/ZMB/84</t>
  </si>
  <si>
    <t xml:space="preserve">Woven polypropylene sacks for bulk packaging of foodstuffs – Specification (11 pages, in English)
Specifies the general characteristics, requirements and methods of test for woven polypropylene (PP) sacks. It is applicable to woven PP sacks, having a capacity of 50kg, 25kg, 10kg and 5kg intended for the transport and storage of foodstuffs such as cereals, sugar and pulses.
</t>
  </si>
  <si>
    <t>ICS: 55.080</t>
  </si>
  <si>
    <t>To protect the environment by regulating sacks and bags</t>
  </si>
  <si>
    <t>G/TBT/N/ZWE/1</t>
  </si>
  <si>
    <t>Zimbabwe</t>
  </si>
  <si>
    <t>Article 5.6.2 of the TBT Agreement; Other: Transparency</t>
  </si>
  <si>
    <t>Food and agriculture; Building and civil Engineering; Packaging material; Electrical / electronic appliances; Body care; Automotive and transportation; Clothing and textile; Toys</t>
  </si>
  <si>
    <t>To protect the environment by regulating miscellaneous products</t>
  </si>
  <si>
    <t>G/SPS/N/AFG/3</t>
  </si>
  <si>
    <t>Permits; Phytosanitary Measures; import and export control; Quarentine measures</t>
  </si>
  <si>
    <t>Plants, plant products and other regulated products</t>
  </si>
  <si>
    <t xml:space="preserve">Entry into force on 28 July 2016 
</t>
  </si>
  <si>
    <t>To improve livelihoods, food security and sustainable development of the national economy; to improve plant protection</t>
  </si>
  <si>
    <t>Quarantine requirements; Risk assessment; Technical regulation or specifications</t>
  </si>
  <si>
    <t>G/SPS/N/ALB/189</t>
  </si>
  <si>
    <t xml:space="preserve">Draft Law "On biologic production". 
Draft had been prepared based on the following EU legislation: Council Regulation (EC) No. 834/2007 of 28 June 2007 on organic production and labelling of organic products and repealing Regulation (EEC) No. 2092/91 
This law provides the basis for the sustainable development of organic production while ensuring the effective functioning of the internal market, guaranteeing fair competition, ensuring consumer confidence and protecting consumer interests. 
</t>
  </si>
  <si>
    <t>Organic production specifications</t>
  </si>
  <si>
    <t>G/SPS/N/ALB/190</t>
  </si>
  <si>
    <t xml:space="preserve">Draft Law "On Plant Protection". Draft had been prepared based on the following EU legislation: Council Directive 2000/29/EC "On protective measures against introduction into the Community of organisms harmful to plants or plants products and against their spread within the Community"; Regulation (EC) 1107/2009 of the European Parliament and of the Council "Concerning the placing of the plant protection products on the market ..." 
To protect the human and animal health and environment from the use of Plant Protection Products (PPP) 
This draft law has the following chapters: 
Chapter I: General Provisions 
Chapter II: Organization and performing of the plant protection 
Chapter III: Pest control (based on the Council Directive 2000/29/EC) 
Chapter IV: Phytosanitary service and quarantine inspection (based on the Council Directive 2000/29/EC) 
Chapter V: Plant protection products (based on the Regulation (EC) 1107/2009) 
Chapter VI: Administrative infringements 
Chapter VII: Final dispositions
</t>
  </si>
  <si>
    <t>Ban/Prohibition; Quarantine requirements</t>
  </si>
  <si>
    <t>Plant health, plant protection products, registration and marketing of plant protection products</t>
  </si>
  <si>
    <t xml:space="preserve">The purposes of this law are: 
To ban the entrance and spread of pests in the territory of Albania;
To protect plants and plant products from pests;
To protect the human and animal health and environment from the use of Plant Protection Products (PPP); 
To adapt plant protection legislation with EU. 
</t>
  </si>
  <si>
    <t>Chemical, toxic and hazardous substances management; Environmental protection from pests and diseases; Plant protection</t>
  </si>
  <si>
    <t>G/SPS/N/ARE/80</t>
  </si>
  <si>
    <t>The Cooperation Council for the Arab States of the Gulf Draft Technical Regulation for: " Recycled Plastic Materials and Articles Intended to Come Into Contact With Food". 
This draft technical regulation concerns manufacturing process for recycled plastic materials and articles intended for use in contact with food</t>
  </si>
  <si>
    <t>To specify technical regulation concerns manufacturing process for recycled plastic materials</t>
  </si>
  <si>
    <t>G/SPS/N/BHR/160</t>
  </si>
  <si>
    <t>Bahrain, Kingdom of</t>
  </si>
  <si>
    <t xml:space="preserve">G/SPS/N/KWT/9 </t>
  </si>
  <si>
    <t>Kuwait, the State of</t>
  </si>
  <si>
    <t xml:space="preserve">G/SPS/N/OMN/60 </t>
  </si>
  <si>
    <t>G/SPS/N/QAT/6</t>
  </si>
  <si>
    <t>G/SPS/N/SAU/211</t>
  </si>
  <si>
    <t>G/SPS/N/YEM/11</t>
  </si>
  <si>
    <t>G/SPS/N/AUS/379</t>
  </si>
  <si>
    <t>G/SPS/N/AUS/386</t>
  </si>
  <si>
    <t>HS: 04.06</t>
  </si>
  <si>
    <t>G/SPS/N/AUS/390</t>
  </si>
  <si>
    <t>The Department of Agriculture and Water Resources has released a final review of the risk management of honey bee semen. The final review was completed following assessment of submissions from stakeholders. 
Risk management measures are required to prevent the introduction of the Africanised honey bee (Apis mellifera scutellata), an undesirable sub-type of the European honey bee; and
Restrictions on entry of honey bee semen to the state of Western Australia due to that state's differing honey bee health status.</t>
  </si>
  <si>
    <t>Honey bee semen</t>
  </si>
  <si>
    <t xml:space="preserve">Entry into force on 20 June 2016 
</t>
  </si>
  <si>
    <t>To protect the environment by preventing the introduction of the Africanised honey bee (Apis mellifera scutellata), an invasive alien species</t>
  </si>
  <si>
    <t>G/SPS/N/AUS/391</t>
  </si>
  <si>
    <t>Conformity assessment procedures; Import licences</t>
  </si>
  <si>
    <t xml:space="preserve">ICS: 0401.10, 0401.50, 0402.90, 0402.10, 0402.50, 0402.00, 0403.90, 0404.00, 0404.01, 0405.00, 0406.01; ICS: 0407.01, 0408.00, 0410.00, 0505.00; ICS: 0209.01, 0210.00, 0210.10, 0210.90, 0210.05, 0210.50, 0210.60, 0210.70, 0210.95, 0305.00, 0305.01, 0305.10, 0305.90, 0306.10, 0306.20, 0306.90, 0306.00, 0306.01, 0307.00, 0307.90, 0307.14, 0307.15, 0307.16, 0307.91
</t>
  </si>
  <si>
    <t>To protect the environment by managing biosecurity risks linked to retorted goods</t>
  </si>
  <si>
    <t>G/SPS/N/AUS/395</t>
  </si>
  <si>
    <t>G/SPS/N/AUS/397</t>
  </si>
  <si>
    <t xml:space="preserve">BICON Veterinary Health Certification Requirements for Frozen Canine Semen
The requirement for an import permit will be removed but the goods will still have to meet Australia's import conditions to manage biosecurity risks associated with the goods which are described in Attachment 1. 
It is expected these changes will take effect later this year or early next year. The import conditions for frozen canine semen and all other commodities will continue to be available through the Department's Biosecurity Import Conditions system (BICON) at: https://bicon.agriculture.gov.au/biconweb4.0.
</t>
  </si>
  <si>
    <t>Import permit</t>
  </si>
  <si>
    <t>Entry into force to be confirmed</t>
  </si>
  <si>
    <t>To protect the environment by managing biosecurity risks</t>
  </si>
  <si>
    <t>G/SPS/N/AUS/399</t>
  </si>
  <si>
    <t>G/SPS/N/AUS/409</t>
  </si>
  <si>
    <t xml:space="preserve">Draft group pest risk analysis for thrips and tospoviruses on fresh fruit, vegetable, cut-flower and foliage imports. 
The draft group pest risk analysis considers the biosecurity risk posed by all members of the insect order Thysanoptera (commonly referred to as thrips) and all members of the virus genus Tospovirus that are (or are likely) to be associated with fresh fruit, vegetables, cut flowers or foliage imported into Australia as commercial consignments from any country. Phytosanitary measures are identified in the draft report for use in specific cases where measures are required.
</t>
  </si>
  <si>
    <t>Fresh fruit, vegetables, cut-flowers and foliage</t>
  </si>
  <si>
    <t>Entry into force following finalisation of the pest risk analysis</t>
  </si>
  <si>
    <t>To protect the environment by taking into consideration biosecurity risk in conducting pest risk analysis of all members of the insect order Thysanoptera (commonly referred to as thrips) and all members of the virus genus Tospovirus that are (or are likely) to be associated with fresh fruit, vegetables, cut flowers or foliage imported into Australia as commercial consignments from any country</t>
  </si>
  <si>
    <t>G/SPS/N/BDI/4</t>
  </si>
  <si>
    <t>Burundi</t>
  </si>
  <si>
    <t>Pesticide management</t>
  </si>
  <si>
    <t>To protect the environment by regulating Pesticides</t>
  </si>
  <si>
    <t>G/SPS/N/BDI/5</t>
  </si>
  <si>
    <t>Ministerial Order No. 770/590/CAB of 1 June 2011 amending Ministerial Order No. 770/989/CAB of 21 June 2010 prohibiting the logging and exportation of Pinus and Callitris products in Burundi
The notified Ministerial Order seeks to preserve an ecological balance by prohibiting logging in protection forests populated by tree s of which the stumps do not produce sprouts, such as Pinus and Callitris.</t>
  </si>
  <si>
    <t>Export and logging Prohibition</t>
  </si>
  <si>
    <t>Pinus sp. and Callitris sp. Products</t>
  </si>
  <si>
    <t xml:space="preserve">Entry into force on 1 June 2011 
</t>
  </si>
  <si>
    <t>To preserve an ecological balance by prohibiting logging in protection forests populated by tree s of which the stumps do not produce sprouts</t>
  </si>
  <si>
    <t>G/SPS/N/CAN/993</t>
  </si>
  <si>
    <t xml:space="preserve">Weed Seeds Order 
The CFIA is proposing revisions to the Weed Seeds Order (WSO) under the Seeds Act to reclassify certain species currently on the list and to introduce new weed species to the list. The purpose of the WSO is to specify the kinds of plants whose seeds are weed seeds in order to control the introduction and spread of weeds in seed. Weeds are classified based on distribution and potential harm posed by the species . 
Class 1 - Prohibited Noxious Weed Seeds (Applicable to all tables of Schedule I to the Seeds Regulations) has been revised to add 17 new species of weed seeds and to reclassify 11 species of weed seeds from Class 1 to Class 2 (Primary Noxious Weed Seeds) . 
</t>
  </si>
  <si>
    <t>Seeds for propagation</t>
  </si>
  <si>
    <t>An amended WSO would contribute to a reduction in the number of introduced and established weeds in Canada, thereby preserving biodiversity, and to maintaining the effective delivery of the CFIA’s Invasive Plant Policy</t>
  </si>
  <si>
    <t>G/SPS/N/CHL/522</t>
  </si>
  <si>
    <t>Import requirements; Regulation affecting movement or transit; Phytosanitary requirements; Technical regulation or specifications</t>
  </si>
  <si>
    <t>Used machinery</t>
  </si>
  <si>
    <t>To protect the environment by regulating waste compactors and used machinery</t>
  </si>
  <si>
    <t>G/SPS/N/CHL/527</t>
  </si>
  <si>
    <t>Certificate requirement</t>
  </si>
  <si>
    <t>Ornamental and exhibition birds</t>
  </si>
  <si>
    <t>To protect the environment by requiring CITES certificate for birds</t>
  </si>
  <si>
    <t>Animal protection; Biodiversity and ecosystem; Environmental protection from pests and diseases; MEAs implementation and compliance</t>
  </si>
  <si>
    <t>G/SPS/N/CHN/17/Rev.1</t>
  </si>
  <si>
    <t>Aquacultured or wild caught live fishes , molluscs, crustaceans, jellyfish, echinoderms, cephalochordate and amphibians, including sperm and oosperm for reproduction</t>
  </si>
  <si>
    <t>To protect the aquatic bio-system from toxic and hazardous substances and from other risks (Article 19 of the Measure)</t>
  </si>
  <si>
    <t>G/SPS/N/CHN/1052</t>
  </si>
  <si>
    <t>This standard includes maximum limits of toxic and hazardous substances and microorganism in animal feed and test methods.</t>
  </si>
  <si>
    <t>G/SPS/N/CRI/171</t>
  </si>
  <si>
    <t xml:space="preserve">The notified Resolution establishes the mandatory phytosanitary requirements governing the importation into Costa Rica of fresh bananas (Musa x paradisiaca) in bulk for processing from Panama. 
Relevant international standard:
International Plant Protection Convention (e.g. ISPM number) International Standards for Phytosanitary Measures (NIMF) No. 2 "Guidelines for Pest Risk Analysis" (1995) and No. 11 "Pest Risk Analysis for Quarantine Pests Including Analysis of Environmental Risks and Living Modified Organisms " (2004) 
</t>
  </si>
  <si>
    <t>Bananas, including plantains, fresh or dried</t>
  </si>
  <si>
    <t>To protect the environment by establishing the mandatory phytosanitary requirements and by taking into consideration relevant standards on Pest Risk Analysis for Quarantine Pests Including Analysis of Environmental Risks and Living Modified Organisms</t>
  </si>
  <si>
    <t>G/SPS/N/CRI/175</t>
  </si>
  <si>
    <t xml:space="preserve">The notified text establishes mandatory phytosanitary requirements governing the importation of rubber tree (Hevea brasiliensis) seeds for sowing from Guatemala.
Relevant international standard:
ISPM No. 2: Guidelines for Pest Risk Analysis (1995); and ISPM No. 11: Pest Risk Analysis for Quarantine Pests Including Analysis of Environmental Risks and Living Modified Organisms (2004) . 
</t>
  </si>
  <si>
    <t>Rubber tree seeds for sowing</t>
  </si>
  <si>
    <t>HS: 1209</t>
  </si>
  <si>
    <t xml:space="preserve">Entry into force on 20 September 2016 
</t>
  </si>
  <si>
    <t>G/SPS/N/CRI/176</t>
  </si>
  <si>
    <t xml:space="preserve">Central American Technical Regulation (RTCA) No. 67.06.74:16: Organic agricultural products. Production, processing, marketing, certification and labelling requirements
The notified Technical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t>
  </si>
  <si>
    <t>Organic specifications</t>
  </si>
  <si>
    <t>Food products in general</t>
  </si>
  <si>
    <t>To protect the environment by regulating organic agricultural products and their production methods</t>
  </si>
  <si>
    <t>Conformity assessment procedures; Regulation affecting movement or transit; Technical regulation or specifications</t>
  </si>
  <si>
    <t>G/SPS/N/CRI/179</t>
  </si>
  <si>
    <t>Avocados</t>
  </si>
  <si>
    <t>HS: 0804</t>
  </si>
  <si>
    <t>G/SPS/N/EU/172</t>
  </si>
  <si>
    <t>Draft Commission Directive amending Directive 2001/18/EC of the European Parliament and of the Council as regards the environmental risk assessment of genetically modified organisms.
This draft Directive updates certain annexes to Directive 2001/18/EC as regards the environmental risk assessment of GMOs , in order to adapt them to technical progress and in the light of the Guidance documents of the European Food safety Authority concerning the environmental risk assessment of genetically modified plants. The list of information that notifyers must provide under Directive 2001/18/EC is also updated accordingly.</t>
  </si>
  <si>
    <t>G/SPS/N/FRA/11</t>
  </si>
  <si>
    <t>Order of 21 April 2016 suspending the importation into and placing on the market in France of cherries from Member States of the European Union or third countries where the use of phytopharmaceutical products containing the active substance dimethoate is authorized for the treatment of cherry tree s
The notified Order prohibits the importation into and placing on the market in France of fresh cherries for consumption from Member States of the European Union or third countries where the use of phytopharmaceutical products containing the active substance dimethoate is authorized for the treatment of cherry tree s, with the exception of cherries that are produced organically in accordance with the provisions of Council Regulation (EC) No. 834/2007 of 28 June 2007.</t>
  </si>
  <si>
    <t>Import ban exception for organic products</t>
  </si>
  <si>
    <t>Fresh cherries</t>
  </si>
  <si>
    <t xml:space="preserve">Entry into force on 22 April 2016 
</t>
  </si>
  <si>
    <t>To exempt cherries that are produced organically from the import ban</t>
  </si>
  <si>
    <t>Ban/Prohibition; Technical regulation or specifications</t>
  </si>
  <si>
    <t>G/SPS/N/GHA/2</t>
  </si>
  <si>
    <t>Ghana</t>
  </si>
  <si>
    <t>General Policy</t>
  </si>
  <si>
    <t>HS: 01, 03, 06; ICS: 13</t>
  </si>
  <si>
    <t>Animal protection; Biodiversity and ecosystem; Environmental protection from pests and diseases; Plant protection</t>
  </si>
  <si>
    <t>G/SPS/N/GTM/65</t>
  </si>
  <si>
    <t xml:space="preserve">Central American Technical Regulation (RTCA) No. 67.06.74:16: Organic agricultural products. Requirements governing production, processing, marketing, exportation, importation and labelling
The notified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t>
  </si>
  <si>
    <t>G/SPS/N/HND/53</t>
  </si>
  <si>
    <t>G/SPS/N/IDN/106</t>
  </si>
  <si>
    <t>Conformity assessment procedures; Quarantine requirements; Technical regulation or specifications</t>
  </si>
  <si>
    <t>Carcasses, meat and/or offal</t>
  </si>
  <si>
    <t>To protect the environment by requiring Laboratory result of biological and chemical hazard from appointed laboratory; and by imposing quarantine action for carcass, meat and/or offal which hazardous to people shall be coordinated with institution in charge of veterinary and zoological public health service</t>
  </si>
  <si>
    <t>G/SPS/N/IDN/110</t>
  </si>
  <si>
    <t xml:space="preserve">Regulation of the Director General of Indonesian National Agency for Drug and Food Control (NADFC) No. 10 of 2016 concerning the Uses of Enzyme and Enzyme Immobilization Agents Categorized as Processing Aids on Food Processing
Based on Law number 18/2012 regarding food, food is any edible matter derived from organic sources in plantation, farming, forestry , fishery , animal husbandry, waters and water, processed or unprocessed, for the purpose of food or beverage for human consumption, including food additives, food ingredients and other ingredients used for preparation, processing and/or production of food and drink. Other ingredients including uses of processing aids. 
The usage of Genetically Modified Processing Aids should meet the related regulations.
</t>
  </si>
  <si>
    <t>Processing aids of enyzme and enzyme immobilization agents</t>
  </si>
  <si>
    <t xml:space="preserve">Entry into force on 2 June 2016 
</t>
  </si>
  <si>
    <t>Biodiversity and ecosystem; Chemical, toxic and hazardous substances management; Other environmental risks mitigation</t>
  </si>
  <si>
    <t>G/SPS/N/JPN/456</t>
  </si>
  <si>
    <t>Amendment to the List of Regulated Living Organisms under the Invasive Alien Species Act
To designate Mauremys sinensis, M. sinensis x M. japonica, M. sinensis x M. mutica, M. sinensis x M. reevesii, Japalura swinhonis, Bufo melanostictus, Eleutherodactylus johnstonei, E. planirostris, Kaloula pulchra, Acheilognathus macropterus, Ameiurus nebulosus, Pylodictis olivaris, Tachysurus fulvidraco, Silurus glanis, any member of the family Esocidae, any living hybrid organisms of species of the family Esocidae, Gambusia holbrooki, Lates niloticus, Morone Americana, Gymnocephalus cernuus, Neogobius melanostomus, Mikania micrantha, Ammophila arenaria, Drosera intermedia and Utricularia inflata as Invasive Alien Species (IAS) .</t>
  </si>
  <si>
    <t>Mauremys sinensis, M. sinensis × M. japonica, M. sinensis × M. mutica, M. sinensis × M. reevesii, Japalura swinhonis, Bufo melanostictus, Eleutherodactylus johnstonei, E. planirostris, Kaloula pulchra, Acheilognathus macropterus, Ameiurus nebulosus, Pylodictis olivaris, Tachysurus fulvidraco, Silurus glanis, any member of the family Esocidae, any living hybrid organisms of species of the family Esocidae, Gambusia holbrooki, Lates niloticus, Morone Americana, Gymnocephalus cernuus, Neogobius melanostomus, Mikania micrantha, Ammophila arenaria, Drosera intermedia and Utricularia inflata</t>
  </si>
  <si>
    <t xml:space="preserve">Entry into force on 1 September 2016 
</t>
  </si>
  <si>
    <t>G/SPS/N/KOR/539</t>
  </si>
  <si>
    <t>Food products</t>
  </si>
  <si>
    <t>To protect the environment by amending Regulation on Safety Assessment for Genetically Modified Food Products</t>
  </si>
  <si>
    <t>G/SPS/N/MEX/294</t>
  </si>
  <si>
    <t>Entry into force not applicable</t>
  </si>
  <si>
    <t>G/SPS/N/MEX/300</t>
  </si>
  <si>
    <t xml:space="preserve">Decision amending the second transitional article of the Decision Notifying Guidelines for Organic Agricultural Activities, published on 29 October 2013
Pursuant to the second transitional article of the Decision Notifying Guidelines for Organic Agricultural Activities, operators certified under voluntary schemes shall, upon the date of this Decision's entry into force, bring themselves into compliance with its provisions and obtain the respective organic certification within a maximum period of 12 months, i.e. by April 2015. 
</t>
  </si>
  <si>
    <t>Entry into force on 8 May 2015</t>
  </si>
  <si>
    <t>G/SPS/N/NIC/95</t>
  </si>
  <si>
    <t xml:space="preserve">The notified document establishes the requirements governing the marketing registration of bio -inputs and related substances used in agriculture. It applies to the registration of bio -inputs and related substances that are formulated, produced, imported, marketed and distributed for agricultural use. 
Botanical pesticides, microbiological pesticides and biosolids are excluded from the scope of this Standard.
</t>
  </si>
  <si>
    <t>Requirements governing the marketing registration</t>
  </si>
  <si>
    <t>Bio-inputs and related substances</t>
  </si>
  <si>
    <t>Entry into force six months after publication in Official Journal La Gaceta</t>
  </si>
  <si>
    <t>Chemical, toxic and hazardous substances management; Sustainable and environmentally friendly production</t>
  </si>
  <si>
    <t>G/SPS/N/NIC/96</t>
  </si>
  <si>
    <t xml:space="preserve">Requirements governing production, processing, marketing, certification and labelling
The notified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t>
  </si>
  <si>
    <t>Conformity assessment procedures; Registration; Technical regulation or specifications</t>
  </si>
  <si>
    <t>G/SPS/N/NZL/537</t>
  </si>
  <si>
    <t>Proposals to Amend the Maximum Residue Levels for Agricultural Compounds Food Notice 2016 
The document contains technical details on proposals to amend the 2016 Notice under the Food Act 2014 that lists the maximum residue levels (MRLs) for agricultural compounds in New Zealand. 
MPI proposes to add the following new MRLs to the MRL Notice: 
[...]
Ozone , for use as an agricultural chemical</t>
  </si>
  <si>
    <t>Vegetables, fruit, animal products, and other food products</t>
  </si>
  <si>
    <t>To enhance sustainable agriculture management by regulating ozone for use as an agricultural chemical alternative</t>
  </si>
  <si>
    <t>Chemical, toxic and hazardous substances management; Sustainable agriculture management; Sustainable and environmentally friendly production</t>
  </si>
  <si>
    <t>G/SPS/N/NZL/547</t>
  </si>
  <si>
    <t xml:space="preserve">The IHS Pig Semen contains generic import requirements. These are the rules to manage the biosecurity risk of importing pig semen from all countries that can meet the requirements of the IHS and in doing so meet New Zealands appropriate level of protection.
</t>
  </si>
  <si>
    <t>Import requirement</t>
  </si>
  <si>
    <t>Pig semen</t>
  </si>
  <si>
    <t>G/SPS/N/NZL/548</t>
  </si>
  <si>
    <t>Import Health Standard: Processed Animal Manure Products. 
The IHS: Processed Animal Manure Products contains specific import requirements. These are the rules to manage the biosecurity risk of importing mushroom growing medium containing horse and chicken manure manufactured in the Netherlands that can meet the requirements of the IHS and in doing so meet New Zealand's appropriated level of protection.</t>
  </si>
  <si>
    <t>Processed animal manure product (mushroom growing medium containing horse and chicken manure)</t>
  </si>
  <si>
    <t xml:space="preserve">Entry into force on 8 March 2017 
</t>
  </si>
  <si>
    <t>To protect the environment by managing the biosecurity risk of importing mushroom growing medium containing horse and chicken manure manufactured in the Netherlands</t>
  </si>
  <si>
    <t>G/SPS/N/NZL/549</t>
  </si>
  <si>
    <t>Import Health Standard: Phase 3 Mushroom Growing Medium. 
The IHS: Phase 3 Mushroom Growing Medium contains specific import requirements. These are the rules to manage the biosecurity risk associated with (i) the plant-based components of the growing medium and (ii) regulated pests of common mushroom (Agaricus bisporus) that may be present in the growing medium.</t>
  </si>
  <si>
    <t>Mushroom growing medium</t>
  </si>
  <si>
    <t>To protect the environment by managing the biosecurity risk associated with (i) the plant-based components of the growing medium and (ii) regulated pests of common mushroom</t>
  </si>
  <si>
    <t>G/SPS/N/PAN/59</t>
  </si>
  <si>
    <t xml:space="preserve">Central American Technical Regulation (RTCA) 67.06.74:16: Organic agricultural products. Requirements governing production, processing, marketing, certification and labelling
The notified Regulation establishes the provisions and procedures governing the production, registration, certification, processing, labelling, storage, transport and marketing of organic agricultural products. It applies to the following products that carry or should carry a descriptive label relating to organic production methods. 
</t>
  </si>
  <si>
    <t>G/SPS/N/PHL/320</t>
  </si>
  <si>
    <t>Revised Drat of Philippine National Standards (PNS) For Organic Aquaculture 
The PNS for Organic Aquaculture establishes the guidelines for the operation of organic aquaculture in different aquatic environments (fresh, brackish, and marine) and the production of quality fishery products that are safeguarded from contamination of harmful and toxic chemical substances and use of artificial ingredients, from pre-production to marketing to enhance food safety for human consumption and to provide options to consumers/markets.</t>
  </si>
  <si>
    <t>Organic aquaculture</t>
  </si>
  <si>
    <t>Organic; Toxic</t>
  </si>
  <si>
    <t>Chemical, toxic and hazardous substances management; Sustainable and environmentally friendly production; Sustainable fisheries management</t>
  </si>
  <si>
    <t>G/SPS/N/PHL/321</t>
  </si>
  <si>
    <t>Draft Standard for Organic Aquaculture Feeds 
This Standard applies to the formulation and preparation of nutritionally adequate complete organic aquaculture feeds or aquafeeds, farm-made or commercial, for culture of aquatic animals such as crustaceans, fish and mollusks. This also covers organic aquafeeds that are custom-mixed, organic feed ingredients and additives, and other feed products claimed organic .</t>
  </si>
  <si>
    <t>Organic aquaculture feeds</t>
  </si>
  <si>
    <t xml:space="preserve">Entry into force on 6 April 2016 
</t>
  </si>
  <si>
    <t>To protect the environment by regulating organic aquaculture feeds</t>
  </si>
  <si>
    <t>G/SPS/N/PHL/330</t>
  </si>
  <si>
    <t>Revised Draft of the Philippine National Standards (PNS) on the Code of Good Aquaculture Practices (GAqP) for Crustaceans 
This Code of Good Aquaculture Practices (GAqP) for Crustaceans covers practices that aim to prevent or minimize the risk associated with aquaculture production in fresh and brackish waters. This Code covers the following aspects of aquaculture production namely: a) food safety; b) animal health and welfare; c) environmental integrity; and d) socio-economic.</t>
  </si>
  <si>
    <t>Standards</t>
  </si>
  <si>
    <t>Crustaceans</t>
  </si>
  <si>
    <t xml:space="preserve">Entry into force on 29 October 2016 
</t>
  </si>
  <si>
    <t>To protect the environment by addressing environmental integrity and animal health and welfare in acquaculture production</t>
  </si>
  <si>
    <t>G/SPS/N/PHL/332</t>
  </si>
  <si>
    <t>Revised Draft of the Philippine National Standards (PNS) on the Code of Good Aquaculture Practices (GAqP) for Seaweeds 
This Code of Good Aquaculture Practices (GAqP) for Seaweed covers practices that aim to prevent or minimize the risk associated with aquaculture production in land-based, brackish and marine waters. This Code covers the aspects of aquaculture production addressing food safety and quality, environmental integrity and socio-economic welfare.</t>
  </si>
  <si>
    <t>Seaweed</t>
  </si>
  <si>
    <t>To protect the environment by addressing environmental integrity in acquaculture production</t>
  </si>
  <si>
    <t>G/SPS/N/PHL/335</t>
  </si>
  <si>
    <t xml:space="preserve">Draft Philippine National Standard on Code of Good Animal Husbandry Practices for Sheep 
This code sets out the general principle and good practice and minimum requirements in the rearing of sheep for food use. Industry specific requirements for sheep production system may be developed provided that it satisfies the minimum requirements set out in this Code. The purpose of this Code is to ensure that the farming practices of the establishment provide greater confidence in consumers expectations that the final products are safe and fit for human consumption, while ensuring health safety and comfort to both the farm workers and animals, without any degradation to the environment. 
</t>
  </si>
  <si>
    <t>Sheep</t>
  </si>
  <si>
    <t>To protect the environment by ensuring health safety and comfort to both the farm workers and animals, without any degradation to the environment</t>
  </si>
  <si>
    <t>Environment; Fauna</t>
  </si>
  <si>
    <t>G/SPS/N/PHL/337</t>
  </si>
  <si>
    <t>Draft Philippines National Standard Code of Good Aquaculture Practices (GAqP) for Oysters and Mussels 
This Code of Good Aquaculture Practices (GAqP) for oysters and mussels covers practices that aim to prevent or minimize the risks associated with aquaculture production in brackish and marine waters. This Code covers the following aspects of aquaculture production addressing food safety, environmental integrity, and socio-economic welfare.</t>
  </si>
  <si>
    <t>Oysters and mussels</t>
  </si>
  <si>
    <t>G/SPS/N/PHL/340</t>
  </si>
  <si>
    <t>Dairy cattle and water buffalo</t>
  </si>
  <si>
    <t>G/SPS/N/RUS/128</t>
  </si>
  <si>
    <t>Letter by the Federal Service for Veterinary and Phytosanitary Supervision No. FS-RH-7/14167 as of 29 July 2016 
The Federal Service for Veterinary and Phytosanitary Surveillance sets out temporary restrictions on the imports of unregistered feed produced by Ukrainian enterpises due to repeated detection of genetically modified components.</t>
  </si>
  <si>
    <t>Temporary Import restrictions</t>
  </si>
  <si>
    <t>HS: 0511, 100119, 100199, 100290, 100390, 100490, 100590, 120190, 1208, 1211, 121300, 1214, 1501, 1502, 1504, 150600, 151610, 151800, 2301, 2302, 230400, 2306, 2309, 30, 350400</t>
  </si>
  <si>
    <t>To protect the environment by prohibiting genetically modified components detected in unregistered feed and feed additives to enter the territory</t>
  </si>
  <si>
    <t>G/SPS/N/SAU/204</t>
  </si>
  <si>
    <t>Organic Agriculture Law and Organic Agriculture By-Law in Kingdom of Saudi Arabia
These Standards applies to all organic products.</t>
  </si>
  <si>
    <t>Organic products which include food products, feeds products and seeds products</t>
  </si>
  <si>
    <t>G/SPS/N/SLV/122</t>
  </si>
  <si>
    <t>G/SPS/N/TUR/73</t>
  </si>
  <si>
    <t>Entry into force one and a half year from the date of publication</t>
  </si>
  <si>
    <t>To protect the environment by regulating food enzymes</t>
  </si>
  <si>
    <t>G/SPS/N/USA/2824</t>
  </si>
  <si>
    <t>National Residue Program: Monitoring Chemical Hazards
The Food Safety and Inspection Service (FSIS) is clarifying its approach within the National Residue Program's (NRP's) Tier 2 exploratory program when it tests tissue samples collected from livestock and poultry carcasses and detects chemicals that do not have established tolerances or other regulatory levels. This approach applies to potentially hazardous chemicals that are not animal drugs or pesticide chemicals with established tolerances. FSIS also intends to apply this approach to egg products should these products become subject to chemical testing and to products from fish of the order Siluriformes when the final rule to make these species amenable to the Federal Meat Inspection Act (FMIA) is fully implemented. FSIS requests comments on the approach discussed in this document, and on how it can further improve its management of environmental contaminants and other chemical hazards in meat and poultry products.</t>
  </si>
  <si>
    <t>To protect the environment by improving the management of environmental contaminants and other chemical hazards in meat and poultry products</t>
  </si>
  <si>
    <t>G/SPS/N/USA/2895</t>
  </si>
  <si>
    <t>Multiple products</t>
  </si>
  <si>
    <t>To protect the environment by establishing an exemption from the requirement of a tolerance for residues of the biochemical pesticide natamycin in or on citrus, pome, stone fruit crop groups, avocado, kiwi, mango and pomegranates</t>
  </si>
  <si>
    <t>G/SPS/N/USA/2897</t>
  </si>
  <si>
    <t>This regulation amends tolerances for residues of fluopicolide in or on potato, processed potato waste and vegetable, tuberous and corm, subgroup 1C and establishes a tolerance for residues of fluopicolide in or on potato, granules/flakes. This regulation also assigns an expiration date to existing tolerances for potato, processed potato waste at 1.0 ppm and vegetable, tuberous and corm, subgroup 1C at 0.3 ppm. Lastly, this regulation establishes a time-limited tolerance on hop, dried cones. The time-limited tolerance is in response to EPA's granting of an emergency exemption under the Federal Insecticide, Fungicide, and Rodenticide Act (FIFRA) . The time-limited tolerance will expire and revoked on 31 December 2019.</t>
  </si>
  <si>
    <t>G/SPS/N/ZWE/6</t>
  </si>
  <si>
    <t>Labelling requirements</t>
  </si>
  <si>
    <t>All pre-packaged foods for human consumption</t>
  </si>
  <si>
    <t>To protect the environment by requiring the declaration of the GMO content of foods</t>
  </si>
  <si>
    <t>G/SCM/N/155/TUN</t>
  </si>
  <si>
    <t>Article XVI:1 of the GATT 1994 and Article 25 of the Agreement on Subsidies and Countervailing Measures</t>
  </si>
  <si>
    <t>Incentives For Pollution Control And Environmental Protection</t>
  </si>
  <si>
    <t>2004 - 2006</t>
  </si>
  <si>
    <t>Pollution; Waste; Recycle; Clean; Hazardous; Ecology; Environment</t>
  </si>
  <si>
    <t>Other environmental risks mitigation; Waste management and recycling; Water management and conservation</t>
  </si>
  <si>
    <t>Promotion Of Technology, Research And Development And Energy Saving: Research and Development
(Decree No. 94 1191 of 30 May 1994 establishing the conditions of eligibility for the tax benefits provided for in Articles 37, 41, 42 and 49 of the Investment Incentives Code and granted for facilities for energy saving, research into, production and marketing of renewable energy and research into geothermal energy, equipment for pollution control and waste collection, processing and treatment, and research and development facilities, as amended or supplemented by subsequent texts)</t>
  </si>
  <si>
    <t>Facilities for energy saving, research into, production and marketing of renewable energy and research into geothermal energy, equipment for pollution control and waste collection, processing and treatment, and research and development facilities</t>
  </si>
  <si>
    <t>To promote industrial research and technological advancement in energy saving, research into, production and marketing of renewable energy and research into geothermal energy, equipment for pollution control and waste collection</t>
  </si>
  <si>
    <t>Energy; Saving; Renewable; Pollution; Waste</t>
  </si>
  <si>
    <t>Alternative and renewable energy; Energy conservation and efficiency; Other environmental risks mitigation; Waste management and recycling</t>
  </si>
  <si>
    <t>All industrial enterprises wishing to make energy saving investments</t>
  </si>
  <si>
    <t>To encourage companies to make energy savings, and conduct research into and develop renewable sources of energy as well as geothermal energy</t>
  </si>
  <si>
    <t>G/SCM/N/253/IND/Suppl. 2</t>
  </si>
  <si>
    <t>Centrally Sector Scheme of National Fisheries Development Board</t>
  </si>
  <si>
    <t>Eligible beneficiaries, which varies under different components of the scheme, and may be fishers, fish farmers and entrepreneurs etc. , as the case may be</t>
  </si>
  <si>
    <t>Financial Years 2012 - 2013, 2013 - 2014 and 2014 - 2015
Duration of the subsidy: Ongoing</t>
  </si>
  <si>
    <t>To: (1) bring activities relating to fisheries and aquaculture for focused attention and professional management; and (2) achieve sustainable management and conservation of natural aquatic resources including the fish stock</t>
  </si>
  <si>
    <t>Fish; Sustainable; Conserv(ation); Natural resources</t>
  </si>
  <si>
    <t>G/SCM/N/284/AUS</t>
  </si>
  <si>
    <t>Emergency Water Infrastructure Rebate</t>
  </si>
  <si>
    <t>Rebate applied to the purchase and installation of water infrastructure including:
• pipes, water tanks and water troughs;
• drilling a new bore;
• water pumps and power supply used to run water pumps such as generators;
• other materials or equipment necessary to install the above;
• any freight component to purchase and install the equipment;
• the professional installation costs to install the water infrastructure.</t>
  </si>
  <si>
    <t>Primary producers in a drought affected area of the states of Queensland or New South Wales</t>
  </si>
  <si>
    <t>Financial years 2013/2014 and 2014/2015
Duration of the subsidy: 10 February 2014 to 30 June 2014</t>
  </si>
  <si>
    <t>To assist primary producers in a drought-declared area to establish water infrastructure to supply water for emergency animal welfare needs</t>
  </si>
  <si>
    <t>Businesses undertaking manufacturing activities to invest in energy efficient capital equipment and low emissions technologies, processes and products</t>
  </si>
  <si>
    <t>Financial years 2013/2014 and 2014/2015
Duration of the subsidy: Commenced on 16 February 2012 and closed to new applicants on 22 October 2013</t>
  </si>
  <si>
    <t>To support manufacturing businesses to invest in energy efficient capital equipment and low emissions technologies, processes and products</t>
  </si>
  <si>
    <t>Clean; Energy; Emissions; Climate</t>
  </si>
  <si>
    <t>Businesses undertaking food processing, metal forging and foundry activities to invest in energy efficient capital equipment and low emissions technologies, processes and products</t>
  </si>
  <si>
    <t>To support food processing, metal forging and foundry manufacturing businesses to invest in energy efficient capital equipment and low emissions technologies, processes and products</t>
  </si>
  <si>
    <t>Liquefied Petroleum Gas Vehicle Scheme (LPG VS)</t>
  </si>
  <si>
    <t>Cash grants</t>
  </si>
  <si>
    <t>Individuals who purchased a new LPG powered vehicle or had their existing vehicle converted to LPG</t>
  </si>
  <si>
    <t>Financial years 2013/2014 and 2014/2015
Duration of the subsidy: 1 July 2006 to 30 June 2014</t>
  </si>
  <si>
    <t>To promote the use and uptake of LPG as an alternative fuel and promote cleaner, more environmentally friendly technology</t>
  </si>
  <si>
    <t>Private irrigator infrastructure operators</t>
  </si>
  <si>
    <t>To recover water entitlements resulting from water savings generated from eligible infrastructure upgrade projects by private irrigation infrastructure operators; To improve the efficiency and productivity of water use and management, both off and on-farm, helping to secure a sustainable future for irrigation communities</t>
  </si>
  <si>
    <t>Natural resources; Sustainable; Saving; Environment</t>
  </si>
  <si>
    <t>Private irrigation infrastructure operators, delivery partners, and individual irrigators</t>
  </si>
  <si>
    <t>To recover water savings generated from eligible irrigation infrastructure upgrade projects undertaken by irrigation infrastructure operators, delivery partners and individual irrigators; To improve the efficiency and productivity of water use and management, both off and on-farm, helping to secure a sustainable future for irrigation communities</t>
  </si>
  <si>
    <t>Individual irrigators</t>
  </si>
  <si>
    <t>To recover water savings generated from eligible irrigation infrastructure projects undertaken by individual irrigators; To improve the efficiency and productivity of water use and management, both off and on-farm, helping to secure a sustainable future for irrigation communities</t>
  </si>
  <si>
    <t>Water delivery infrastructure in the Goulburn-Murray Irrigation district</t>
  </si>
  <si>
    <t>To address water efficiency in both the delivery system and user connections in the Goulburn-Murray Irrigation district with 102 gigalitres (long term average annual yield) of project water savings transferred to the Commonwealth; To provide for a connection/reconnection/disconnection of individual irrigators to a "backbone" irrigation delivery system with a share of the water savings arising from the project transferred to the Commonwealth</t>
  </si>
  <si>
    <t>Water delivery infrastructure in the New South Wales Murray-Darling Basin</t>
  </si>
  <si>
    <t>To recover water savings for the environment generated from the replacement of current water delivery infrastructure for selected stock and domestic schemes with more efficient systems in the NSW Murray-Darling Basin; To improve the efficiency and productivity of water use and management on and off-farm, helping to secure a sustainable future for irrigation communities</t>
  </si>
  <si>
    <t>Water delivery infrastructure in the Southern part of the Murray-Darling Basin</t>
  </si>
  <si>
    <t>To recover water savings from the installation or upgrades of meters in the Southern part of the Murray-Darling Basin and replacing customer-owned meters with State Water-owned meters connected via telemetry; To assist in improving the efficiency and productivity of water use and management on-farm, helping to secure a sustainable future for irrigation communities</t>
  </si>
  <si>
    <t>Water management infrastructure</t>
  </si>
  <si>
    <t>Grants (by a funding agreement between the FRDC and the project applicant)</t>
  </si>
  <si>
    <t>Fisheries research, development and extension projects</t>
  </si>
  <si>
    <t>To generate increased knowledge that fosters sustainable economic, environmental and social benefits for the Australian fishing industry; including indigenous, recreational, commercial and aquaculture sectors, and the community; through investing in research, development and adoption</t>
  </si>
  <si>
    <t>Fish; Sustainable; Environment; Natural resources</t>
  </si>
  <si>
    <t>Companies undertaking research and development, proof-of-concept and/or early stage commercialisation activities to develop new clean technologies and associated services, including low emission and energy efficient solutions that reduce greenhouse gas emission</t>
  </si>
  <si>
    <t>To increase research and development, proof-of-concept and early stage commercialisation activities that lead to the development of new clean technologies and associated services, including low emission and energy efficient solutions that reduce greenhouse gas emissions</t>
  </si>
  <si>
    <t>Clean; Emissions; Energy; Green (house)</t>
  </si>
  <si>
    <t>Air pollution reduction; Climate change mitigation and adaptation; Energy conservation and efficiency; Environmental goods and services promotion</t>
  </si>
  <si>
    <t>Payments in arrears for allowable expenditures</t>
  </si>
  <si>
    <t>Motor vehicle producers (MVPs), automotive component producers, automotive machine tools and tooling producers or automotive service providers</t>
  </si>
  <si>
    <t>To encourage competitive investment and innovation in the Australian automotive industry in a way that will provide improved environmental outcomes and promote the development of workforce skills</t>
  </si>
  <si>
    <t>Environment; Green (house)</t>
  </si>
  <si>
    <t>Ford Australia Environmental Grant</t>
  </si>
  <si>
    <t>Grant</t>
  </si>
  <si>
    <t>Ford Motor Company of Australia Limited (Ford)</t>
  </si>
  <si>
    <t>To reduce the Falcon and Territory's carbon footprint</t>
  </si>
  <si>
    <t>Australian Paper Maryvale Pulp and Paper Mill Assistance Grant</t>
  </si>
  <si>
    <t>Direct grant</t>
  </si>
  <si>
    <t>Paper Australia Pty Ltd (trading as Australian Paper)</t>
  </si>
  <si>
    <t>Financial years 2013/2014 and 2014/2015
Duration of the subsidy: From 2012/13 to 2014/15</t>
  </si>
  <si>
    <t>Briquette Restructuring Package</t>
  </si>
  <si>
    <t>Grant payments on the condition that Energy Brix relinquished the carbon units it was entitled to under the Energy Security Fund</t>
  </si>
  <si>
    <t>Energy Brix Australia Corporation Pty Ltd (Energy Brix)</t>
  </si>
  <si>
    <t>To support Energy Brix Australia Corporation Pty Ltd (Energy Brix), to maintain its production of brown coal briquettes for a limited two-year period (to 30 June 2014) so that downstream users had the required time and certainty to switch to cleaner fuel and feedstock sources</t>
  </si>
  <si>
    <t>Energy; Carbon; Clean</t>
  </si>
  <si>
    <t>Manufacturers of integrated iron and steel and manufacturers of carbon steel from cold ferrous feed that satisfy the eligibility requirements outlined in the Steel Transformation Plan Act 2011</t>
  </si>
  <si>
    <t>Financial years 2013/2014 and 2014/2015</t>
  </si>
  <si>
    <t>Carbon; Environment; Waste; Recycle</t>
  </si>
  <si>
    <t>Accelerate Partnerships Program</t>
  </si>
  <si>
    <t>To promote practical and applied science and research projects that will deliver real and tangible economic, social, environmental and/or regional benefits for Queensland</t>
  </si>
  <si>
    <t>Tasmanian Government Innovation and Investment Fund (TGIIF)</t>
  </si>
  <si>
    <t>Eligible Tasmanian businesses</t>
  </si>
  <si>
    <t>To assist Tasmanian businesses (or groups of eligible businesses) to invest in innovative projects that will significantly improve their sustainability, performance, growth and productivity</t>
  </si>
  <si>
    <t>Financial years 2013/2014 and 2014/2015
Duration of the subsidy: From October 2010 to September 2014</t>
  </si>
  <si>
    <t>To help businesses within the Commercial &amp; Industrial and Construction &amp; Demolition sectors reduce the generation of operational waste through building capacity and knowledge of waste reduction opportunities</t>
  </si>
  <si>
    <t>Waste; Sustainable</t>
  </si>
  <si>
    <t>Manufacturing; Services; Other</t>
  </si>
  <si>
    <t>Driving Investment for New Recycling</t>
  </si>
  <si>
    <t>Processors of commercial and industrial waste</t>
  </si>
  <si>
    <t>Financial years 2013/2014 and 2014/2015
Duration of the subsidy: From July 2013 to July 2016</t>
  </si>
  <si>
    <t>To increase the capacity of the Victorian resource recovery sector to process and recycle key waste streams, by supporting the installation of new infrastructure or upgrade existing infrastructure that will improve the collection, sorting and treatment of commercial and industrial waste</t>
  </si>
  <si>
    <t>Linking Farms and Catchments with Irrigation Modernisation Stage II Initiative</t>
  </si>
  <si>
    <t>Farmers; Farm Businesses; and Irrigators</t>
  </si>
  <si>
    <t>Financial years 2013/2014 and 2014/2015
Duration of the subsidy: Until financial year 2015/2016</t>
  </si>
  <si>
    <t>To develop the required linkages between modernisation and broader catchment management consistent with Government policy and existing programs</t>
  </si>
  <si>
    <t>Smarter Resources, Smarter Business - Energy and Materials program</t>
  </si>
  <si>
    <t>SMEs (less than 200 employees) operating in Victoria</t>
  </si>
  <si>
    <t>Financial years 2013/2014 and 2014/2015
Duration of the subsidy: From July 2012 to June 2015</t>
  </si>
  <si>
    <t>To improve the energy and/or materials efficiency of small and medium sized enterprises (SMEs) business</t>
  </si>
  <si>
    <t>Government funds the full cost of the independent Conformity Assessment Bodies (CAB) undertaking the pre-assessment, full assessment and first annual surveillance</t>
  </si>
  <si>
    <t>Financial years 2013/2014 and 2014/2015
Duration of the subsidy: Four financial years - 2012/2013 to 2015/2016 inclusive</t>
  </si>
  <si>
    <t>To demonstrate WA fisheries are fished and managed sustainably, and to enhance/maintain market access for WA commercial fisheries; Specifically to fund the cost of WA's 47 commercial fisheries (wild fishery harvest and aquaculture) achieving the Marine Stewardship Council environmental standard</t>
  </si>
  <si>
    <t>Fish; Sustainable; Environment</t>
  </si>
  <si>
    <t>G/SCM/N/284/CHL</t>
  </si>
  <si>
    <t>Small-Scale Fishing Promotion Fund (FFPA)</t>
  </si>
  <si>
    <t>Full or partial funding of projects managed by small-scale fishermen's organizations through a national public tender system</t>
  </si>
  <si>
    <t>Small-scale fishermen's organizations legally established in Chile that submit projects seeking to improve the living and working conditions of their members in a sustainable and resource- and environment-friendly manner</t>
  </si>
  <si>
    <t>Fish; Sustainable; Natural resources; Environment</t>
  </si>
  <si>
    <t>Fisheries Administration Fund (FAP)</t>
  </si>
  <si>
    <t>To promote the sustainable development of fisheries activities</t>
  </si>
  <si>
    <t>Fish; Species; Sustainable</t>
  </si>
  <si>
    <t>G/SCM/N/284/EU/Add. 2</t>
  </si>
  <si>
    <t>European Union: Belgium</t>
  </si>
  <si>
    <t>Belgium - Federal State: Excise duty on Energy Products and Electricity</t>
  </si>
  <si>
    <t>To encourage enterprises, especially the energy-intensive ones, to conclude an environmental agreement and have environmental permits</t>
  </si>
  <si>
    <t>Belgium - Federal State: Reduced Excise rates for Biofuels</t>
  </si>
  <si>
    <t>To protect the environment by encouraging the placing on the market of biofuels; To allow fuels from a renewable source to compete with fuels of fossil origin, the cost price of which is significantly lower; To compensate for the difference between the production costs and the market price of renewable energy</t>
  </si>
  <si>
    <t>Bio; Renewable; Energy; Environment</t>
  </si>
  <si>
    <t>Belgium - Federal State: Promotion of Combined Rail Transport of Intermodal Transport Units in 2013 (6 months) and 2014; Aid for Single-Wagonload Traffic in 2013 (6 months) and 2014</t>
  </si>
  <si>
    <t>Direct subsidy</t>
  </si>
  <si>
    <t>Combined road-rail transport and single-wagonload traffic</t>
  </si>
  <si>
    <t>2013 - 2014
Duration of the subsidy: Ends on 31 December 2014</t>
  </si>
  <si>
    <t>To support combined road-rail transport and single-wagonload traffic; To increase the share of rail transport, particularly when it comes to transporting sea containers and moving goods between activity centres (the preference is given to combined transport but not to a competing, more polluting means of transport)</t>
  </si>
  <si>
    <t>Belgium - Walloon Region: Aid for SMEs:
Decree of 11 March 2004 – Implementation Order of 6 May 2004</t>
  </si>
  <si>
    <t>To promote sustainable development of Walloon Region</t>
  </si>
  <si>
    <t>Belgium - Walloon Region: Aid for Disadvantaged Regions: Decree of 11 March 2004 on regional incentives in favour of large enterprises Implementation Order of 6 May 2004</t>
  </si>
  <si>
    <t>Large enterprises which have operational headquarters situated in a development zone in the Walloon Region and which have an investment programme significantly contributing to sustainable development (Such investments must not compromise the balance between the economic, social and environmental components of sustainable development)</t>
  </si>
  <si>
    <t>To assist the sustainable development of the Region, without compromising the balance between the economic, social and environmental components of sustainable development</t>
  </si>
  <si>
    <t>Belgium - Flemish Region: Aid for Economic Expansion - Decree of 31 January 2003 on the Economic Support Policy (Replaced by Decree of 16 March 2012):
Decision of the Flemish Government of 1 October 2004 regarding the granting of aid to enterprises for ecological investments in the Flemish Region – amended by the Decision of the Flemish Government of 16 May 2007 and by the Decision of the Flemish Government of 16 January 2009 (ecological premium): REPLACED by a new version - Decision of the Flemish Government of 17 December 2011 regarding the granting of aid to enterprises for ecological investments in the Flemish Region</t>
  </si>
  <si>
    <t>All enterprises for their ecological investments</t>
  </si>
  <si>
    <t>To promote ecological investments</t>
  </si>
  <si>
    <t>Belgium - Flemish Region: Aid for Economic Expansion - Decree of 31 January 2003 on the Economic Support Policy (Replaced by Decree of 16 March 2012):
1. 4 Decision of the Flemish Government of 22 February 2008 regarding strategic training or investment programs for enterprises in the Flemish Region, REPLACED by Decision of the Flemish Government of 17 July 2013 regarding strategic transformation aid for enterprises in the Flemish Region</t>
  </si>
  <si>
    <t>SMEs throughout Flemish territory and large enterprises within assisted areas</t>
  </si>
  <si>
    <t>To promote the development of the lowest scoring areas within the Flemish Region; ecological criteria are taken into account when assessing beneficiaries</t>
  </si>
  <si>
    <t>G/SCM/N/284/EU/Add. 22</t>
  </si>
  <si>
    <t>European Union: Portugal</t>
  </si>
  <si>
    <t>PRODER – Rural Development Programme for Mainland Portugal</t>
  </si>
  <si>
    <t>Non-refundable subsidies</t>
  </si>
  <si>
    <t>2013 - 2014
Duration of the subsidy: 2007 - 2013</t>
  </si>
  <si>
    <t>Organic; Environment; Forest; Conserv(ation)</t>
  </si>
  <si>
    <t>Sustainable agriculture management; Sustainable forestry management</t>
  </si>
  <si>
    <t>PRODERAM – Rural Development Programme for Madeira</t>
  </si>
  <si>
    <t>2013 - 2014
Duration of the subsidy: 2007 - 2015</t>
  </si>
  <si>
    <t>To improve the environment and the countryside by supporting land management</t>
  </si>
  <si>
    <t>PRORURAL – Rural Development Programme for Azores</t>
  </si>
  <si>
    <t>G/SCM/N/284/EU/Add. 23</t>
  </si>
  <si>
    <t>European Union: Romania</t>
  </si>
  <si>
    <t>De Minimis Aid: Romanian-Swiss Programme for SMEs (PREIMM) within the concentration area no. 5: "Improving the business environment and access to finance for SMEs"</t>
  </si>
  <si>
    <t>Soft loans, guarantees</t>
  </si>
  <si>
    <t>SMEs who fulfill the criteria of this state aid/de minimis scheme</t>
  </si>
  <si>
    <t>To help development and increased competitiveness of SMEs in Romania in four priority areas: manufacturing, healthcare, tourism, trading systems / specific energy saving equipment and those using renewable energy resources to optimize their own activities</t>
  </si>
  <si>
    <t>The stimulation of SMEs that process agricultural products in order to obtain alimentary products</t>
  </si>
  <si>
    <t>Grants (Co financing: 80% - European Agricultural Fund for Rural Development and 20% - state budget. )
For all types of investments, the potential beneficiaries must obtain/secure the environment agreement according to the national legislation. In certain situations, it is compulsory that the environment agreement must be associated with/accompanied by the environment impact study</t>
  </si>
  <si>
    <t>SMEs engaged in processing agricultural products in order to obtain and use renewable sources of energy and bio-fuels</t>
  </si>
  <si>
    <t>To promote renewable sources of energy and bio-fuels</t>
  </si>
  <si>
    <t>Grants and direct payments; Risk assessment</t>
  </si>
  <si>
    <t>The environmental protection program, which consists of the following projects:
- Modifying the regional state aid scheme regarding the promotion of clean technologies and producing energy from renewable energy sources; 
- State aid scheme for waste management through recycling technologies, for the increase of renewable energy sources and for the protection of water resources through the implementation of treatment technologies for the non-dangerous wastewater; 
- The program for the promotion of non-polluting and energy efficient road vehicles – de minimis Scheme; 
- The Programme on stimulating the renewal of the national car park – de minimis Scheme (legal persons); 
- The Programme on stimulating the renewal of the national tractors park and agricultural machines – de minimis Scheme (legal persons)</t>
  </si>
  <si>
    <t>Undertakings whose projects are selected by a Committee based on criteria provisioned in the Environmental Handbook</t>
  </si>
  <si>
    <t>To protect the environment</t>
  </si>
  <si>
    <t>Clean; Environment; Renewable; Energy; Waste; Recycle; Pollution; Natural resources</t>
  </si>
  <si>
    <t>High Efficiency Cogeneration: The support scheme on the promotion of high efficiency cogeneration based on the useful heat demand</t>
  </si>
  <si>
    <t>Bonus for every electricity unit (MWh) produced from high efficiency cogeneration and injected into the National Power System</t>
  </si>
  <si>
    <t>The electricity and heat cogeneration nominated annually by ANRE (National Regulatory Authority for Energy)</t>
  </si>
  <si>
    <t>Green certificates for promoting electricity from renewable sources: Promotion System of Renewable Energy</t>
  </si>
  <si>
    <t>The beneficiaries receive support in the form of green certificates, from which they can subsequently generate income by selling them on the green certificates market</t>
  </si>
  <si>
    <t>To protect the environment; To ensure compliance with the mandatory renewable energy target of Directive 2009/28/EC on the promotion of the use of energy from renewable sources by 2020 (this target was set at the level of 24% of the final energy consumption)</t>
  </si>
  <si>
    <t>Green (house); Renewable; Energy; Environment; Bio; Waste</t>
  </si>
  <si>
    <t>Other support measures; Other price and market based measures</t>
  </si>
  <si>
    <t>Enhancing Export Activities: Programme of growing the industrial products competitiveness</t>
  </si>
  <si>
    <t>All private and public undertakings in manufacturing sectors</t>
  </si>
  <si>
    <t>The state aid for:
(a) Implementation and certification of quality management and / or systems of environmental management and / or establishment of environmental management; 
(…)
(d) Voluntary certification of products and / or obtaining eco-label products; (. . . )</t>
  </si>
  <si>
    <t>Regional development by investments: Stimulation of Regional Development by Investments for Agricultural and Forestry Products Processing in order to Obtain Non-Agricultural Products</t>
  </si>
  <si>
    <t>To promote the processing of agricultural products in order to obtain bio-fuel, and environment protection technologies</t>
  </si>
  <si>
    <t>State Aid Granted for Strengthening and Modernizing the Production of SMEs:
Support for the strengthening and modernization of the productive sector through investments made by small and medium enterprises corresponding operation. 
A) Support for the strengthening and modernization of the productive sector through investments tangible and intangible, "Major area of intervention" 
1. 1 Productive investments and preparation for market competition to enterprises especially SMEs - priority Axis 1- an innovative and eco-efficient production system from Sectorial Operational Programme "Increasing Economic Competitiveness"</t>
  </si>
  <si>
    <t>All SMEs in Romania in the productive sector</t>
  </si>
  <si>
    <t>To promote eco-efficient production system</t>
  </si>
  <si>
    <t>Regional Development by Creating and Developing Business Support Structures</t>
  </si>
  <si>
    <t>Grants (Co financing: 72% - European Regional Development Fund and 28% - state budget)</t>
  </si>
  <si>
    <t>Eligible projects that meet all the requirements, including to comply with the legislation in the field of equality of chances, environment protection, energetic efficiency, state aid and public acquisitions</t>
  </si>
  <si>
    <t>To encourage the lasting/sustainable local and regional development through the support of the creation and the development of a modern support structures for the local and/or regional interest businesses (Eligible recipients must comply with legislation in the field of environment protection and energetic efficiency)</t>
  </si>
  <si>
    <t>Sustainable; Energy; Environment</t>
  </si>
  <si>
    <t>Investment in Harnessing Renewable Energy Resources: Regional state aid scheme for capitalizing on the renewable energy resources, which is aiming to promote an economic and social cohesion between Romania and the European Union and to improve the inhabitants' quality of life by promoting sustainable development and investments in the regions of Romania</t>
  </si>
  <si>
    <t>Large enterprise or SMEs</t>
  </si>
  <si>
    <t>To support the funding scheme granted to the undertakings to realize the initial investments in order to capitalize on the renewable energy resources (solar sources, wind sources that are hydro-energetic for systems which have an installed power &lt; 10 MW, biomass, geothermal sources, wave energy, biogas, gases resulted from fermenting waste - landfill gas, sludge digester gas from wastewater treatment plants) to produce electrical and thermal energy, which will contribute to Romania's sustainable regional development, the stimulation of the economic development and the growth of the social cohesion of the regions in which they are implemented</t>
  </si>
  <si>
    <t>Renewable; Energy; Bio; Waste; Sustainable</t>
  </si>
  <si>
    <t>Horizontal state aid scheme for regional sustainable development and reduction of emissions</t>
  </si>
  <si>
    <t>Large enterprise or SMEs (microenterprises included) in all the industrial sectors and in the energy sector</t>
  </si>
  <si>
    <t>To promote the regional sustainable development and reduction of emissions</t>
  </si>
  <si>
    <t>Sustainable; Emissions</t>
  </si>
  <si>
    <t>Air pollution reduction; General environmental protection</t>
  </si>
  <si>
    <t>State Aid for Strenghtening and Modernizing Large Enterprises:
Support for the strengthening and modernization of the productive sector through investments made by large enterprises corresponding to operation A) Support for the strengthening and modernization of the productive sector through investments tangible and intangible - priority Axis 1- an innovative and eco-efficient production system from the Sectorial Operational Programme "Increasing Economic Competitiveness"</t>
  </si>
  <si>
    <t>Large enterprises in the productive sector</t>
  </si>
  <si>
    <t>G/SCM/N/284/EU/Add. 24</t>
  </si>
  <si>
    <t>European Union: Slovak Republic</t>
  </si>
  <si>
    <t>Energy Savings: State Aid Schemes for increasing energy efficiency both on the side of generation and consumption and the introduction of advanced technologies in the energy sector through the Operational Programme Competitiveness and Economic Growth</t>
  </si>
  <si>
    <t>Non refundable grant</t>
  </si>
  <si>
    <t>Producers</t>
  </si>
  <si>
    <t>To support regions with low living standards and high unemployment through the implementation of projects aimed at saving energy and using renewable energy sources</t>
  </si>
  <si>
    <t>G/SCM/N/284/EU/Add. 28</t>
  </si>
  <si>
    <t>European Union: United Kingdom</t>
  </si>
  <si>
    <t>Carbon Trust Applied Research Open Call</t>
  </si>
  <si>
    <t>Research and development grants</t>
  </si>
  <si>
    <t>Universities and SMEs (small scale technology developers)</t>
  </si>
  <si>
    <t>Carbon; Green (house); Emissions; Environment; Kyoto Protocol; Energy</t>
  </si>
  <si>
    <t>Tax relief: exemption from the climate change levy</t>
  </si>
  <si>
    <t>CHP operators wishing to sell good quality CHP electricity to electricity utilities</t>
  </si>
  <si>
    <t>Carbon; Climate; Energy; Saving</t>
  </si>
  <si>
    <t>To provide aid to electricity-intensive industries for their indirect domestic and European emission costs due to the European Union Emission Trading System and the domestic Carbon Price Support mechanism in their retail electricity prices, and thus to reduce the risk of carbon leakage and enable them to remain competitive in international markets</t>
  </si>
  <si>
    <t>Carbon; Emissions; Green (house); Environment</t>
  </si>
  <si>
    <t>Direct research in low carbon technology</t>
  </si>
  <si>
    <t>• Aid for R&amp;D projects through direct non repayable grants. 
• Aid for Young Innovative Enterprises through non-repayable grants</t>
  </si>
  <si>
    <t>Businesses of all sizes and research organizations involved in the development of low carbon technologies</t>
  </si>
  <si>
    <t>2013 - 2014
Duration of the subsidy: July 2011 - March 2016</t>
  </si>
  <si>
    <t>- To address important "innovation gaps" and reduce the risks for the private sector involvement in early-stage technology development with the ultimate aim of accelerating low carbon products to market; 
- To support the research, development and demonstration (RD&amp;D) of new or enhanced low carbon technologies and their associated systems and processes; 
- To bring cheap, green, effective technologies to the point at which they are sufficiently proven that the market can deploy them widely</t>
  </si>
  <si>
    <t>Carbon; Green (house)</t>
  </si>
  <si>
    <t>Grant for business investment (GBI)</t>
  </si>
  <si>
    <t>Eligible projects in the manufacturing and service sector (including SMEs that are based in non assisted areas)</t>
  </si>
  <si>
    <t>To assist economic development in areas of special hardship in England (exceptional extension of application period is created for offshore wind equipment manufacturers)</t>
  </si>
  <si>
    <t>Invest NI - Resource efficiency capital grant</t>
  </si>
  <si>
    <t>Northern Ireland manufacturing and traded services companies</t>
  </si>
  <si>
    <t>2013 - 2014 (2013/14 and 2014/15)
Duration of the subsidy: 12 November 2012 to 31 March 2015</t>
  </si>
  <si>
    <t>To enable business to achieve water and material efficiencies beyond EU regulatory requirements</t>
  </si>
  <si>
    <t>NI DETI - Renewable heat initiative (2012 - 2020)</t>
  </si>
  <si>
    <t>Technology based tariff incentives</t>
  </si>
  <si>
    <t>All eligible commercial renewable heat technology installations</t>
  </si>
  <si>
    <t>2013 - 2014
Duration of the subsidy: 1 July 2012 to 31 March 2040</t>
  </si>
  <si>
    <t>NI DETI – Extension of NI Gas Pipeline to West and North West</t>
  </si>
  <si>
    <t>Holder of an exclusive gas conveyance licence (awarded by the NI Authority for Utility Regulation following a competitive process) who has responsibility for implementing the gas transmission (high pressure) infrastructure in the West</t>
  </si>
  <si>
    <t>2013 - 2014
Duration of the subsidy: 11 February 2015 (date of licence award) to 31 March 2018</t>
  </si>
  <si>
    <t>NI DARD – Agricultural R&amp;D Scheme (2013 – 2020)</t>
  </si>
  <si>
    <t>Grant-in-aid</t>
  </si>
  <si>
    <t>The Agri-Food &amp; Biosciences Institute (AFBI)'s research and development projects in relation to agricultural products</t>
  </si>
  <si>
    <t>2013 - 2014
Duration of the subsidy: 1 April 2013 - 31 March 2020</t>
  </si>
  <si>
    <t>NI DARD – Processing and marketing grant scheme</t>
  </si>
  <si>
    <t>Micro, small, medium and intermediate sized enterprises involved or wishing to become involved in processing including processors, groups of producers and individual producers</t>
  </si>
  <si>
    <t>Alternative and renewable energy; Sustainable and environmentally friendly production</t>
  </si>
  <si>
    <t>Forestry; Manufacturing</t>
  </si>
  <si>
    <t>NI Urban Development Grant Scheme</t>
  </si>
  <si>
    <t>To promote environmental improvement by the stimulation of development of vacant, derelict or underused land or buildings</t>
  </si>
  <si>
    <t>NI SEUPB – SPIRE Project</t>
  </si>
  <si>
    <t>University of Ulster (as Lead Partner)</t>
  </si>
  <si>
    <t>2013 - 2014
Duration of the subsidy: 24 July 2013 to 31 December 2020</t>
  </si>
  <si>
    <t>Energy; Renewable; Environment; Carbon; Emissions</t>
  </si>
  <si>
    <t>Renewables Obligation Order 2009</t>
  </si>
  <si>
    <t>Recycling of buy-out payments</t>
  </si>
  <si>
    <t>Licensed electricity suppliers who have met their Renewables Obligation through ROCs (Monies are then passed on to electricity generators generating electricity from eligible renewable sources by way of power purchase agreements etc. )</t>
  </si>
  <si>
    <t>2012/13 and 2013/14
Duration of the subsidy: Currently to 2036/37</t>
  </si>
  <si>
    <t>To deliver an increase in electricity generation from eligible renewables sources</t>
  </si>
  <si>
    <t>SE - Scottish Enterprise Business Support Scheme 2009-13</t>
  </si>
  <si>
    <t>Companies who apply to Scottish Enterprise for support under a number of grant products</t>
  </si>
  <si>
    <t>2013 - 2014
Duration of the subsidy: Until 30 June 2014</t>
  </si>
  <si>
    <t>Environment; Renewable; Energy; Saving</t>
  </si>
  <si>
    <t>Alternative and renewable energy; Energy conservation and efficiency; General environmental protection</t>
  </si>
  <si>
    <t>SE - Wave and Tidal Energy Support</t>
  </si>
  <si>
    <t>Companies who apply to Scottish Enterprise for support under calls for projects</t>
  </si>
  <si>
    <t>Environmental investment aid for the promotion of energy from renewable energy sources, focused on the wave and tidal energy sectors</t>
  </si>
  <si>
    <t>The Energy Technologies Institute (ETI)</t>
  </si>
  <si>
    <t>ETI members and project participants via the ETI on either a capped actual cost basis or agreed fixed price for milestones achieved</t>
  </si>
  <si>
    <t>2013 - 2014
Duration of the subsidy: Until 1 March 2018</t>
  </si>
  <si>
    <t>To accelerate the development, demonstration and commercial deployment of energy technologies in order to increase energy efficiency, reduce greenhouse gas emission and help achieve energy and climate change goals. The measure aims at coordinating R&amp;D efforts by the state and the industry and addressing the barriers to effective deployment of new energy technologies in the UK</t>
  </si>
  <si>
    <t>Energy; Green (house); Emissions; Climate</t>
  </si>
  <si>
    <t>The Landlord's Energy Saving Allowance</t>
  </si>
  <si>
    <t>Corporate landlords of residential properties</t>
  </si>
  <si>
    <t>2013 - 2014
Duration of the subsidy: 8 July 2008 - 31 March 2015</t>
  </si>
  <si>
    <t>Carbon; Energy; Emissions</t>
  </si>
  <si>
    <t>G/SCM/N/284/EU/Add. 7</t>
  </si>
  <si>
    <t>European Union: Denmark</t>
  </si>
  <si>
    <t>Research: Financing of Public Institutions involved in Research in Agriculture and Fisheries
(Scientific policy advise on food, agriculture and fisheries)</t>
  </si>
  <si>
    <t>Specific universities chosen through annual estimates</t>
  </si>
  <si>
    <t>2012 - 2014
Duration of the subsidy: Permanent based on annual estimates</t>
  </si>
  <si>
    <t>To promote food, agricultural and fisheries policies, regulation and development based on scientific knowledge with due consideration to a sustainable utilisation and management and the terrestrial and aquatic resources (Priority is placed on the issues of environment, food quality, food safety, plant and animal health and animal welfare)</t>
  </si>
  <si>
    <t>Fish; Sustainable; Environment; Natural resources; Species</t>
  </si>
  <si>
    <t>Sustainable agriculture management; Sustainable fisheries management</t>
  </si>
  <si>
    <t>General measures: Per mille Levy Funds and Production Levy Funds</t>
  </si>
  <si>
    <t>State aid</t>
  </si>
  <si>
    <t>Organic farming is funded by national appropriations</t>
  </si>
  <si>
    <t>Eligible producers, companies and research institutions (support is provided based on individual evaluation of the proposals submitted and the actual cost incurred implementing the project)</t>
  </si>
  <si>
    <t>Green (house); Fish</t>
  </si>
  <si>
    <t>Community related programme: The Danish Rural Development Programme 2000 - 2006:
Aid for Investments in Animal Welfare</t>
  </si>
  <si>
    <t>Eligible agricultural applicants</t>
  </si>
  <si>
    <t>2012 - 2014
Duration of the subsidy: Period of present programme: 2000 - 2006.
The programme has stopped.</t>
  </si>
  <si>
    <t>To support investments in animal welfare</t>
  </si>
  <si>
    <t>Community related programme: The Danish Rural Development Programme 2000 - 2006:
Environmentally friendly farming</t>
  </si>
  <si>
    <t>To encourage environmentally friendly extensive cultivation of the areas and to minimize the risks of pollution of the ground water resources</t>
  </si>
  <si>
    <t>Environment; Pollution; Natural resources</t>
  </si>
  <si>
    <t>Community related programme: The Danish Rural Development Programme 2000 - 2006:
Organic farming</t>
  </si>
  <si>
    <t>Individual organic farms; in particular the New Measure is open for both organic farmers and traditional farmers</t>
  </si>
  <si>
    <t>To facilitate the transition and improve the conditions for organic farming; 
New Measure (2004): To encourage the environmental aspects by excluding the use of plant protection products and limiting the use of nitrogen fertilizer and livestock manure</t>
  </si>
  <si>
    <t>Organic; Environment</t>
  </si>
  <si>
    <t>Community related programme: The Danish Rural Development Programme 2007 - 2013:
Innovation and development in primary agriculture and forestry</t>
  </si>
  <si>
    <t>Eligible agricultural enterprises and forest holdings</t>
  </si>
  <si>
    <t>2012 - 2014
Duration of the subsidy: 2007 - 2013</t>
  </si>
  <si>
    <t>Forest; Sustainable; Environment</t>
  </si>
  <si>
    <t>Environmental goods and services promotion; Sustainable agriculture management; Sustainable forestry management</t>
  </si>
  <si>
    <t>Community related programme: The Danish Rural Development Programme 2007 - 2013:
Investments in biogas plants</t>
  </si>
  <si>
    <t>Owners of or members of a farm household (on farm facilities) or enterprises and cooperatives outside agriculture (off farm facilities; common plants)</t>
  </si>
  <si>
    <t>Bio; Energy; Green (house)</t>
  </si>
  <si>
    <t>Community related programme: The Danish Rural Development Programme 2007 - 2013:
Innovation and development in the processing sector</t>
  </si>
  <si>
    <t>To promote the development of competitive enterprises within the food sector whilst satisfying environmental considerations</t>
  </si>
  <si>
    <t>Community related programme: The Danish Rural Development Programme 2007 - 2013:
Aid scheme to benefit less-favoured agricultural areas</t>
  </si>
  <si>
    <t>Farmers on a large number of identified small islands</t>
  </si>
  <si>
    <t>To provide support for farmers on a large number of identified small islands to ensure continued land use management and thus conserve the landscape</t>
  </si>
  <si>
    <t>Community related programme: The Danish Rural Development Programme 2007 - 2013:
Extensive production on agricultural land and conversion to organic farming</t>
  </si>
  <si>
    <t>The scheme consists of two sub-schemes (can be combined for the same piece of land) covering the conversion to organic agricultural production and the extensive production on agricultural land</t>
  </si>
  <si>
    <t>To protect the aquatic environment, to protect and improve ecosystem and biotope conditions on agricultural land and to promote organic agricultural production</t>
  </si>
  <si>
    <t>Organic; Ecology; Environment</t>
  </si>
  <si>
    <t>Community related programme: The Danish Rural Development Programme 2007 - 2013:
Conservation by grazing or cutting on pasture and natural areas</t>
  </si>
  <si>
    <t>Support is given for the conservation of pasture and natural areas in connection with grazing or cutting in areas that are designated in accordance with specific guidelines</t>
  </si>
  <si>
    <t>To protect the aquatic environment by reducing nitrogen and phosphorus leaching into the aquatic environment and to reduce the use of plant protection products; To protect and improve ecosystem and biotope conditions in agricultural and natural areas</t>
  </si>
  <si>
    <t>Ecology; Conserv(ation); Environment</t>
  </si>
  <si>
    <t>Community related programme: The Danish Rural Development Programme 2007 - 2013:
Grants for establishment and management of wetlands</t>
  </si>
  <si>
    <t>Support is given for the establishment and management of wetlands</t>
  </si>
  <si>
    <t>To protect and improve the aquatic environment and natural conditions by reducing nitrogen and phosphorus leaching into the aquatic environment and to reduce the use of plant protection products</t>
  </si>
  <si>
    <t>Community related programme: The Danish Rural Development Programme 2007 - 2013:
Grants to private enterprises, etc. for wetland projects</t>
  </si>
  <si>
    <t>Wetland projects</t>
  </si>
  <si>
    <t>Community related programme: The Danish Rural Development Programme 2007 - 2013:
Grants to municipal wetland projects</t>
  </si>
  <si>
    <t>Municipal wetland projects</t>
  </si>
  <si>
    <t>Community related programme: The Danish Rural Development Programme 2007 - 2013:
Grants for municipal projects on phosphorus wetlands</t>
  </si>
  <si>
    <t>Municipal projects on phosphorus wetlands</t>
  </si>
  <si>
    <t>To protect and improve the aquatic environment and natural conditions by reducing phosphorus leaching into the aquatic environment</t>
  </si>
  <si>
    <t>Biodiversity and ecosystem; Chemical, toxic and hazardous substances management; Sustainable agriculture management</t>
  </si>
  <si>
    <t>Community related programme: The Danish Rural Development Programme 2007 - 2013:
Grants for state wetland projects</t>
  </si>
  <si>
    <t>State wetland projects</t>
  </si>
  <si>
    <t>Community related programme: The Danish Rural Development Programme 2007 - 2013:
Grants for municipal projects for restoration of freshwater systems</t>
  </si>
  <si>
    <t>Municipal projects for restoration of freshwater systems</t>
  </si>
  <si>
    <t>2012 - 2014
The programme is open, but there has not yet been disbursed grants. 
Duration of the subsidy: 2007 - 2013</t>
  </si>
  <si>
    <t>To improve habitat for flora and fauna in streams, including migratory species spawning grounds and migration routes, while enhancing the aquatic environment</t>
  </si>
  <si>
    <t>Flora; Fauna; Environment</t>
  </si>
  <si>
    <t>Community related programme: The Danish Rural Development Programme 2007 - 2013:
Grants for Natura 2000-projects on clearing overgrown areas and preparing for grazing</t>
  </si>
  <si>
    <t>Non-productive investments such as clearance of overgrown areas and prepare for grazing</t>
  </si>
  <si>
    <t>2012 - 2014
The programme opened in August 2011. 
Duration of the subsidy: 2007 - 2013</t>
  </si>
  <si>
    <t>To help implement the Environment and Nature Plan Denmark 2020 by ensuring or improving the conservation status of habitats and species in specially designated areas within the Natura 2000-areas</t>
  </si>
  <si>
    <t>Community related programme: The Danish Rural Development Programme 2007 - 2013:
Grants for Natura 2000-projects on creating natural hydrology</t>
  </si>
  <si>
    <t>Non-productive investments for the establishment of natural water level conditions</t>
  </si>
  <si>
    <t>2012 - 2014
The programme opened in March 2012, and there has not yet been disbursed grants. 
Duration of the subsidy: 2007 - 2013</t>
  </si>
  <si>
    <t>To help maintain or improve the conservation status of habitats and specially designated Natura 2000-sites for hydrology</t>
  </si>
  <si>
    <t>Community related programme: The Danish Rural Development Programme 2007 - 2013:
Establishment of set-aside and mandatory border strips</t>
  </si>
  <si>
    <t>The establishment of non-cultivated borders along watercourses and next to lakes</t>
  </si>
  <si>
    <t>To promote the establishment of non-cultivated border strips along lakes and open watercourses in order to reduce the supply of phosphorus into surface water, cf. Aquatic Environment Plan III</t>
  </si>
  <si>
    <t>Community related programme: The Danish Rural Development Programme 2007 - 2013:
Nature and environment projects</t>
  </si>
  <si>
    <t>Several types of project, including integrated projects which also facilitate more than one of the specified purposes</t>
  </si>
  <si>
    <t>Environment; Forest; Natural resources; Bio; Diversity; Conserv(ation); Species</t>
  </si>
  <si>
    <t>Animal protection; Biodiversity and ecosystem; Sustainable agriculture management; Sustainable forestry management</t>
  </si>
  <si>
    <t>Community related programme: The Danish Rural Development Programme 2007 - 2013:
Establishment of landscape and biotope-improving vegetations, including shelter plants</t>
  </si>
  <si>
    <t>The establishment of landscape and biotope-improving vegetation</t>
  </si>
  <si>
    <t>To promote the establishment of landscape and biotope-improving vegetation, which will help to increase the proportion of small biotopes and improve landscape values on farms, and may both give favourable living conditions for the natural flora and fauna and also increase public amenity assets in rural areas</t>
  </si>
  <si>
    <t>Bio; Flora; Fauna</t>
  </si>
  <si>
    <t>Community related programme: The Danish Rural Development Programme 2007 - 2013:
Plant genetic resources</t>
  </si>
  <si>
    <t>Projects which are aimed at conserving and promoting the sustainable use of older Danish genetic plant resources worthy of conservation</t>
  </si>
  <si>
    <t>To protect genetic plant resources by giving support for projects which are aimed at conserving and promoting the sustainable use of older Danish genetic plant resources worthy of conservation</t>
  </si>
  <si>
    <t>Genetic; Conserv(ation); Sustainable</t>
  </si>
  <si>
    <t>Fisheries: Temporary action to promote the restructuring of the fishing fleet</t>
  </si>
  <si>
    <t>Aid; Compensation</t>
  </si>
  <si>
    <t>Aid is granted for investment on board fishing vessels to improve energy efficiency and for decommissioning of fishing vessels to reduce fuel dependency</t>
  </si>
  <si>
    <t>2012 - 2014
Duration of the subsidy: 2009 - 2010</t>
  </si>
  <si>
    <t>To restructure the fishing fleet in order to reduce fuel dependency and achieve a better balance between the fisheries resources and their exploitation by reducing the fishing capacity</t>
  </si>
  <si>
    <t>Fish; Energy; Natural resources</t>
  </si>
  <si>
    <t>Fisheries: Eradication of aquaculture diseases + Organic aquaculture production</t>
  </si>
  <si>
    <t>2012 - 2013
Duration of the subsidy: 2009 - 2010</t>
  </si>
  <si>
    <t>To encourage organic aquaculture production</t>
  </si>
  <si>
    <t>Fisheries: Innovative measures and operations by members of the trade</t>
  </si>
  <si>
    <t>Operators in the sector such as producer and fishermen's organizations that undertake collective measures</t>
  </si>
  <si>
    <t>2012 - 2013
Duration of the subsidy: 2007 - 2013</t>
  </si>
  <si>
    <t>To promote the implementation of technical measures for the conservation of fish stocks; To control the impact on the environment</t>
  </si>
  <si>
    <t>Conserv(ation); Fish; Environment</t>
  </si>
  <si>
    <t>Fisheries: Aquatic Fauna and Flora</t>
  </si>
  <si>
    <t>The rehabilitation of inland waters, enhancement of environment in the framework of the Natura 2000 network and restocking based on a EU legal act</t>
  </si>
  <si>
    <t>To encourage rehabilitation of inland waters, enhancement of environment in the framework of the Natura 2000 network and restocking based on a EU legal act</t>
  </si>
  <si>
    <t>Environment; Fauna; Flora</t>
  </si>
  <si>
    <t>G/SCM/N/284/EU/Add. 8</t>
  </si>
  <si>
    <t>European Union: Estonia</t>
  </si>
  <si>
    <t>Environmental Aid: Substitution of the Pollution Charge</t>
  </si>
  <si>
    <t>Pollution charge substitution with investments in environmental protection</t>
  </si>
  <si>
    <t>To reduce pollution by encouraging voluntary environmental protection investments</t>
  </si>
  <si>
    <t>Pollution; Environment; Waste; Hazardous; Recycle</t>
  </si>
  <si>
    <t>Air pollution reduction; Chemical, toxic and hazardous substances management; Other environmental risks mitigation; Waste management and recycling</t>
  </si>
  <si>
    <t>Environmental Aid: Environmental Programme</t>
  </si>
  <si>
    <t>To preserve the stability of environment, focusing on, inter alia, renewable and alternative energy</t>
  </si>
  <si>
    <t>Preserve; Environment; Renewable; Energy; Bio; Forest</t>
  </si>
  <si>
    <t>Afforestation/reforestation; Alternative and renewable energy; Environmental goods and services promotion</t>
  </si>
  <si>
    <t>Environmental Aid: Support for electricity produced from renewable sources and efficient cogeneration</t>
  </si>
  <si>
    <t>Producers who produce electricity using renewable sources or producers who produce electricity in efficient cogeneration regime</t>
  </si>
  <si>
    <t>To eliminate the market barrier for producers using renewable sources to produce electricity and to produce electricity in efficient cogeneration mode</t>
  </si>
  <si>
    <t>Environmental Aid: Modernisation of electricity generation installations through transitional free allocation of greenhouse gas emission allowances</t>
  </si>
  <si>
    <t>Investments in the modernisation of electricity generation installations</t>
  </si>
  <si>
    <t>To support investments in the modernisation of electricity generation installations through the free allocation of greenhouse gas emission allowances to these installations pursuant to Article 10c(5) of the EU ETS Directive, with the aim to reduce greenhouse gas emissions</t>
  </si>
  <si>
    <t>Domestic support in agriculture: General Services
Legislation under which is granted:
- National Programme "Conservation and Utilization of Plant Genetic Resources for Food and Agriculture 2007-2013"; 
- National Programme "Conservation and Utilization of Plant Genetic Resources for Food and Agriculture 2014-2020"; 
- The Estonian Organic Farming Action Plan 2007-2013 (OFAP 2007-2013); 
- The Estonian Organic Farming Action Plan 2014-2020 (OFAP 2014-2020); 
(. . . )</t>
  </si>
  <si>
    <t>2013 - 2014
Duration of the subsidy: 
Development Plan Gathering and Storing the Genetic Resources of Agricultural Cultures 2007 - 2013 (new 2014 - 2020) and the Estonian Organic Farming Action Plan 2007 - 2013 (new 2014 - 2020)</t>
  </si>
  <si>
    <t>To, inter alia, promote organic farming and the conservation and utilization of plant genetic resources</t>
  </si>
  <si>
    <t>Conserv(ation); Genetic; Organic</t>
  </si>
  <si>
    <t>Domestic support in agriculture: Structural Adjustment Assistance Provided Through Investment Aids</t>
  </si>
  <si>
    <t>Grants and guarantees</t>
  </si>
  <si>
    <t>Agricultural and non-wood forestry produce processing enterprises</t>
  </si>
  <si>
    <t>Measure 1. 6 – To improve the competitiveness of agricultural and non-wood forestry sector through the improvement of the general performance of agricultural and non-wood forestry produce processing enterprises (improvement of general economic indicators, decrease in environmental load, growth of export potential, etc. ), and to ensure their long-term sustainability</t>
  </si>
  <si>
    <t>Forest; Environment; Sustainable</t>
  </si>
  <si>
    <t>Domestic support in agriculture: Payment Under Environmental Programs</t>
  </si>
  <si>
    <t>Farmers (natural and legal persons, civil law partnerships and other associations of persons without the status of a legal person)</t>
  </si>
  <si>
    <t>To introduce environmentally friendly production methods and increase the share of organic farming in traditional agriculture that will promote sustainability of the environment by restricting the use of fertilizers and pesticides in the handling of organic foodstuffs, and facilitates the preservation of the natural fertility of the soil, the assurance of biological diversity and the continued use of semi-natural grasslands (Rural Development Plan 2007-2013 measure 2. 3); 
To promote the afforestation of agricultural land that is unsuitable for agricultural production and is out of use; 
To improve animal welfare (grazing animals), to maintain and improve biological and landscape diversity and to improve the soil fertility of cultural grasslands (Rural Development Plan 2007-2013 measure 2. 4); and
To compensate for the loss of yield caused by wild animals and birds (protected by the Nature Conservation Act) for agricultural producers</t>
  </si>
  <si>
    <t>Environment; Sustainable; Forest; Conserv(ation); Organic; Preservation; (Soil) erosion; Bio; Diversity; Species; Wildlife</t>
  </si>
  <si>
    <t>Afforestation/reforestation; Animal protection; Biodiversity and ecosystem; Soil management and conservation; Sustainable agriculture management; Sustainable and environmentally friendly production</t>
  </si>
  <si>
    <t>Domestic support in agriculture: Payment Under Regional Assistance Programs</t>
  </si>
  <si>
    <t>Land use in less-favoured areas (LFA) and NATURA 2000 areas</t>
  </si>
  <si>
    <t>To maintain biological and landscape diversity (Rural Development Plan 2007-2013 measures 2. 1 and 2. 2); and
To contribute to the sustainable use of private forest land located in NATURA 2000 areas (Rural Development Plan 2007-2013 measures 2. 7 NATURA 2000)</t>
  </si>
  <si>
    <t>Bio; Diversity; Sustainable; Forest</t>
  </si>
  <si>
    <t>G/SCM/N/284/IND</t>
  </si>
  <si>
    <t>Fishery Subsidy Schemes: 
Name of the state: Goa:
Subsidies for Income Support (Saving cum Relief Scheme)</t>
  </si>
  <si>
    <t>Poor fishermen</t>
  </si>
  <si>
    <t>To provide assistance to the fishermen during the close period of fishing i.e. during monsoon</t>
  </si>
  <si>
    <t>Fish; Saving</t>
  </si>
  <si>
    <t>Fishery Subsidy Schemes: 
Name of the state: Karnataka:
Saving cum relief Scheme</t>
  </si>
  <si>
    <t>Financial assistance (cost is shared by State and Central)</t>
  </si>
  <si>
    <t>Fishermen</t>
  </si>
  <si>
    <t>To provide assistance to the fishermen during the non-fishing season</t>
  </si>
  <si>
    <t>MARINE PRODUCTS EXPORT DEVELOPMENT AUTHORITY (MPEDA)
Export Production – Capture Fisheries:
Creation of infrastructure facilities on board vessels for efficient fishing and installation of GPS/ Fish finder/ Radio telephone on board fishing vessel</t>
  </si>
  <si>
    <t>Financial assistance (Reimbursement)</t>
  </si>
  <si>
    <t>To prevent IUU fishing</t>
  </si>
  <si>
    <t>MARINE PRODUCTS EXPORT DEVELOPMENT AUTHORITY (MPEDA)
Export Production – Culture Fisheries:
Registration of Aquaculture Societies</t>
  </si>
  <si>
    <t>To encourage adoption of Beneficial Management Practices (BMPs) and Code of Practices for sustainable shrimp farming for sector wide management of aquaculture farms</t>
  </si>
  <si>
    <t>MARINE PRODUCTS EXPORT DEVELOPMENT AUTHORITY (MPEDA)
Export Production – Culture Fisheries:
Providing of financial assistance for farmers for undertaking organic farming of shrimp and scampi</t>
  </si>
  <si>
    <t>To promote the development of eco-friendly, socially responsible organic farming and to build up a strong economical production center; and
To implement the organic production of shrimp/scampi seed, feed and to process the organic produce</t>
  </si>
  <si>
    <t>G/SCM/N/284/KAZ</t>
  </si>
  <si>
    <t>Integrated Business Support and Development Program "Business Road Map 2020"</t>
  </si>
  <si>
    <t>Private entrepreneurs and the population with business initiatives</t>
  </si>
  <si>
    <t>2015 - 2019</t>
  </si>
  <si>
    <t>To improve energy saving of the enterprises (Objective Task 10)</t>
  </si>
  <si>
    <t>Ecology; Environment; Energy; Saving</t>
  </si>
  <si>
    <t>G/SCM/N/284/KAZ/Suppl. 1</t>
  </si>
  <si>
    <t>Investment preferences</t>
  </si>
  <si>
    <t>Existing and newly established juridical persons of the Republic of Kazakhstan</t>
  </si>
  <si>
    <t>To create favorable conditions for investors investing in the protection of the environment</t>
  </si>
  <si>
    <t>G/SCM/N/284/RUS</t>
  </si>
  <si>
    <t>Sub-federal Programmes: State program of Yamalo-Nenets Autonomous Area «Development scientific, scientific-technical and innovative activity in 2014 2020»</t>
  </si>
  <si>
    <t>The construction of fish hatchery at the river Sob</t>
  </si>
  <si>
    <t>2014
Duration of the subsidy: 2013 - 2015</t>
  </si>
  <si>
    <t>To protect the environment (in particular to support construction of fish hatchery at the river Sob)</t>
  </si>
  <si>
    <t>G/SCM/N/284/SYC</t>
  </si>
  <si>
    <t>Investment loans for agricultural sector</t>
  </si>
  <si>
    <t>Agricultural producers (farmers)</t>
  </si>
  <si>
    <t>To support investments in sustainable and environmentally friendly means of farming activities, taking into consideration Government's strong policy in preserving the country's fragile eco-system</t>
  </si>
  <si>
    <t>Sustainable; Environment; Preserve; Ecology</t>
  </si>
  <si>
    <t>G/SCM/N/298/AUS</t>
  </si>
  <si>
    <t>Countervailing measures against biodiesel from the United States</t>
  </si>
  <si>
    <t>G/SCM/N/298/CAN</t>
  </si>
  <si>
    <t>HS 8541. 40</t>
  </si>
  <si>
    <t>Countervailing measures against products receiving environment-related subsidies from China.
The subsidy programs countervailed include:
Program 23: Changzhou Qishuyan District Environmental Protection Fund (Jiangsu)
Program 27: Environment Protection Award (Jiangsu)
Program 41-1: Emission Reduction and Energy-saving Award
Program 41-2: Emission Reduction and Energy-saving Award
Program 41-3: Emission Reduction and Energy-saving Award
Program 41-4: Emission Reduction and Energy-saving Award
Program 41-5: Emission Reduction and Energy-saving Award
Program 41-6: Emission Reduction and Energy-saving Award
Program 41-7: Emission Reduction and Energy-saving Award
Program 41-8: Emission Reduction and Energy-saving Award
Program 41-9: Emission Reduction and Energy-saving Award
Program 41-10: Emission Reduction and Energy-saving Award
Program 42: Energy Saving Grant 2008
Program 43: Energy-saving Technology Renovation Fund
Program 60: Grant - Policy on Value-added Tax for Recyclable Resources
Program 63: Grant - Resources Conservation and Environment Protection Grant
Program 66: Grant - Water Pollution Control Special Fund for Taihu Lake
Program 86: Jiangxi Provincial Environmental Protection Special Fund
Program 95: National Environmental Protection and Resources Saving Program: Grants for the Optimization of Energy Systems
Program 116: Subsidy for Promoting Energy-saving Buildings
Program 127-1: Water Conservancy Fund Deduction
Program 127-2: Water Conservancy Fund Deduction
Program 129: Water Saving Enterprise
Program 196: Solar power station grant
Program 208: Environmental Protection Agency award
Program 211: Photovoltaic industry development policy fund
Program 212: Energy Saving Grant 2012
Program 214: Environmental pollution liability insurance premium subsidy
Program 227: Technology Infrastructure support-- Solar vertical integration research centre
Program 230: Subsidies from provincial Photovoltaic Industry Association - Project of technical standard components staebler-wronski effect development costs
Program 233: 863 project-Project of MW thin film silicon/crystalline silicon heterojunction solar cell industrialization key technology project
Program 236: 863/3 project-Development of silica-based nanowire solar cells
Program 237: 973/2 project -Low defect high efficiency crystalline silicon solar cell research
Program 238: Technical standards award in 2012, 2013-Specification for package protection technology for PV Modules, Test Method for Vinyl Acetate in EVA Applied in PV modules
Program 239: Infrastructure Construction
Program 251: Major Achievements-MW Square crystal silicon heterostructure solar cells development and industrialization
Program 257: Funds on Provincial natural science in 2014-projects of Industrial Grade crystalline silicon solar cell device physics and loss analysis
Program 258: Water Conservation Projects in 2012 in Southeast Factory
Program 259: On-point site for building as the provincial-level water conservation city
Program 260: Water conservation project for degumming cleaning by using wastewater in west silicon-production factories</t>
  </si>
  <si>
    <t>Environment; Energy; Saving; Emissions; Recycle; Conserv(ation); Natural resources; Pollution; Waste</t>
  </si>
  <si>
    <t>Air pollution reduction; Alternative and renewable energy; Energy conservation and efficiency; General environmental protection; Natural resources conservation; Waste management and recycling; Water management and conservation</t>
  </si>
  <si>
    <t>Countervailing measures against certain carbon and alloy steel line pipe receiving environment-related subsidies from China</t>
  </si>
  <si>
    <t>Certain carbon and alloy steel line pipe
Investigation ID number: CV/142/CN</t>
  </si>
  <si>
    <t>HS ex-7304. 19, 
ex-7305. 11, 
ex-7305. 12, 
ex-7305. 19, 7306. 19</t>
  </si>
  <si>
    <t>Countervailing measures against products receiving environment-related subsidies from China. 
The subsidy programs countervailed include:
Program 31: Changzhou Qishuyan District Environmental Protection Fund (Jiangsu)
Program 33: Emission Reduction and Energy-saving Award
Program 34: Energy Saving Grant 2008
Program 35: Energy-Saving Technique Special Fund
Program 36: Energy-saving Technology Renovation Fund
Program 39: Environment Protection Award (Jiangsu)
Program 50: Grant – Cleaning-production Qualified Enterprise Reward
Program 57: Grant – Resources Conservation and Environment Protection Grant
Program 62: Grant - Water Pollution Control Special Fund for Taihu Lake
Program 107: Water Saving Enterprise
Program 126: VAT Reduction and Exemption for Recycled Products
Program 139: Investment Plan for Energy Conservation Projects
Program 146: Subsidy for Supporting Energy Conservation and Emission Reduction of Local Industry</t>
  </si>
  <si>
    <t>Environment; Emissions; Energy; Saving; Clean; Natural resources; Pollution; Recycle; Conserv(ation)</t>
  </si>
  <si>
    <t>Air pollution reduction; Energy conservation and efficiency; General environmental protection; Natural resources conservation; Sustainable and environmentally friendly production; Waste management and recycling; Water management and conservation</t>
  </si>
  <si>
    <t>HS 7308. 90</t>
  </si>
  <si>
    <t>Countervailing measures against products receiving environment-related subsidies from China. 
The subsidy programs countervailed include:
Program 33: Changzhou Qishuyan District Environmental Protection Fund
Program 35: 2007 &amp; 2008 Energy Saving Fund
Program 37: Energy Saving Technique Special Fund
Program 38: 2008 Water Saving Technique Assistance
Program 46: Energy Saving Grant 2008</t>
  </si>
  <si>
    <t>HS 7304. 29</t>
  </si>
  <si>
    <t>Countervailing measures against products receiving environment-related subsidies from China. 
The subsidy programs countervailed include:
Program 29: 2009 Energy-saving Fund
Program 30: Energy-Saving Technique Special Fund
Program 35: Emission Reduction and Energy-saving Award
Program 42: Grant - Ecological Garden Enterprise Reward
Program 44: Grant - Cleaning-production Qualified Enterprise Reward
Program 48: Grant - Water Pollution Control Special Fund for Taihu Lake
Program 57: Grant - Policy on Value-added Tax for Recyclable Resources
Program 59: Grant - Resources Conservation and Environment Protection Grant</t>
  </si>
  <si>
    <t>Energy; Saving; Emissions; Ecology; Clean; Natural resources; Pollution; Recycle; Conserv(ation); Environment</t>
  </si>
  <si>
    <t>Air pollution reduction; Biodiversity and ecosystem; Energy conservation and efficiency; General environmental protection; Natural resources conservation; Sustainable and environmentally friendly production; Waste management and recycling; Water management and conservation</t>
  </si>
  <si>
    <t>HS 7304. 29, 7304. 39, 7304. 59, 7306. 29</t>
  </si>
  <si>
    <t>Countervailing measures against products receiving environment-related subsidies from China. 
The subsidy programs countervailed include:
Program 12: Changzhou Qishuyan District Environmental Protection Fund
Program 14: 2007 &amp; 2008 Energy-saving Fund
Program 16: Energy-saving Technique Special Fund
Program 18: 2008 Water-saving Technique Assistance
Program 19: 2009 Energy-saving Fund
Program 26: Environment Protection Award
Program 27: Emission Reduction and Energy-saving Award
Program 28: Energy-saving Technology Renovation Fund
Program 29: Water Saving Enterprise</t>
  </si>
  <si>
    <t>Air pollution reduction; Energy conservation and efficiency; General environmental protection; Water management and conservation</t>
  </si>
  <si>
    <t>HS 7213. 10, 7214. 20, 7215. 90, 7227. 90</t>
  </si>
  <si>
    <t>Countervailing measures against products receiving environment-related subsidies from China. 
The subsidy programs countervailed include:
Program 21: Changzhou Qishuyan District Environmental Protection Fund (Jiangsu)
Program 25: Environment Protection Award (Jiangsu)
Program 39: Emission Reduction and Energy-saving Award
Program 40: Energy Saving Grant 2008
Program 41: Energy-saving Technology Renovation Fund
Program 58: Grant - Policy on Value-added Tax for Recyclable Resources
Program 61: Grant - Resources Conservation and Environment Protection Grant
Program 64: Grant - Water Pollution Control Special Fund for Taihu Lake
Program 84: Jiangxi Provincial Environmental Protection Special Fund
Program 93: National Environmental Protection and Resources Saving Program: Grants for the Optimization of Energy Systems
Program 114: Subsidy for Promoting Energy-saving Buildings
Program 125: Water Conservancy Fund Deduction
Program 127: Water Saving Enterprise</t>
  </si>
  <si>
    <t>G/SCM/N/298/EU</t>
  </si>
  <si>
    <t>Countervailing measures against biodiesel from Canada</t>
  </si>
  <si>
    <t>Biodiesel
Investigation ID number: AS532 CA
[R619]</t>
  </si>
  <si>
    <t>CN codes 
ex 1516 20 98, 
ex 1518 00 91, 
ex 1518 00 99, 
ex 2710 19 43, 
ex 2710 19 46, 
ex 2710 19 47, 
ex 2710 20 11, 
ex 2710 20 15, 
ex 2710 20 17, 
ex 3824 90 92, 
ex 3824 90 93, 
ex 3826 00 10, 
ex 3826 00 90</t>
  </si>
  <si>
    <t>Countervailing measures against crystalline silicon photovoltaic modules and key components (i. e. cells) from China</t>
  </si>
  <si>
    <t>Crystalline silicon photovoltaic modules and key components (i. e. cells)
Investigation ID number: AS594 CN [R622]</t>
  </si>
  <si>
    <t>CN codes ex 8501 31 00, 
ex 8501 32 00, 
ex 8501 33 00, 
ex 8501 34 00, 
ex 8501 61 20, 
ex 8501 61 80, 
ex 8501 62 00, 
ex 8501 63 00, 
ex 8501 64 00, 
ex 8541 40 90, 
ex 8542 13 13</t>
  </si>
  <si>
    <t>Countervailing measures against crystalline silicon photovoltaic modules and key components (i. e. cells) from Malaysia</t>
  </si>
  <si>
    <t>Crystalline silicon photovoltaic modules and key components (i. e. cells)
Investigation ID number: AS594 MY [R622]</t>
  </si>
  <si>
    <t>Countervailing measures against crystalline silicon photovoltaic modules and key components (i. e. cells) from Chinese Taipei</t>
  </si>
  <si>
    <t>Crystalline silicon photovoltaic modules and key components (i. e. cells)
Investigation ID number: AS594 TW [R622]</t>
  </si>
  <si>
    <t>Biodiesel
Investigation ID number: AS532 US [R601]</t>
  </si>
  <si>
    <t>CN codes ex 1516 20 98, 
ex 1518 00 91, 
ex 1518 00 99, 
ex 2710 19 43, 
ex 2710 19 46, 
ex 2710 19 47, 
ex 2710 20 11, 
ex 2710 20 15, 
ex 2710 20 17, 
ex 3824 90 97, 
ex 3826 00 10, 
ex 3826 00 90</t>
  </si>
  <si>
    <t>CN codes ex 1516 20 98, 
ex 1518 00 91, 
ex 1518 00 99, 
ex 2710 19 43, 
ex 2710 19 46, 
ex 2710 19 47, 
ex 2710 20 11, 
ex 2710 20 15, 
ex 2710 20 17, 
ex 3824 90 97
ex 3824 90 92, 
ex 3824 90 93
ex 3826 00 10, 
ex 3826 00 90</t>
  </si>
  <si>
    <t>Countervailing measures against solar glass from China</t>
  </si>
  <si>
    <t>Solar glass
Investigation ID number: AS599 CN</t>
  </si>
  <si>
    <t>G/SCM/N/298/IND</t>
  </si>
  <si>
    <t>Countervailing measures against castings of wind operated electricity generators from China</t>
  </si>
  <si>
    <t>Castings of wind operated electricity generators</t>
  </si>
  <si>
    <t>G/SCM/N/298/PER</t>
  </si>
  <si>
    <t>Countervailing measures against biodiesel B100 from Argentina</t>
  </si>
  <si>
    <t>Biodiesel B100
Investigation ID number: File No. 009-2014-CFD-ARG</t>
  </si>
  <si>
    <t>3826. 00. 00. 00</t>
  </si>
  <si>
    <t>Countervailing measures against pure biodiesel (B100) and blends containing more than 50% biodiesel (B50) from the United States</t>
  </si>
  <si>
    <t>Pure biodiesel (B100) and blends containing more than 50% biodiesel (B50)
Investigation ID number: File No. 034-2009-CFD-USA</t>
  </si>
  <si>
    <t>3824. 90. 99. 99</t>
  </si>
  <si>
    <t>G/SCM/N/298/USA</t>
  </si>
  <si>
    <t>Countervailing measures against supercalendered paper receiving environment-related subsidies from Canada</t>
  </si>
  <si>
    <t>Supercalendered Paper
Investigation ID number: C-122-854</t>
  </si>
  <si>
    <t>HTSUS: 4802. 61, 
4802. 62, 4802. 69</t>
  </si>
  <si>
    <t>Countervailing measures against products receiving environment-related subsidies from Canada. 
The subsidy programs countervailed include:
7. GNS Grants for the Sustainable Forest Management and Outreach Program Agreement
9. The Federal Pulp and Paper Green Transformation Program</t>
  </si>
  <si>
    <t>Forest; Sustainable; Green (house); Bio</t>
  </si>
  <si>
    <t>HTSUS: 4802. 56, 4802. 57, 4802. 62, 4802. 69, 4811. 90</t>
  </si>
  <si>
    <t>Countervailing measures against products receiving environment-related subsidies from China. 
The subsidy programs countervailed include:
6. Subsidies for Energy Efficiency and Environmental Protection
7. Support Fund for Environmental Protection Project- Rizaho City
8. Support Fund for Environmental Protection Input
9. Support Fund for Environmental Protection Project</t>
  </si>
  <si>
    <t>HTSUS: 4011. 10, 
4011. 20, 4011. 99, 
8708. 70</t>
  </si>
  <si>
    <t>Countervailing measures against products receiving environment-related subsidies from China. 
The subsidy programs countervailed include:
9. Special Fund for Energy-Saving Technology Reform</t>
  </si>
  <si>
    <t>Countervailing measures against certain polyethylene terephthalate resin receiving environment-related subsidies from China</t>
  </si>
  <si>
    <t>Certain Polyethylene Terephthalate Resin
Investigation ID number: C-570-025</t>
  </si>
  <si>
    <t>HTSUS: 3907. 60</t>
  </si>
  <si>
    <t>Countervailing measures against products receiving environment-related subsidies from China. 
The subsidy programs countervailed include:
7. Energy Savings Technology Reform
13. Energy Saving</t>
  </si>
  <si>
    <t>Countervailing measures against certain corrosion-resistant steel products receiving environment-related subsidies from the Republic of Korea</t>
  </si>
  <si>
    <t>Certain Corrosion-Resistant Steel Products
Investigation ID number: C-580-879</t>
  </si>
  <si>
    <t>HTSUS: 7210. 30, 7210. 41, 7210. 49, 7210. 61, 7210. 69, 7210. 70, 7210. 90, 7212. 20, 7212. 30, 7212. 40, 7212. 50, 7212. 60, 7215. 90, 7217. 20, 7217. 30, 7217. 90, 7225. 91, 7225. 92, 7225. 99, 7226. 99, 7228. 60, 7229. 90</t>
  </si>
  <si>
    <t>Suspension Agreement</t>
  </si>
  <si>
    <t>HTSUS: 1701. 12, 1701. 13, 1701. 14, 1701. 91, 1701. 99, 1702. 90</t>
  </si>
  <si>
    <t>Countervailing measures against products receiving environment-related subsidies from Mexico. 
The subsidy programs countervailed include:
8. Tax Benefit Program – Accelerated Depreciation for Renewable Energy Investments</t>
  </si>
  <si>
    <t>Countervailing measures against crystalline silicon photovoltaic cells, whether or not assembled into modules, from China</t>
  </si>
  <si>
    <t>Crystalline Silicon Photovoltaic Cells, Whether Or Not Assembled into Modules
Investigation ID number:C-570-980</t>
  </si>
  <si>
    <t>HTSUS: 8501. 61, 8507. 20, 8541. 40, 8501. 31</t>
  </si>
  <si>
    <t>Countervailing measures against crystalline silicon photovoltaic cells, whether or not assembled into modules, receiving environment-related subsidies from China</t>
  </si>
  <si>
    <t>Countervailing measures against products receiving environment-related subsidies from China. 
The subsidy programs countervailed include:
3. Provision of Solar Glass for LTAR
6. Preferential Policy Lending to the Renewable Energy Industry, aka Preferential Loans and Directed Credit</t>
  </si>
  <si>
    <t>Countervailing measures against citric acid and certain citrate salts receiving environment-related subsidies from China</t>
  </si>
  <si>
    <t>Citric Acid And Certain Citrate Salts
Investigation ID number: C-570-938</t>
  </si>
  <si>
    <t>HTSUS: 3824. 90, 2918. 14, 2918. 15</t>
  </si>
  <si>
    <t>Countervailing measures against products receiving environment-related subsidies from China. 
The subsidy programs countervailed include:
13. Environmental Tax Offset
14. National Support Fund for 2011 Energy Saving Project, Circulation Economy and Resource Conservation Project and Pollution Abatement Project</t>
  </si>
  <si>
    <t>Energy; Saving; Environment; Conserv(ation); Pollution</t>
  </si>
  <si>
    <t>Energy conservation and efficiency; General environmental protection; Waste management and recycling</t>
  </si>
  <si>
    <t>Countervailing measures against utility scale wind towers from China</t>
  </si>
  <si>
    <t>Utility Scale Wind Towers 
Investigation ID number: C-570-982</t>
  </si>
  <si>
    <t>HTSUS: 7308. 20, 8502. 31</t>
  </si>
  <si>
    <t>Countervailing measures against certain crystalline silicon photovoltaic products from China</t>
  </si>
  <si>
    <t>Certain Crystalline Silicon Photovoltaic Products
Investigation ID number: C-570-011</t>
  </si>
  <si>
    <t>G/SCM/N/305/AUS</t>
  </si>
  <si>
    <t>Countervailing duties (termination of measures)</t>
  </si>
  <si>
    <t>G/SCM/N/305/CAN</t>
  </si>
  <si>
    <t>Countervailing measures against certain photovoltaic modules and laminates from China</t>
  </si>
  <si>
    <t>Countervailing measures against certain large diameter carbon and alloy steel line pipe receiving environment-related subsidies from China</t>
  </si>
  <si>
    <t>Certain large diameter carbon and alloy steel line pipe
Investigation ID number: CVD/143/CN</t>
  </si>
  <si>
    <t>HS ex-7305. 11, 
ex-7305. 12, 
ex-7305. 19</t>
  </si>
  <si>
    <t>Countervailing measures against products receiving environment-related subsidies from China. 
The subsidy programs countervailed include:
Program 32: Changzhou Qishuyan District Environmental Protection Fund (Jiangsu)
Program 37: Emission Reduction and Energy-saving Award
Program 38: Energy Saving Grant 2008
Program 39: Energy-Saving Technique Special Fund
Program 40: Energy-saving Technology Renovation Fund
Program 43: Environment Protection Award (Jiangsu)
Program 57: Grant – Cleaning-production Qualified Enterprise Reward
Program 65: Grant – Resources Conservation and Environment Protection Grant
Program 70: Grant - Water Pollution Control Special Fund for Taihu Lake
Program 77: Grants for National Development, Energy Conservation, Resource-saving, and Industrial Pollution Control Projects
Program 113: Subsidy for Supporting Energy Conservation and Emission Reduction of Local Industry
Program 125: Water Saving Enterprise
Program 130: Income Tax Offset for the Purchase of Energy-saving and Water-saving Equipment
Program 151: VAT Reduction and Exemption for Recycled Products</t>
  </si>
  <si>
    <t>Environment; Emissions; Energy; Saving; Clean; Natural resources; Conserv(ation); Pollution; Recycle</t>
  </si>
  <si>
    <t>Air pollution reduction; Energy conservation and efficiency; General environmental protection; Natural resources conservation; Other environmental risks mitigation; Sustainable and environmentally friendly production; Waste management and recycling; Water management and conservation</t>
  </si>
  <si>
    <t>Countervailing measures against products receiving environment-related subsidies from China. 
The subsidy programs countervailed include:
Program 31: Changzhou Qishuyan District Environmental Protection Fund (Jiangsu)
Program 33: Emission Reduction and Energy-saving Award
Program 34: Energy Saving Grant 2008
Program 35: Energy-Saving Technique Special Fund
Program 36: Energy-saving Technology Renovation Fund
Program 39: Environment Protection Award (Jiangsu)
Program 50: Grant – Cleaning-production Qualified Enterprise Reward
Program 57-1: Grant – Resources Conservation and Environment Protection Grant – Yangzhou
Program 57-2: Grant – Resources Conservation and Environment Protection Grant – Municipality A
Program 62: Grant - Water Pollution Control Special Fund for Taihu Lake
Program 107: Water Saving Enterprise
Program 126: VAT Reduction and Exemption for Recycled Products
Program 139: Grant for National Development, Energy Conservation, Resource-saving, and Industrial Pollution Control Projects 
Program 146: Subsidy for Supporting Energy Conservation and Emission Reduction of Local Industry
Program 157: Income Tax Offset for the Purchase of Energy-saving and Water-saving Equipment</t>
  </si>
  <si>
    <t>Countervailing measures against certain stainless steel sinks receiving environment-related subsidies from China</t>
  </si>
  <si>
    <t>Certain stainless steel sinks
Investigation ID number: CV/129/CN</t>
  </si>
  <si>
    <t>HS 7324. 10</t>
  </si>
  <si>
    <t>Countervailing measures against products receiving environment-related subsidies from China. 
The subsidy programs countervailed include:
Program 30: 2009 Energy-saving Fund
Program 31: Energy-Saving Technique Special Fund
Program 35: Emission Reduction and Energy-saving Award 
Program 42: Grant – Ecological Garden Enterprise Reward
Program 44: Grant – Cleaning-production Qualified Enterprise Reward
Program 48: Grant - Water Pollution Control Special Fund for Taihu Lake
Program 57: Grant – Policy on Value-added Tax for Recyclable Resources
Program 59: Grant – Resources Conservation and Environment Protection Grant
Program 62: Changzhou Qishuyan District Environmental Protection Fund (Jiangsu)
Program 66: Environment Protection Award (Jiangsu)</t>
  </si>
  <si>
    <t>Environment; Energy; Saving; Emissions; Recycle; Natural resources; Conserv(ation); Pollution</t>
  </si>
  <si>
    <t>G/SCM/N/305/CHN</t>
  </si>
  <si>
    <t>Countervailing measures against distillers dried grains with or without solubles receiving environment-related subsidies from the United States</t>
  </si>
  <si>
    <t xml:space="preserve">Distillers dried grains with or without solubles
Investigation ID number:16-0001
</t>
  </si>
  <si>
    <t>23033000</t>
  </si>
  <si>
    <t>Countervailing measures against products receiving environment-related subsidies from the United States. 
The subsidy programs countervailed include:
11) Biofuel Production Facility Tax Credit; 
17) Renewable Fuels Development Program; 
24) Alternative Energy Revolving Loan Program; 
28) On-farm Biofuel Production Grants; 
29) Biofuels Production Tax Credit; 
30) Biofuels Production Incentive; 
31) Biofuels Production Incentive; 
35) Biofuel Production Facility Tax Credit; 
36) Biofuels Loan Program; 
40)Biofuels Production Property Tax Exemption; 
41) Biofuels Production Facility Tax Credit; 
42) Ethanol and Biobutanol Production Incentive</t>
  </si>
  <si>
    <t>Countervailing measures against solar-grade polysilicon from the European Union</t>
  </si>
  <si>
    <t>Solar-grade polysilicon
Investigation ID number:12-0011</t>
  </si>
  <si>
    <t>28046190</t>
  </si>
  <si>
    <t>Solar-grade polysilicon
Investigation ID number:12-0010</t>
  </si>
  <si>
    <t>Countervailing measures against solar-grade polysilicon from the United States</t>
  </si>
  <si>
    <t>Solar-grade polysilicon
Investigation ID number:12-0007</t>
  </si>
  <si>
    <t>G/SCM/N/305/EU</t>
  </si>
  <si>
    <t>Biodiesel
Investigation ID number:AS532 CA
[R619]</t>
  </si>
  <si>
    <t>Countervailing measures against solar panels (Crystalline silicon photovoltaic modules and key components) from China</t>
  </si>
  <si>
    <t>Solar panels (Crystalline silicon photovoltaic modules and key components) 
Investigation ID number: AS594 CN</t>
  </si>
  <si>
    <t>G/SCM/N/305/IND</t>
  </si>
  <si>
    <t>Castings of wind operated electricity generators
Investigation ID number: 17/6/2013-1/1</t>
  </si>
  <si>
    <t>8503</t>
  </si>
  <si>
    <t>G/SCM/N/305/PER</t>
  </si>
  <si>
    <t>Biodiesel B100
Investigation ID number: File No. 009 2014 CFD ARG</t>
  </si>
  <si>
    <t>Pure biodiesel (B100) and blends containing more than 50% biodiesel (B50)
Investigation ID number: File No. 034 2009 CFD USA</t>
  </si>
  <si>
    <t>G/SCM/N/305/USA</t>
  </si>
  <si>
    <t>Countervailing measures against certain cold-rolled steel flat products receiving environment-related subsidies from China</t>
  </si>
  <si>
    <t>Certain Cold-Rolled Steel Flat Products
Investigation ID number: C-570-030</t>
  </si>
  <si>
    <t>HTSUS: 7209. 15, 7209. 16, 7209. 17, 7209. 18, 7209. 25, 7209. 26, 7209. 27, 7209. 28, 7209. 90, 7210. 70, 7211. 23, 
7211. 29, 7211. 90, 7212. 40, 7225. 50, 7225. 99, 7226. 92, 
7210. 90, 7212. 50, 7215. 10, 7215. 50, 7215. 90, 7217. 10, 
7217. 90, 7225. 19, 7226. 19, 7226. 99, 7228. 50, 7228. 60, 
7229. 90</t>
  </si>
  <si>
    <t>Countervailing measures against products receiving environment-related subsidies from China. 
The subsidy programs countervailed include:
30. Grants for Energy Conservation and Emission Reduction</t>
  </si>
  <si>
    <t>HTSUS: 8501. 31, 8501. 61, 8507. 20, 8541. 40, 8501. 31</t>
  </si>
  <si>
    <t>G/SCM/N/95/CHN/Suppl.1 ; G/SCM/N/123/CHN/Suppl.1 ; G/SCM/N/155/CHN/Suppl.1 ; G/SCM/N/186/CHN/Suppl.1 ; G/SCM/N/220/CHN/Suppl.1 ; G/SCM/N/253/CHN/suppl.1 ; G/SCM/N/284/CHN/Suppl.1</t>
  </si>
  <si>
    <t>Subsidy for automobile trade-in</t>
  </si>
  <si>
    <t>Owners of new cars who sold specific cars to lawful enterprises designated to receive and dismantle scrap cars for trade-in purposes</t>
  </si>
  <si>
    <t>To expand domestic demand especially consumption demand, conserve energy and reduce emission, use resources effectively, and develop recycling economy</t>
  </si>
  <si>
    <t>Energy; Conserv(ation); Emissions; Recycle</t>
  </si>
  <si>
    <t>Air pollution reduction; Energy conservation and efficiency; Waste management and recycling</t>
  </si>
  <si>
    <t>To expand consumption demand, improve energy efficiency, reduce environmental pollution, promote energy conservation and emission reduction, and develop recycling economy</t>
  </si>
  <si>
    <t>Energy; Conserv(ation); Emissions; Recycle; Environment; Pollution; Waste</t>
  </si>
  <si>
    <t>Special fund for renewable energy resources</t>
  </si>
  <si>
    <t>2001 - 2014
Duration of the subsidy: 2007 - 2012</t>
  </si>
  <si>
    <t>To promote the healthy and sustained agricultural development</t>
  </si>
  <si>
    <t>Renewable; Energy; Conserv(ation); Emissions; Sustainable</t>
  </si>
  <si>
    <t>Air pollution reduction; Alternative and renewable energy; Energy conservation and efficiency</t>
  </si>
  <si>
    <t>To expand consumption demand, improve energy efficiency, reduce environmental pollution, promote energy conservation and emission reduction, and develop circular economy</t>
  </si>
  <si>
    <t>Energy; Conserv(ation); Emissions; Recycle; Environment; Pollution</t>
  </si>
  <si>
    <t>Fund for interest discount of loans for the "Five Points and One Line" Coastal Economic Belt Park</t>
  </si>
  <si>
    <t>2001 - 2014
Duration of the subsidy: 2007 - 2013</t>
  </si>
  <si>
    <t>Special fund for energy conservation</t>
  </si>
  <si>
    <t>Financial appropriations (Fiscal incentives)</t>
  </si>
  <si>
    <t>2001 - 2014
Duration of the subsidy: 2010 - 2014</t>
  </si>
  <si>
    <t>To support enterprises to save energy</t>
  </si>
  <si>
    <t>Special fund for technology R&amp;D of the environmental protection industry</t>
  </si>
  <si>
    <t>Financial appropriations (Subsidy, discounted interest, incentive, etc. )</t>
  </si>
  <si>
    <t>To strengthen environmental protection</t>
  </si>
  <si>
    <t>Special fiscal fund supporting the development of high and new technology industries</t>
  </si>
  <si>
    <t>Financial appropriations (Financial support)</t>
  </si>
  <si>
    <t>Support high and new technology enterprises in the fields of energy conservation, environmental protection, new energies, new materials, electronic information, advanced manufacturing, biological pharmacy to produce more new products with advanced technologies and high added values that are safe and clean</t>
  </si>
  <si>
    <t xml:space="preserve">
2001 - 2014
Duration of the subsidy: 2011 - 2013</t>
  </si>
  <si>
    <t>To encourage scientific and technological progress, in particular high and new technology enterprises in the fields of energy conservation, environmental protection, new energies, new materials, electronic information, advanced manufacturing, biological pharmacy to produce more new products with advanced technologies and high added values that are safe and clean</t>
  </si>
  <si>
    <t>Energy; Conserv(ation); Environment; Clean</t>
  </si>
  <si>
    <t>To expand the consumption demand, increase the efficiency of resources and energy utilization, reduce environmental pollution, and facilitate the energy saving, emission reduction and circular economy development</t>
  </si>
  <si>
    <t>Energy; Environment; Pollution; Saving; Emissions; Recycle</t>
  </si>
  <si>
    <t>To further expand the consumer demand, increase the efficiency of resources and energy utilization, reduce environmental pollution, and facilitate the energy saving, emission reduction and circular economy development</t>
  </si>
  <si>
    <t>Support fund for foreign-invested enterprises</t>
  </si>
  <si>
    <t>Foreign-invested production enterprises with operating periods of more than 10 years in (…) environmental protection</t>
  </si>
  <si>
    <t>2001 - 2014
Duration of the subsidy: 2001 - 2007</t>
  </si>
  <si>
    <t>2001 - 2014
Duration of the subsidy: 2008</t>
  </si>
  <si>
    <t>To promote the energy conservation and lower consumption of companies</t>
  </si>
  <si>
    <t>Energy; Natural resources; Conserv(ation); Recycle; Clean; Green (house); Waste</t>
  </si>
  <si>
    <t>Alternative and renewable energy; Energy conservation and efficiency; Waste management and recycling; Water management and conservation</t>
  </si>
  <si>
    <t>G/SCM/N/1/EU/2</t>
  </si>
  <si>
    <t>Article 32.6 of the Agreement on Subsidies and Countervailing Measures</t>
  </si>
  <si>
    <t>Regulation (EU) 2016/1037 of the European Parliament and of the Council of 8 June 2016 on Protection against Subsidised Imports from Countries not Members of the European Union
(Codification)
Annex IV: Domestic Support: The Basis of Exemption from the Reduction Commitments
Government service programmes</t>
  </si>
  <si>
    <t>Domestic support</t>
  </si>
  <si>
    <t>Agriculture and the rural community</t>
  </si>
  <si>
    <t>Authorized in 2016</t>
  </si>
  <si>
    <t>Public procurement; Tax concessions; Non-monetary support</t>
  </si>
  <si>
    <t>Regulation (EU) 2016/1037 of the European Parliament and of the Council of 8 June 2016 on Protection against Subsidised Imports from Countries not Members of the European Union
(Codification)
Annex IV: Domestic Support: The Basis of Exemption from the Reduction Commitments
Payments (made either directly or by way of a government financial participation in crop insurance schemes) for relief from natural disasters</t>
  </si>
  <si>
    <t>State payments</t>
  </si>
  <si>
    <t>Producers who suffer from natural disasters
Eligibility for such payments shall arise only following a formal recognition by government authorities that a natural or like disaster (including disease outbreaks, pest infestations, nuclear accidents</t>
  </si>
  <si>
    <t>To relieve producers from natural disasters</t>
  </si>
  <si>
    <t>Regulation (EU) 2016/1037 of the European Parliament and of the Council of 8 June 2016 on Protection against Subsidised Imports from Countries not Members of the European Union
(Codification)
Annex IV: Domestic Support: The Basis of Exemption from the Reduction Commitments
Payments under environmental programmes</t>
  </si>
  <si>
    <t>To support clearly-defined government environmental or conservation programmes</t>
  </si>
  <si>
    <t>G/AG/N/AFG/1</t>
  </si>
  <si>
    <t>General Services: Research:
Establishment of a comprehensive natural resource management monitoring and surveillance scheme</t>
  </si>
  <si>
    <t>Natural resources management</t>
  </si>
  <si>
    <t>To improve the management of natural resources</t>
  </si>
  <si>
    <t>General Services: Research:
Evidence-based policy formulation and establishment of regulatory framework for natural resources management</t>
  </si>
  <si>
    <t>General Services: Extension and advisory services:
Dissemination of best practices and strengthening the technical skills of community based natural resource management</t>
  </si>
  <si>
    <t>G/AG/N/ARG/35</t>
  </si>
  <si>
    <t>General Services: Infrastructural services:
Special Fund for Tobacco - Environmental sanitation</t>
  </si>
  <si>
    <t>Environmental sanitation</t>
  </si>
  <si>
    <t>2009 - 2010</t>
  </si>
  <si>
    <t>To support environmental sanitation</t>
  </si>
  <si>
    <t>General Services: Infrastructural services:
Provincial agricultural services programme, PROSAP (MAGyP)</t>
  </si>
  <si>
    <t>Direct payments to producers: Support Programme for Small and Medium-Sized Producers</t>
  </si>
  <si>
    <t>Projects related to improvement of the environment</t>
  </si>
  <si>
    <t>To improve the environment</t>
  </si>
  <si>
    <t>G/AG/N/ARG/36</t>
  </si>
  <si>
    <t>2010 - 2011</t>
  </si>
  <si>
    <t>2011 - 2012</t>
  </si>
  <si>
    <t>G/AG/N/AUS/100</t>
  </si>
  <si>
    <t>Industry-Led Research Sub Programme</t>
  </si>
  <si>
    <t>Eligible irrigation projects</t>
  </si>
  <si>
    <t>To optimise irrigation water use</t>
  </si>
  <si>
    <t>Loxton Research Centre Redevelopment</t>
  </si>
  <si>
    <t>The South Australian Murray Darling Basin</t>
  </si>
  <si>
    <t>To support the collaboration for the sustainability of the South Australian Murray Darling Basin</t>
  </si>
  <si>
    <t>New Horizons Soil Modification Programme</t>
  </si>
  <si>
    <t>To support research and extension on sub soil modification that leads to increased fertility, long term storage of carbon, reduced soil erosion risk, and improved water use efficiency</t>
  </si>
  <si>
    <t>(Soil) erosion; Carbon; Natural resources</t>
  </si>
  <si>
    <t>Caring for our Country - Innovation Grants</t>
  </si>
  <si>
    <t>Eligible projects conducted by natural resource management bodies, non-government organisations, industry bodies and landowners. This includes farmers, fishers, foresters and other businesses.</t>
  </si>
  <si>
    <t>To promote the adoption of innovative production, resource management and supply chain management practices and processes, that will improve sustainability of resource based industries</t>
  </si>
  <si>
    <t>Natural resources; Sustainable; Fish; Forest</t>
  </si>
  <si>
    <t>Sustainable agriculture management; Sustainable fisheries management; Sustainable forestry management</t>
  </si>
  <si>
    <t>Agriculture; Fisheries; Forestry</t>
  </si>
  <si>
    <t>Rural Water Use Efficiency - Irrigation Futures</t>
  </si>
  <si>
    <t>Environmental extension and advisory services</t>
  </si>
  <si>
    <t>The efficiency of water use in rural areas</t>
  </si>
  <si>
    <t>Date of entry into effect: July 2013.
Period of application: July 2013 - June 2017.</t>
  </si>
  <si>
    <t>To provide environmental services to irrigators system design and management. Services funded typically include:
• providing information through workshops, field days, fact sheets and web-based tools on ways to improve water and energy efficiency;
• conducting assessments on irrigation and pumping systems to determine their efficiency and to identify where water and energy savings can be made;
• offering advice to irrigators to encourage them to make system and practice changes, including advice on managing agricultural wastewater and the management of nutrients applied through irrigation.</t>
  </si>
  <si>
    <t>Environment; Natural resources; Energy; Saving; Waste</t>
  </si>
  <si>
    <t>Beef Australia Exposition</t>
  </si>
  <si>
    <t>Funding is given to Beef Australia Ltd to run the Beef Australia exposition</t>
  </si>
  <si>
    <t>Date of entry into effect: 1 July 2013.
Period of application: 1 July 2013 - 30 June 2014.</t>
  </si>
  <si>
    <t>G/AG/N/AUS/105</t>
  </si>
  <si>
    <t>Article 16.2 of the Agreement on Agriculture</t>
  </si>
  <si>
    <t>The Australian Department of Foreign Affairs and Trade (DFAT) 
Bilateral and Regional Programmes</t>
  </si>
  <si>
    <t>Technical and financial assistance (Aid)</t>
  </si>
  <si>
    <t>LDCs and Net Food-Importing Developing Countries (NFIDCs)</t>
  </si>
  <si>
    <t>Financial year 2014/2015</t>
  </si>
  <si>
    <t>To reduce poverty and achieve sustainable development in developing countries. In 2014/2015, this assistance focused on, inter alia, agricultural productivity and sustainability, crop storage, and environmental management.</t>
  </si>
  <si>
    <t>The Australian Centre for International Agricultural Research (ACIAR)</t>
  </si>
  <si>
    <t>Aid for research and training projects</t>
  </si>
  <si>
    <t>Projects funded under ACIAR's programmes comprise research targeting the following food security and poverty alleviation issues:
• increased availability of and access to meat, milk, grains, fruit and vegetables; 
• improved nutritional quality and diversity of diets;
• new and diversified enterprise options; 
• enhanced market chains for smallholder agriculture; 
• increased productivity, quality and market access for agriculture, aquaculture and forestry products, greater resilience and diversity of production systems; and
• strengthened plant and animal biosecurity and reduced post-harvest loss and waste.</t>
  </si>
  <si>
    <t>To achieve more productive and sustainable agricultural systems for developing countries through agricultural research and training partnerships; 
To advance agri-food science and innovation to enable poor people in LDCs and Net Food-Importing Developing Countries (NFIDCs), especially poor women, to manage natural resources in the face of climate change and other threats</t>
  </si>
  <si>
    <t>Natural resources; Climate; Sustainable; Bio; Waste</t>
  </si>
  <si>
    <t>Environmental protection from pests and diseases; Natural resources conservation; Sustainable agriculture management</t>
  </si>
  <si>
    <t>G/AG/N/AUS/98</t>
  </si>
  <si>
    <t>Financial year 2013/2014</t>
  </si>
  <si>
    <t>To reduce poverty and achieve sustainable development in developing countries. In 2013/2014, this assistance focused on, inter alia, agricultural productivity and sustainability, crop storage, and environmental management.</t>
  </si>
  <si>
    <t>The Australian Department of Foreign Affairs and Trade (DFAT) 
The Australian Centre for International Agricultural Research (ACIAR)</t>
  </si>
  <si>
    <t>Projects funded under ACIAR's programmes comprise research targeting the following food security and poverty alleviation issues: 
• increased availability of and access to meat, milk, grains, fruit and vegetables; 
• improved nutritional quality and diversity of diets;
• new and diversified enterprise options; 
• enhanced market chains for smallholder agriculture; 
• increased productivity, quality and market access for agriculture, aquaculture and forestry products, greater resilience and diversity of production systems; and
• strengthened plant and animal biosecurity and reduced post-harvest loss and waste.</t>
  </si>
  <si>
    <t>Climate change mitigation and adaptation; Environmental protection from pests and diseases; Natural resources conservation; Sustainable agriculture management</t>
  </si>
  <si>
    <t>G/AG/N/AUS/99</t>
  </si>
  <si>
    <t>General services: Research:
Australian Government - Cooperative Research Centre for National Plant Biosecurity</t>
  </si>
  <si>
    <t>Fiscal year 2013/14</t>
  </si>
  <si>
    <t>To promote research into the management and control of weeds and invasive pests detrimental to primary production and the environment</t>
  </si>
  <si>
    <t>General services: Research:
Australian Government - Red Meat Research and Development</t>
  </si>
  <si>
    <t>To improve the sustainable use and management of natural resources</t>
  </si>
  <si>
    <t>General services: Research:
Australian Government - Rural Industries Research and Development</t>
  </si>
  <si>
    <t>Research and development projects in the rural sector focussing on climate change</t>
  </si>
  <si>
    <t>To support research and development for the rural sector focussing on climate change</t>
  </si>
  <si>
    <t>General services: Research:
Australian Government - Industry-led Research Sub Programme</t>
  </si>
  <si>
    <t>To optimise irrigation water</t>
  </si>
  <si>
    <t>General services: Research:
New South Wales - Development of technologies and practices which increase the efficiency and sustainability of food and fibre production</t>
  </si>
  <si>
    <t>Eligible research and development projects</t>
  </si>
  <si>
    <t>To increase the efficiency and sustainability of food and fibre production</t>
  </si>
  <si>
    <t>General services: Research:
Tasmania - Tasmanian Institute of Agriculture</t>
  </si>
  <si>
    <t>General services: Research:
Western Australia - Research and development into production processing, marketing of agricultural production, sustainable land management and pest and disease control</t>
  </si>
  <si>
    <t>To support research and development into sustainable land management and pest and disease control</t>
  </si>
  <si>
    <t>General services: Pest and Disease:
Australian Government - Caring for Our Country - Pest and Disease Eradication</t>
  </si>
  <si>
    <t>Pest and disease control</t>
  </si>
  <si>
    <t>To supports the coordination and implementation of national-level strategic management plans for an agreed list of weeds that have significant environmental and agricultural impacts</t>
  </si>
  <si>
    <t>General services: Pest and Disease:
Australian Government - Plant Health Australia</t>
  </si>
  <si>
    <t>General services: Pest and Disease:
Australian Government - Wildlife and Exotic Disease Preparedness Programme</t>
  </si>
  <si>
    <t>General services: Pest and Disease:
Queensland - Biosecurity Protection Services</t>
  </si>
  <si>
    <t>To prevent and respond to pest and disease threats, and implement product integrity systems</t>
  </si>
  <si>
    <t>General services: Pest and Disease:
South Australia - Natural Resources Management</t>
  </si>
  <si>
    <t>To support weed and feral animal management, coordination, science and extension across South Australia, and not just to the agriculture sector</t>
  </si>
  <si>
    <t>General services: Pest and Disease:
South Australia - State Biosecurity Fund</t>
  </si>
  <si>
    <t>Pest and disease outbreaks</t>
  </si>
  <si>
    <t>General services: Pest and Disease:
Victoria - Pest Animal Management</t>
  </si>
  <si>
    <t>Animal pests in Victoria</t>
  </si>
  <si>
    <t>General services: Training Services:
New South Wales - Farm management, productivity enhancement and sustainability training for agricultural producers</t>
  </si>
  <si>
    <t>Sustainability training for agricultural producers</t>
  </si>
  <si>
    <t>To provide sustainability training for agricultural producers</t>
  </si>
  <si>
    <t>General services: Training Services:
Western Australia - Training in sustainable rural management and trade and market development</t>
  </si>
  <si>
    <t>Sustainable rural management and trade and market development</t>
  </si>
  <si>
    <t>To provide training in sustainable rural management and trade and market development</t>
  </si>
  <si>
    <t>General services: Extension and Advisory Services:
Australian Government - Caring for our Country – Innovation Grants</t>
  </si>
  <si>
    <t>Grants; Extension and advisory services</t>
  </si>
  <si>
    <t>To gain knowledge to adopt innovative production, resource management and supply chain management practices and processes, that will improve the sustainability of resource based industries</t>
  </si>
  <si>
    <t>General services: Extension and Advisory Services:
Australian Government - Clean Energy Future</t>
  </si>
  <si>
    <t>Eligible projects on the reduction of agricultural greenhouse gas emissions and increase storage of carbon in soil while maintaining farm productivity</t>
  </si>
  <si>
    <t>To support research, trials and extension of ways farmers and land managers can reduce agricultural greenhouse gas emissions and increase storage of carbon in soil while maintaining farm productivity</t>
  </si>
  <si>
    <t>General services: Extension and Advisory Services:
Australian Government - Caring for our Country – Reef Rescue</t>
  </si>
  <si>
    <t>General services: Extension and Advisory Services:
Australian Government - National Environmental Research Programme - Tropical Ecosystems Hub research</t>
  </si>
  <si>
    <t>Provides managers, regulators and the agricultural industry with data for environmental risk assessment</t>
  </si>
  <si>
    <t>General services: Extension and Advisory Services:
Queensland - Rural Water Use Efficiency - Irrigation Futures</t>
  </si>
  <si>
    <t>Environmental services to irrigators such as system design and management</t>
  </si>
  <si>
    <t>To provide environmental services to irrigators such as system design and management</t>
  </si>
  <si>
    <t>General services: Extension and Advisory Services:
Northern Territory - Natural Resource Management</t>
  </si>
  <si>
    <t>Northern Territory's natural resources</t>
  </si>
  <si>
    <t>To provide integrated support, advisory, monitoring and regulatory services in respect of the Territory's natural resources</t>
  </si>
  <si>
    <t xml:space="preserve">General services: Infrastructure services:
Australian Government - On-Farm Irrigation Efficiency Programme
</t>
  </si>
  <si>
    <t>The efficiency and management of water in specific river catchments in the southern-connected Murray Darling Basin</t>
  </si>
  <si>
    <t>To improve the efficiency and management of water in specific river catchments in the southern-connected Murray Darling Basin</t>
  </si>
  <si>
    <t>General services: Infrastructure services:
Australian Government - Supporting More Efficient Irrigation in Tasmania</t>
  </si>
  <si>
    <t>Irrigation in Tasmania</t>
  </si>
  <si>
    <t>To support sustainable and efficient water capture and management in Tasmania to service regional water needs and to mitigate against the impacts of drought and climate change in each region</t>
  </si>
  <si>
    <t>Natural resources; Climate; Sustainable</t>
  </si>
  <si>
    <t>Climate change mitigation and adaptation; Water management and conservation</t>
  </si>
  <si>
    <t>Environmental programmes:
Australian Government - Biodiversity Fund</t>
  </si>
  <si>
    <t>Carbon storing, enhancement of biodiversity and environmental resilience across the Australian landscape</t>
  </si>
  <si>
    <t>Bio; Diversity; Carbon; Environment</t>
  </si>
  <si>
    <t>Environmental programmes:
Australian Government - Caring for our Country – Environmental Stewardship Programme</t>
  </si>
  <si>
    <t>Environmental programmes (Funding)</t>
  </si>
  <si>
    <t>To support land managers for the purposes of managing and conserving high value environmental assets on their land</t>
  </si>
  <si>
    <t>Environmental programmes:
Australian Government - Caring for our Country – Natural Heritage Trust</t>
  </si>
  <si>
    <t>Environmental programmes:
Tasmania - Provision of services to agricultural producers covering policy and regulatory frameworks to ensure equitable and sustainable provision of surface and groundwater resources and to limit environmental damage and to encourage sound practices to minimise soil erosion, salination and water damage</t>
  </si>
  <si>
    <t>Services to agricultural producers covering policy and regulatory frameworks</t>
  </si>
  <si>
    <t>Policy and regulatory frameworks to ensure equitable and sustainable provision of surface and groundwater resources and to limit environmental damage and to encourage sound practices to minimise soil erosion, salination and water damage</t>
  </si>
  <si>
    <t>Tto ensure equitable and sustainable provision of surface and groundwater resources and to limit environmental damage and to encourage sound practices to minimise soil erosion, salination and water damage</t>
  </si>
  <si>
    <t>Natural resources; Environment; Sustainable; (Soil) erosion</t>
  </si>
  <si>
    <t>Non-Product-Specific AMS:
New South Wales (NSW) Private Irrigation Infrastructure Operations Programme</t>
  </si>
  <si>
    <t>Grants to acquire water entitlements generated from the implementation of eligible projects</t>
  </si>
  <si>
    <t>Eligible projects to improve the efficiency and productivity of water use both off and on-farm</t>
  </si>
  <si>
    <t>Non-Product-Specific AMS:
New South Wales (NSW) Water for the Future, Water Efficiency Project Funding</t>
  </si>
  <si>
    <t>To support investments in water efficient irrigation systems and technologies</t>
  </si>
  <si>
    <t>Non-Product-Specific AMS:
Queensland (QLD) Healthy Headwaters, Water Use Efficiency Project</t>
  </si>
  <si>
    <t>Farmers in the Queensland Murray Darling Basin</t>
  </si>
  <si>
    <t>Non-Product-Specific AMS:
Victorian (VIC) Farm Modernisation Project</t>
  </si>
  <si>
    <t>On-farm irrigation infrastructure in the Goulburn-Murray Irrigation District</t>
  </si>
  <si>
    <t>To improve the efficiency and productivity of on-farm water use and management through supporting on-farm irrigation infrastructure in the Goulburn-Murray Irrigation District</t>
  </si>
  <si>
    <t>Non-Product-Specific AMS:
Northern Victorian (VIC) Irrigation Renewal Project Stage 2</t>
  </si>
  <si>
    <t>To achieve the optimal efficiency of farm irrigation system delivering water from the dam to the plant</t>
  </si>
  <si>
    <t>G/AG/N/BRA/40</t>
  </si>
  <si>
    <t>General services: Inspection services:
Inspection of organic production</t>
  </si>
  <si>
    <t>To support the inspection of organic production</t>
  </si>
  <si>
    <t>Funds for agricultural investments:
ABC (Low Carbon Agriculture Program)</t>
  </si>
  <si>
    <t>Investment Credit</t>
  </si>
  <si>
    <t>Agricultural year 2013/2014</t>
  </si>
  <si>
    <t>To support low carbon agriculture</t>
  </si>
  <si>
    <t>Funds for agricultural investments:
Moderagro (Program for the Modernization of Agriculture and the Conservation of Natural Resources)</t>
  </si>
  <si>
    <t>To support the conservation of natural resources</t>
  </si>
  <si>
    <t>G/AG/N/BRA/41</t>
  </si>
  <si>
    <t>Agricultural year 2014/2015</t>
  </si>
  <si>
    <t>G/AG/N/BRB/23</t>
  </si>
  <si>
    <t>Barbados</t>
  </si>
  <si>
    <t>General Services: Extension and Advisory Services:
Agricultural Extension Services</t>
  </si>
  <si>
    <t>Farm advisory and educational services</t>
  </si>
  <si>
    <t>Farmers on the island</t>
  </si>
  <si>
    <t>Financial years 2007/2008, 2008/2009, 2009/2010, 2010/2011, 2011/2012 and 2012/2013</t>
  </si>
  <si>
    <t>To develop a modern farming community using techniques and technology appropriate for sustainable agricultural development</t>
  </si>
  <si>
    <t>General Services: Inspection Services:
Regulatory (Sub-programme)</t>
  </si>
  <si>
    <t>To provide the regulatory basis for the protection of the human and animal health and the environment from the potentially dangerous side-effects of the production of agriculture crops using modern technology</t>
  </si>
  <si>
    <t>G/AG/N/CAN/113</t>
  </si>
  <si>
    <t>General services: Environmental programmes: federal, federal/provincial: consists of Growing Forward Framework initiatives (environmental programs) notified under G/AG/N/CAN/91, and Growing Forward 2 Initiatives notified under G/AG/N/CAN/114</t>
  </si>
  <si>
    <t>Growing Forward Framework initiatives (environmental programs) and Growing Forward 2 Initiatives</t>
  </si>
  <si>
    <t>General services: Environmental programmes: provincial: mainly agri-environment interventions and water management in Quebec notified under G/AG/N/CAN/114</t>
  </si>
  <si>
    <t>General environmental protection; Water management and conservation</t>
  </si>
  <si>
    <t>Non-Product-Specific AMS: Wildlife Damage Compensation Program</t>
  </si>
  <si>
    <t>Non-Product-Specific AMS: EcoAgriculture Biofuels Capital Initiative (ecoABC)</t>
  </si>
  <si>
    <t>Repayable contributions</t>
  </si>
  <si>
    <t>Biofuel projects</t>
  </si>
  <si>
    <t>G/AG/N/CAN/114</t>
  </si>
  <si>
    <t>GF2 priority area: Innovation (Cost-Shared):
Programme de soutien aux essais de fertilisation (Québec) - Annex 2, Paragraph 2(a)</t>
  </si>
  <si>
    <t>Associations, producer groups and or research organizations engaged in fertilizer research or trials</t>
  </si>
  <si>
    <t>Date of entry into effect: 1 April 2013</t>
  </si>
  <si>
    <t>To support research and testing on fertilizers in line with Quebec's environmental priorities</t>
  </si>
  <si>
    <t>GF2 priority area: Innovation (Cost-Shared):
Programme Innov'Action Agroalimentaire (Québec) - Annex 2, paragraph 2(a), (d) and (f)</t>
  </si>
  <si>
    <t>The agricultural sector
The programme has four components:
1. Applied Research - Annex 2, paragraph 2(a)
This portion of the programme provides funding to research organizations to conduct research on ways to improve techniques and/or processes in the sector. This includes research into practices that promote healthy soils, developments in pest resistance, and optimizing nutritional outcomes.
2. Innovation in Agricultural Production - Annex 2, paragraph 2(d)
The second component of the programme provides funding for the dissemination and implementation of good agricultural practices. The projects typically fall into one of two areas: experimental development, adaptation or technology transfer; or the development of new distribution tools for technical knowledge.
3. Innovation in Products and Processing - Annex 2, paragraph 2(a) and (d)
This component provides funding to promote and oversee the implementation of projects related to product or process innovation, particularly in regards to the development of foods with improved nutritional value. Projects must be innovative and science-based and be related directly to the innovation of a product or process or to a clinical study.
4. Networking and Cooperation - Annex 2, paragraph 2(f)
This final component serves to encourage networking and coordination of actors operating in the innovation chain to allow them to better respond to future market needs. The projects must fit into one of the following categories:
a. Studies supporting the holding of networking activities on science-based innovation, technological needs or the available scientific resources;
b. Networking events on innovation between companies and stakeholders in the innovation chain; and
c. Activities showcasing innovative products, processes, best practices and new technologies.</t>
  </si>
  <si>
    <t>To increase the competitiveness of the agricultural sector through research and innovation while promoting a balance of environmental, social and economic development</t>
  </si>
  <si>
    <t>GF2 priority area: Competitiveness and Market Development (Cost-Shared):
Farm Business Development Initiative (Saskatchewan) – Annex 2, paragraph 2 (d)</t>
  </si>
  <si>
    <t>Business management training programmes</t>
  </si>
  <si>
    <t>To promote the adoption of progressive business management practices and strategies in nine business management areas, including the environment</t>
  </si>
  <si>
    <t>GF2 priority area: Adaptability and Industry Capacity (Cost-Shared):
Environmental Resource Management and Innovation (Alberta) Annex 2, paragraph 12</t>
  </si>
  <si>
    <t>The areas of focus for the programme are as follows:
1. On-Farm Energy Management initiatives that educate and encourage producers to pursue opportunities to improve their on-farm energy management. This enables producers to conserve energy and reduce carbon emissions, ultimately reducing the environmental footprint of Alberta's agriculture industry.
2. On-Farm Stewardship initiatives support the implementation of BMPs to reduce the risk of agricultural contaminants entering water supplies. The programme targets BMPs that have the greatest potential to reduce impacts on water quality. Completion of an agri-environmental risk assessment is a pre-application condition. The initiatives are meant to positively impact water quality and promote sustainable management of inorganic agricultural wastes.
3. Confined Feeding Operation Stewardship initiatives are designed to help Alberta livestock operations and commercial manure applicators assess potential risks to water quality and make improvements to minimize those risks. Completion of an agri-environmental risk assessment is a pre-application condition. Activities may include engineering assessments, run-on and run-off controls, and improved manure storage facilities.
4. Agricultural Watershed Enhancement initiatives facilitate the delivery of targeted, comprehensive extension programmes, increased uptake of wetland restoration and riparian health BMP. This is done to realize measureable changes within high risk watershed areas, focused on addressing water quality issues. These initiatives encourages watershed groups, municipalities, and/or industry organizations to develop a watershed group plans to target the adoption of BMPs related to surface water quality by producers in high risk areas.</t>
  </si>
  <si>
    <t>To encourage the exploration and implementation of innovative and environmentally responsive solutions that enable the agricultural sector to minimize its environmental footprint and promote competitiveness through the adoption of beneficial management practices (BMPs) that protect or enhance the environment</t>
  </si>
  <si>
    <t>Environment; Energy; Carbon; Emissions; Conserv(ation); Natural resources; Sustainable; Waste</t>
  </si>
  <si>
    <t>Climate change mitigation and adaptation; Energy conservation and efficiency; Sustainable agriculture management; Waste management and recycling; Water management and conservation</t>
  </si>
  <si>
    <t>GF2 priority area: Adaptability and Industry Capacity (Cost-Shared):
Growing Assurance (Manitoba) – Annex 2, paragraph 12</t>
  </si>
  <si>
    <t>Funding (payments)</t>
  </si>
  <si>
    <t>The programme is split into two areas, one focusing broadly on environmental programmes and the other on food safety and related issues.
Environmental funding is focused on beaver damage control, promoting best management practices, creating and improving environmental farm plans and promoting ecological goods and services. The Food Safety elements of Growing Assurance provide funding directly to producers for on-farm food safety initiatives.</t>
  </si>
  <si>
    <t>To advance measures which promote good environmental practice, food safety, animal welfare and plant and animal health</t>
  </si>
  <si>
    <t>Animal protection; Environmental goods and services promotion; Sustainable agriculture management</t>
  </si>
  <si>
    <t>GF2 priority area: Adaptability and Industry Capacity (Cost-Shared):
Biosecurity and Surveillance (British Columbia) - Annex 2, paragraph 2(b)</t>
  </si>
  <si>
    <t>Disease surveillance projects for plant or animal diseases and invasive plant management projects</t>
  </si>
  <si>
    <t>To promote risk management approaches to biosecurity issues in British Columbia</t>
  </si>
  <si>
    <t>GF2 priority area: Adaptability and Industry Capacity (Cost-Shared):
Sustainable Agriculture: Environmental Farm Plans (British Colombia) – Annex 2, paragraph 12</t>
  </si>
  <si>
    <t>Technical assistance in agri-environmental risk assessments (A qualified planning advisor works with qualified farmers or ranchers to complete a confidential Environmental Farm Plan Assessment that outlines recommended actions to help them improve their operations.)</t>
  </si>
  <si>
    <t>To support farm operations to complete agri-environmental risk assessments;
Benefits of completing an Environmental Farm Plan include:
• improved sustainability of British Columbia's agricultural industry;
• recognition of your efforts to manage land in an environmentally sustainable manner;
• enhanced marketing opportunities and improved relationships with environmental agencies; and
• improved response to environmental incidents through contingency planning.</t>
  </si>
  <si>
    <t>GF2 priority area: Adaptability and Industry Capacity (Cost-Shared):
Sustainable Agriculture: Beneficial Management Practices (British Colombia) – Annex 2, paragraph 12</t>
  </si>
  <si>
    <t>Farmers who have completed British Columbia Environmental Farm Plans</t>
  </si>
  <si>
    <t>To increase agricultural sustainability and contribute to a cleaner, healthier environment. Eligible projects include those focused on waste management, air quality, emissions, soil and riparian integrity and water quality</t>
  </si>
  <si>
    <t>Clean; Emissions; Waste; Natural resources; Environment; Sustainable; (Soil) erosion</t>
  </si>
  <si>
    <t>Air pollution reduction; Soil management and conservation; Sustainable agriculture management; Waste management and recycling; Water management and conservation</t>
  </si>
  <si>
    <t>GF2 priority area: Adaptability and Industry Capacity (Cost-Shared):
Growing Adaptation (Water Management) (Manitoba) – Annex 2, paragraph 2(g)</t>
  </si>
  <si>
    <t>Rural municipalities, incorporated water co-operatives and agricultural organizations can receive funds for multi-user water infrastructure projects or water management studies. Funding can extend to strategic, rural, mainline water pipeline and multi-user potable water storage projects; multi-user well development projects; rural, potable and non-potable water sourcing studies; and regional, non-potable water management studies.</t>
  </si>
  <si>
    <t>To support water management projects that secure adequate and sustainable supplies of quality water for agricultural, agri-food and agribusiness in rural areas</t>
  </si>
  <si>
    <t>GF2 priority area: Adaptability and Industry Capacity (Cost-Shared):
Water Management (Alberta) – Annex 2, paragraph 12</t>
  </si>
  <si>
    <t>Technical assistance; Research; and Purchase of irrigation equipment</t>
  </si>
  <si>
    <t>Areas of focus for the programme include:
1. On-Farm Water Management initiatives that improve and protect the consistency of on-farm water supplies utilized by rural residents and producers. The programme provides producers with technical assistance to assess their on-farm water needs in relation to their current supply and to increase the volume, sustainability and/or reliability of their on-farm water supply. A new or amended long-term water management plan is a pre-application condition.
2. Regional Water Supply initiatives that assess and develop water supplies in regions where traditional on-farm water supplies are not reliable. These initiatives provide the opportunity to assess, and if appropriate, develop multi-user water supply systems so that a lack of on-farm water supply is not a barrier to production or sustainability. Studies of the feasibility of multi-user water supply systems are required and supported by the programme.
3. Irrigation Efficiency initiatives that will increase energy and water-use efficiencies by assisting producers with the purchase of energy-efficient, low pressure centre pivot irrigation equipment or to upgrade their current irrigation systems to LPCP irrigation equipment.</t>
  </si>
  <si>
    <t>To improve water-use efficiencies and existing infrastructure and assess new options for on-farm water supply infrastructure to ensure water supply is not a barrier to production or sustainability</t>
  </si>
  <si>
    <t>Natural resources; Sustainable; Energy</t>
  </si>
  <si>
    <t>GF2 priority area: Adaptability and Industry Capacity (Cost-Shared):
Climate Action/Climate Adaptation (British Colombia) – Annex 2, paragraph 12</t>
  </si>
  <si>
    <t>Funding
Adaptation funding provides tools for producers to anticipate climate change impacts and plan to address challenges to production capability. Funding is also available for producers to adopt strategies which will reduce greenhouse gas emissions.</t>
  </si>
  <si>
    <t>Climate change adaptation and greenhouse gas emissions reduction in agriculture</t>
  </si>
  <si>
    <t>To help producers adapt to climate change and reduce greenhouse gas emissions from agriculture</t>
  </si>
  <si>
    <t>Climate; Emissions; Green (house)</t>
  </si>
  <si>
    <t>GF2 priority area: Adaptability and Industry Capacity (Cost-Shared):
Agri-Environmental Group Plans (Saskatchewan) - Annex 2, paragraph 12</t>
  </si>
  <si>
    <t>Technical assistance</t>
  </si>
  <si>
    <t>To provide access to education and awareness to deal with environmental issues where action by all producers in an area can have a measurable impact; To support sustainable management and development of resources</t>
  </si>
  <si>
    <t>GF2 priority area: Adaptability and Industry Capacity (Cost-Shared):
Farm Stewardship Program (Saskatchewan) – Annex 2, paragraph 12</t>
  </si>
  <si>
    <t>To help producers implement beneficial management practices (BMPs) to help maintain or improve the quality of soil, water, air, or biodiversity resources
A BMP is defined as any agricultural management practice which ensures the long-term health and sustainability of land-related resources used for agricultural production, positively impacts the long-term economic and environmental viability of agricultural production and minimizes negative impacts and risk to the environment.</t>
  </si>
  <si>
    <t>Natural resources; Bio; Diversity; Environment; Sustainable; (Soil) erosion</t>
  </si>
  <si>
    <t>Biodiversity and ecosystem; Natural resources conservation; Soil management and conservation; Sustainable agriculture management; Water management and conservation</t>
  </si>
  <si>
    <t>GF2 priority area: Adaptability and Industry Capacity (Cost-Shared):
Agriculture and the Environment (Yukon Territory) - Annex 2, paragraph 12</t>
  </si>
  <si>
    <t>Data collection; Funding</t>
  </si>
  <si>
    <t>Agri-environment baseline indicators and the reclamation of Yukon land</t>
  </si>
  <si>
    <t>To promote the stewardship of agricultural lands and the surrounding environment.
The programme has two main initiatives:
1. Agri-Environment Baseline Indicators: The objective of this initiative is to create new, and reinforce existing, datasets of information for vegetation, soil, feed and water quality in agricultural areas and to determine the best areas to develop agriculture lands based on soil capability, arability and irrigability assessment, consistent with Canada's broader environmental policy.
2. Reclamation of Yukon Land: The objective of this initiative is to reclaim Yukon land that has been impacted through agricultural activity and which poses a hazard to the environment or wildlife.</t>
  </si>
  <si>
    <t>Environment; Natural resources; Wildlife</t>
  </si>
  <si>
    <t>General environmental protection; Soil management and conservation</t>
  </si>
  <si>
    <t>GF2 priority area: Adaptability and Industry Capacity (Cost-Shared):
Prime-Vert (Québec) - Annex 2, paragraph 2(a), (d) and paragraph 12</t>
  </si>
  <si>
    <t>Technical assistance; Funding</t>
  </si>
  <si>
    <t>Environmental protection and the promotion of sustainability
The programme is split into five components:
1. Agri-environment interventions Annex 2, paragraph 12
The objective of this component is to support farmers in the implementation of agri environmental practices and production patterns that serve to reduce pollution from agriculture and promote biodiversity.
2. Water management Annex 2, paragraph 12
This component is designed to implement water management projects aimed at protecting watersheds, improving water quality, reducing agriculture-related water pollution and responding to blue-green algae.
3. Addressing regional and inter-regional environmental issues Annex 2, paragraph 2(a) and paragraph 12
The third component of this programme is designed to address environmental issues focused in one distinct region and those that might affect several adjacent regions of Quebec. Funding is provided both to environmental projects and to specific research projects, focused on climate change adaptation and on agriculture-wildlife cohabitation.
4. Agri-environmental knowledge transfer Annex 2, paragraph 2(d)
This component of the programme is available to agricultural associations, technical groups, research centres and advisory groups and is meant to aid in the dissemination of information to encourage the adoption of new technologies, practices and production methods that respect and benefit the environment.
5. Coordination for agri-environmental groups Annex 2, paragraph 2(d)
The final component of the programme provides funding to assist with agri-environmental clubs which promote environmental advisory services to producers.</t>
  </si>
  <si>
    <t>To:
- promote and disseminate good agricultural practices;
- support farms so that they adopt production methods respectful of the environment, so as to conserve resources and to meet the expectations of citizens and consumers; and
- promote collective initiatives to solve problems detrimental to the quality of air, soil health, biodiversity or human health, as well as problems related to climate change.</t>
  </si>
  <si>
    <t>Environment; Conserv(ation); Sustainable; Bio; Diversity; Climate; (Soil) erosion; Pollution; Natural resources; Wildlife</t>
  </si>
  <si>
    <t>Air pollution reduction; Biodiversity and ecosystem; Climate change mitigation and adaptation; Environmental goods and services promotion; Natural resources conservation; Other environmental risks mitigation; Sustainable agriculture management; Water management and conservation</t>
  </si>
  <si>
    <t>Local Food Fund (Ontario) - Marketing, Promotion and Education</t>
  </si>
  <si>
    <t>Marketing and promotional activities</t>
  </si>
  <si>
    <t>Regional or local organic products</t>
  </si>
  <si>
    <t>Date of entry into effect: 2013</t>
  </si>
  <si>
    <t>To promote organic products</t>
  </si>
  <si>
    <t>Global Institute for Food Security (GIFS) (Saskatchewan)</t>
  </si>
  <si>
    <t>Public-private partnership funding for research</t>
  </si>
  <si>
    <t>Date of entry into effect: 2013
Period of application: Funding has been agreed for seven years, starting in 2013.</t>
  </si>
  <si>
    <t>To support new investments in technological, economic, nutritional and environmental improvements to the food supply system at home and around the world</t>
  </si>
  <si>
    <t>G/AG/N/CHE/13/Add.18</t>
  </si>
  <si>
    <t>Import tariff quota for live bovine animals
Legal basis and regulations: Federal Law on Agriculture of 29 April 1998 (RS 910.1)</t>
  </si>
  <si>
    <t>Individuals who import pure-bred breeding bovine animals or live bovine animals for certain purposes, which include the conservation of endangered breeds</t>
  </si>
  <si>
    <t>Tariff item numbers: 0102.21.10
0102.29.91
0102.31.10 0102.39.91
0102.90.92</t>
  </si>
  <si>
    <t>Calendar year 2016</t>
  </si>
  <si>
    <t>To conserve endangered species</t>
  </si>
  <si>
    <t>Import quotas; Import tariffs</t>
  </si>
  <si>
    <t>Import tariff quota for live swine
Legal basis and regulations: Federal Law on Agriculture of 29 April 1998 (RS 910.1)</t>
  </si>
  <si>
    <t>Individuals who import pure-bred breeding swine or live swine for certain purposes, which include the conservation of endangered breeds</t>
  </si>
  <si>
    <t>Tariff item numbers: 0103.10.10
0103.91.10 0103.92.10</t>
  </si>
  <si>
    <t>Import tariff quota for live sheep and goats
Legal basis and regulations: Federal Law on Agriculture of 29 April 1998 (RS 910.1)</t>
  </si>
  <si>
    <t>Individuals who import pure-bred breeding sheep and goats or live sheep and goats for certain purposes, which include the conservation of endangered breeds</t>
  </si>
  <si>
    <t>Tariff item numbers: 0104.10.10 0104.20.10</t>
  </si>
  <si>
    <t>G/AG/N/CHE/76</t>
  </si>
  <si>
    <t>Monitoring of the follow-up to the decision on measures concerning the possible negative effects of the reform programme on least-developed and net food-importing developing countries</t>
  </si>
  <si>
    <t>Economic and trade measures for development cooperation</t>
  </si>
  <si>
    <t>Least-developed and net food-importing developing countries</t>
  </si>
  <si>
    <t>Calendar year 2012</t>
  </si>
  <si>
    <t>To help developing countries better integrate into the global economic system through, inter alia, the development of environmental technologies. 
3. TECHNICAL AND FINANCIAL ASSISTANCE UNDER PARAGRAPH 3(iii) OF THE DECISION
The key objectives of the Swiss law on international cooperation are as follows:
• To support the efforts of developing countries to improve the standard of living of their people;
• to help to put these countries in a position to ensure their development by their own means.
The State Secretariat for Economic Affairs devises the economic and trade measures for development cooperation: the promotion of basic infrastructure in the energy, water treatment and land registry sectors; macroeconomic assistance, budgetary support, debt relief and management measures; trade promotion activities, development of environmental technologies and a commitment to international organizations in respect of commodities; and promotion of the private sector through improved access to finance and strengthening of the framework conditions necessary to boost investment.</t>
  </si>
  <si>
    <t>Monitoring of the follow-up to the decision on measures concerning the possible negative effects of the reform programme on least-developed and net food-importing developing countries
Switzerland's official development assistance (ODA)</t>
  </si>
  <si>
    <t>Development assistance</t>
  </si>
  <si>
    <t>To foster global sustainable development</t>
  </si>
  <si>
    <t>Monitoring of the follow-up to the decision on measures concerning the possible negative effects of the reform programme on least-developed and net food-importing developing countries
Technical and financial assistance to developing countries</t>
  </si>
  <si>
    <t>To foster global sustainable development and ecological growth</t>
  </si>
  <si>
    <t>G/AG/N/CHL/48</t>
  </si>
  <si>
    <t>General services: Research:
Research and development centres</t>
  </si>
  <si>
    <t>The agricultural sector</t>
  </si>
  <si>
    <t>To support the generation, adaptation and dissemination of scientific and technological knowledge and products that contribute to the sustainable (social, economic and environmental) development of the competitiveness of the various agricultural sector actors</t>
  </si>
  <si>
    <t>General services: Research:
Development promotion services (PRODESAL and PRODECOP)</t>
  </si>
  <si>
    <t>General services: Extension and advisory services:
Irrigation and Energy Efficiency Pre-Investment Programmes (PIR and PIEE)</t>
  </si>
  <si>
    <t>Irrigation and energy efficiency</t>
  </si>
  <si>
    <t>To support irrigation projects for irrigation and energy efficiency improvement</t>
  </si>
  <si>
    <t>G/AG/N/COL/51</t>
  </si>
  <si>
    <t>Support to encourage diversification from growing illicit narcotic crops</t>
  </si>
  <si>
    <t>Investment</t>
  </si>
  <si>
    <t>Communities affected by illicit crops</t>
  </si>
  <si>
    <t>To support for communities affected by illicit crops through investment in environmental regeneration</t>
  </si>
  <si>
    <t>G/AG/N/CRI/55</t>
  </si>
  <si>
    <t>Costa Rica's agricultural sector</t>
  </si>
  <si>
    <t>To create competitive production systems and achieving food security while accommodating environmental concerns</t>
  </si>
  <si>
    <t>To prevent any deterioration and minimize the effects of exploitation by preserving these resources in quantitative and qualitative terms</t>
  </si>
  <si>
    <t>Natural resources; Preserve; Conserv(ation)</t>
  </si>
  <si>
    <t>General services: Pest and disease control:
Pest and disease control programme</t>
  </si>
  <si>
    <t>To protect biodiversity</t>
  </si>
  <si>
    <t>General services: Pest and disease control:
Animal health programme</t>
  </si>
  <si>
    <t>To preserve, protect and enhance the health status of the country's livestock through improved domestic production, animal health, veterinary public health and environmental protection</t>
  </si>
  <si>
    <t>General services: Training services:
Training services provided by the National Training Institute</t>
  </si>
  <si>
    <t>Training and advisory services</t>
  </si>
  <si>
    <t>To provide training and advisory activities focusing on plant and animal husbandry, forestry, the environment, agricultural mechanization, soil and water technology, and business management</t>
  </si>
  <si>
    <t>Environmental education programmes and projects and training and advisory services for producers</t>
  </si>
  <si>
    <t>To maintain, rehabilitate and develop forest ecosystems</t>
  </si>
  <si>
    <t>Environment; Forest; Ecology</t>
  </si>
  <si>
    <t>PFPAS projects</t>
  </si>
  <si>
    <t>To recognize the environmental benefits of and promote Sustainable Agricultural Production Promotion Programme (PFPAS) projects</t>
  </si>
  <si>
    <t>Micro, small and medium-sized organic producers</t>
  </si>
  <si>
    <t>To recognize the environmental benefits of and promote organic farming</t>
  </si>
  <si>
    <t>G/AG/N/FJI/13</t>
  </si>
  <si>
    <t>General Services: Export Promotion</t>
  </si>
  <si>
    <t>Export promotion</t>
  </si>
  <si>
    <t>1 January 2010 - 31 December 2010</t>
  </si>
  <si>
    <t>To achieve sustainable management of natural resources</t>
  </si>
  <si>
    <t>General Services: Watershed Management Project</t>
  </si>
  <si>
    <t>Watershed management</t>
  </si>
  <si>
    <t>To protect river bank erosion and prevent soil losses by a utilization of marginal and hilly lands with appropriate technology</t>
  </si>
  <si>
    <t>Natural resources; (Soil) erosion</t>
  </si>
  <si>
    <t>1 January 2011 - 31 December 2011</t>
  </si>
  <si>
    <t>1 January 2012 - 31 December 2012</t>
  </si>
  <si>
    <t>1 January 2013 - 31 December 2013</t>
  </si>
  <si>
    <t>1 January 2014 - 31 December 2014</t>
  </si>
  <si>
    <t>1 January 2015 - 31 December 2015</t>
  </si>
  <si>
    <t>G/AG/N/GTM/53</t>
  </si>
  <si>
    <t>The reforestation of municipally owned areas and/or areas without forest cover</t>
  </si>
  <si>
    <t>To support the reforestation of municipally owned areas and/or areas without forest cover (to restock an anticipated 25,000 ha of deforested soil)</t>
  </si>
  <si>
    <t>G/AG/N/HKG/40</t>
  </si>
  <si>
    <t>General services: Extension and advisory services:
Promotion of organic farming</t>
  </si>
  <si>
    <t>Financial year ending 31 March 2016</t>
  </si>
  <si>
    <t>G/AG/N/HND/44</t>
  </si>
  <si>
    <t>General services: Training services:
Competitiveness and sustainable rural development project in the Northern Zone of Honduras (Northern Horizons)</t>
  </si>
  <si>
    <t>June 2014 - May 2015</t>
  </si>
  <si>
    <t>To reduce the environmental vulnerability of poor rural households</t>
  </si>
  <si>
    <t>G/AG/N/ISR/54</t>
  </si>
  <si>
    <t>Payments under environmental programme for the Jewish Sabbatical (Shmita) year 5775</t>
  </si>
  <si>
    <t>Producers practicing the Jewish Sabbatical (Shmita) year 5775</t>
  </si>
  <si>
    <t>To support agricultural producers leaving their lands fallow as part of the agricultural cycle mandated by the Torah</t>
  </si>
  <si>
    <t>G/AG/N/ISR/55</t>
  </si>
  <si>
    <t>General Services: Services Provided for Farmers:
Soil Conservation and drainage department</t>
  </si>
  <si>
    <t>Soil conservation services</t>
  </si>
  <si>
    <t>Soil conservation</t>
  </si>
  <si>
    <t>To support soil conservation</t>
  </si>
  <si>
    <t xml:space="preserve">Payments under environmental programmes: Environment reform in the dairy farms
</t>
  </si>
  <si>
    <t>Milk producers who produce in compliance with environmental requirements</t>
  </si>
  <si>
    <t>To support environmental protection</t>
  </si>
  <si>
    <t>Payments under environmental programmes: Jewish Shmita year</t>
  </si>
  <si>
    <t>Producers practicing the Jewish Sabbatical (Shmita)</t>
  </si>
  <si>
    <t>To support the environmental programme as part of the agricultural cycle mandated by the Torah</t>
  </si>
  <si>
    <t>G/AG/N/MEX/33</t>
  </si>
  <si>
    <t>FAPPA: Support Fund for Production Projects in Agrarian Clusters (in 2011 this measure was referred to as the Support Fund for Production Projects)</t>
  </si>
  <si>
    <t>The implementation of environmentally sustainable production projects</t>
  </si>
  <si>
    <t>Date of entry into effect: 2011
Period of application: Annual</t>
  </si>
  <si>
    <t>To support environmentally sustainable production</t>
  </si>
  <si>
    <t>COUSSA: Conservation and Sustainable Use of Soil and Water</t>
  </si>
  <si>
    <t>Payments under environmental programmes (Financing and services)</t>
  </si>
  <si>
    <t>Programme support is mainly geared towards the construction of water catchment and erosion control infrastructure</t>
  </si>
  <si>
    <t>Date of entry into effect: 2008
Period of application: Annual</t>
  </si>
  <si>
    <t>To contribute to the conservation, use and sustainable management of soil, water, and vegetation used in agricultural production; 
To enable rural producers to engage in their activities while using these natural resources appropriately, thereby helping to ensure resource conservation for the benefit of future generations of rural producers</t>
  </si>
  <si>
    <t>Sustainable; Natural resources; Conserv(ation); Environment; (Soil) erosion</t>
  </si>
  <si>
    <t>Small-Scale Hydraulic Works Construction Programme</t>
  </si>
  <si>
    <t>Small-scale hydraulic works construction</t>
  </si>
  <si>
    <t>Date of entry into effect: 2010
Period of application: Annual</t>
  </si>
  <si>
    <t>To promote the conservation and sustainable use of natural resources in the agriculture sector and encourage productive investment in the beneficiary areas</t>
  </si>
  <si>
    <t>Natural resources; Conserv(ation); Sustainable</t>
  </si>
  <si>
    <t>Native Mexican Maize (Corn) Conservation Programme</t>
  </si>
  <si>
    <t>Financial support (Payments)</t>
  </si>
  <si>
    <t>To encourage agro-biodiversity management through the multi-crop agricultural system known as "milpa" and promote the conservation and regeneration of species and varieties of native Mexican maize (corn) and their wild relatives in their natural environments, using different crop-growing systems depending on the regions and local custom and usage;
To preserve the genetic diversity of native Mexican maize (corn)</t>
  </si>
  <si>
    <t>Bio; Diversity; Conserv(ation); Environment; Species; Preserve; Genetic</t>
  </si>
  <si>
    <t>PRODEZA: Arid Zone Development Programme</t>
  </si>
  <si>
    <t>Highly marginalized localities and municipalities in Mexico's arid and semi-arid regions</t>
  </si>
  <si>
    <t>To raise the standard of living of agricultural producers based in highly marginalized localities and municipalities in Mexico's arid and semi-arid regions, where, in view of the current level of deterioration of their agricultural land, are considered to be in the process of desertification</t>
  </si>
  <si>
    <t>G/AG/N/NOR/85</t>
  </si>
  <si>
    <t>General services: Extension and advisory services:
Registration of environmental and genetic resources</t>
  </si>
  <si>
    <t>Environmental and genetic resources</t>
  </si>
  <si>
    <t>To manage the environmental and genetic resources</t>
  </si>
  <si>
    <t>General services: Extension and advisory services:
Environmental advisory services</t>
  </si>
  <si>
    <t>Environmental advisory services</t>
  </si>
  <si>
    <t>To provide environmental advisory services</t>
  </si>
  <si>
    <t>General services: Extension and advisory services:
Ecological advisory services</t>
  </si>
  <si>
    <t>Ecological advisory services</t>
  </si>
  <si>
    <t>To provide ecological advisory services</t>
  </si>
  <si>
    <t>General services: Marketing and promotion services: 
Potatoes, fruits and vegetables, organic production</t>
  </si>
  <si>
    <t>Environmental programmes: Subsidy to Ecological Production</t>
  </si>
  <si>
    <t>Ecological production</t>
  </si>
  <si>
    <t>To support ecological production</t>
  </si>
  <si>
    <t>Biodiversity and ecosystem; Sustainable and environmentally friendly production</t>
  </si>
  <si>
    <t>Environmental programmes: National environmental programme</t>
  </si>
  <si>
    <t>National environmental programme</t>
  </si>
  <si>
    <t>To support national environmental programme</t>
  </si>
  <si>
    <t>Environmental programmes: Regional environmental programme</t>
  </si>
  <si>
    <t>Regional environmental programme</t>
  </si>
  <si>
    <t>Environmental programmes: Particularily valuable agricultural landscapes, including in World Heritage Areas</t>
  </si>
  <si>
    <t>Particular focus on valuable agricultural landscapes, including in World Heritage Areas</t>
  </si>
  <si>
    <t>To protect particularily valuable agricultural landscapes, including in World Heritage Areas</t>
  </si>
  <si>
    <t>G/AG/N/NOR/90</t>
  </si>
  <si>
    <t>G/AG/N/NZL/93</t>
  </si>
  <si>
    <t>Contestable fund for research projects</t>
  </si>
  <si>
    <t>Year ending June 2015</t>
  </si>
  <si>
    <t>General services: Pest and disease control :
Biosecurity Incursion Response and Long Term Pest Management</t>
  </si>
  <si>
    <t>Animal diseases and unwanted organisms affected animal, forest and plant health</t>
  </si>
  <si>
    <t>General services: Pest and disease control :
Domestic biosecurity surveillance</t>
  </si>
  <si>
    <t>Suspected risk organisms within New Zealand</t>
  </si>
  <si>
    <t>To support the assessment and possible eradication of suspected risk organisms within New Zealand.</t>
  </si>
  <si>
    <t>Payments for environmental programmes:
Soil conservation (part of a national policy for sustainable management under the Resource Management Act and the Soil Conservation and Rivers Control Act)</t>
  </si>
  <si>
    <t>G/AG/N/NZL/95</t>
  </si>
  <si>
    <t>Monitoring of the follow-up to the decision on measures concerning the possible negative effects of the reform programme on least-developed and net food-importing developing countries
Technical and financial assistance (Global/ Regional)</t>
  </si>
  <si>
    <t>To help developing countries better integrate into the global economic system through projects on biological control, effective fisheries management, sustainable aquaculture development, etc.
3. TECHNICAL AND FINANCIAL ASSISTANCE UNDER PARAGRAPH 3(iii) OF THE DECISION:
3.1. (...) Assistance provided in the financial year 2013/2014 includes (all expressed in New Zealand dollars):
a. GLOBAL / REGIONAL
Pacific Regional
Biological Control in the Pacific $NZ 200,538
Building resilience to biosecurity threats $NZ 206,594
Fisheries: Improve South Pacific longline management -
Effective Coastal Fisheries Management -
Fisheries: Improving Information Effectiveness $NZ 1,287,604
Fisheries: Catch monitoring, documentation and compliance -
Sustainable Aquaculture Development -</t>
  </si>
  <si>
    <t>Monitoring of the follow-up to the decision on measures concerning the possible negative effects of the reform programme on least-developed and net food-importing developing countries
Technical and financial assistance (Bilateral)</t>
  </si>
  <si>
    <t>To help developing countries better integrate into the global economic system through sustainable fisheries support. 
3. TECHNICAL AND FINANCIAL ASSISTANCE UNDER PARAGRAPH 3(iii) OF THE DECISION:
3.1. (...) Assistance provided in the financial year 2013/2014 includes (all expressed in New Zealand dollars):
b. BILATERAL
3.2. The New Zealand Aid Programme supports projects with bilateral partner countries which provide technical and financial assistance to improve their agricultural productivity and sustainability, enhance food security, develop infrastructure and create greater revenue-earning opportunities. Projects in the year ending June 2014 include:
Africa and Americas
Morocco
Sustainable fisheries support -</t>
  </si>
  <si>
    <t>Financial year 2015/2016</t>
  </si>
  <si>
    <t>G/AG/N/PAN/39</t>
  </si>
  <si>
    <t>G/AG/N/PER/15</t>
  </si>
  <si>
    <t>General services: Pest and disease control:
National Agrarian Health Service - SENASA</t>
  </si>
  <si>
    <t>Pests and diseases; the handling of pesticides and biological agents</t>
  </si>
  <si>
    <t>Calendar year 1998</t>
  </si>
  <si>
    <t>To prevent and control pests and diseases, control quality and promote the proper handling of pesticides and biological agents in the context of the National Biological Control Programme</t>
  </si>
  <si>
    <t>Chemical, toxic and hazardous substances management; Environmental protection from pests and diseases</t>
  </si>
  <si>
    <t>General services: Marketing and promotion services: 
National Council for South American Camelids - CONACS</t>
  </si>
  <si>
    <t>South American camelids</t>
  </si>
  <si>
    <t>To protect South American camelids by evaluating and registering alpacas and llamas with a view to their genetic improvement and recognizing breeders' associations; To develop infrastructure for handling, producing and marketing South American camelids and their products, in particular permanent groups for conservation and management, as well as electricity networks for nature reserves</t>
  </si>
  <si>
    <t>Genetic; Conserv(ation)</t>
  </si>
  <si>
    <t>General services: Marketing and promotion services: 
Transitional Regional Administration Councils - CTAR</t>
  </si>
  <si>
    <t>Renewable natural resources</t>
  </si>
  <si>
    <t>To promote the conservation of renewable natural resources</t>
  </si>
  <si>
    <t>Natural resources; Conserv(ation); Renewable</t>
  </si>
  <si>
    <t>General services: Infrastructural services:
Subsectoral Irrigation Project - PSI</t>
  </si>
  <si>
    <t>Rehabilitation and upgrading of the irrigation and drainage infrastructure</t>
  </si>
  <si>
    <t>To make greater efficiency in water management standard practice for sustainable development; To upgrade and rehabilitate the water resource infrastructure and valve and gate control equipment</t>
  </si>
  <si>
    <t>General services: Infrastructural services:
Programme for Canalizing Rivers and Protecting Catchment Structures - PERPEC</t>
  </si>
  <si>
    <t>El Niño rehabilitation and reconstruction activities</t>
  </si>
  <si>
    <t>To make better use of available water resources, offset possible damage caused by floods and overflowing rivers and ensure the irrigation of crops in various valleys in Peru</t>
  </si>
  <si>
    <t>General services: Infrastructural services:
Works to protect against the El Niño climate phenomenon</t>
  </si>
  <si>
    <t>The implementation of stage II of the emergency plan for dealing with El Niño</t>
  </si>
  <si>
    <t>To support the implementation of stage II of the emergency plan for dealing with El Niño</t>
  </si>
  <si>
    <t>General services: Infrastructural services:
National Programme for Catchment Area Management and Soil Conservation - PRONAMACH. Irrigation infrastructure component</t>
  </si>
  <si>
    <t>The management and maintenance of water resource infrastructure works in micro-catchment areas in the high Andes</t>
  </si>
  <si>
    <t>To promote measures geared towards the management and productive use of renewable natural resources - water, soil and plant cover - by means of water resource infrastructure works, with the aim of achieving sustainable agriculture as part of an integrated rural development strategy for micro-catchment areas in the high Andes</t>
  </si>
  <si>
    <t>(Soil) erosion; Conserv(ation); Natural resources; Sustainable; Renewable</t>
  </si>
  <si>
    <t>Natural resources conservation; Soil management and conservation; Water management and conservation</t>
  </si>
  <si>
    <t>General services: Infrastructural services:
National Development Institute - INADE</t>
  </si>
  <si>
    <t>State-financed hydro-energy and water resource projects at regional, intraregional and binational level</t>
  </si>
  <si>
    <t>To support hydro-energy and water resource projects</t>
  </si>
  <si>
    <t>Other measures:
National Institute for Natural Resources - INRENA</t>
  </si>
  <si>
    <t>Flora and fauna protection measures include management and development of protected natural areas; wild flora and fauna management; forestry management; environmental monitoring and control; utilization of the rural environment; and studies and projects relating to natural resources. Soil conservation involves water and soil management activities; an environmental management project; forestry management, development and utilization; and upgrading of irrigation systems.</t>
  </si>
  <si>
    <t>Protection of flora and fauna and soil conservation</t>
  </si>
  <si>
    <t>Natural resources; Flora; Fauna; (Soil) erosion; Conserv(ation); Forest; Environment; Wildlife</t>
  </si>
  <si>
    <t>Biodiversity and ecosystem; Natural resources conservation; Soil management and conservation; Sustainable forestry management; Water management and conservation</t>
  </si>
  <si>
    <t>Input subsidies generally available to low-income or resource-poor producers:
National Programme for Catchment Area Management and Soil Conservation - PRONAMACH. Soil conservation, reforestation and production support components</t>
  </si>
  <si>
    <t>Input subsidies</t>
  </si>
  <si>
    <t>The Andean highland region (target population is small-scale farmers living in poverty or extreme poverty)</t>
  </si>
  <si>
    <t>Promotion of activities geared towards the management and productive use of renewable natural resources - water, soil and plant cover - by means of soil conservation work, reforestation, improved transfer of technology and rural infrastructure, with the aim of achieving sustainable agriculture as part of an integrated rural development strategy for micro-catchment areas in the high Andes</t>
  </si>
  <si>
    <t>(Soil) erosion; Conserv(ation); Natural resources; Sustainable; Renewable; Forest</t>
  </si>
  <si>
    <t>Afforestation/reforestation; Natural resources conservation; Soil management and conservation; Water management and conservation</t>
  </si>
  <si>
    <t>General services: Marketing and promotion services: 
Andean Highlands Export Programme</t>
  </si>
  <si>
    <t>The Andean highlands</t>
  </si>
  <si>
    <t>To promote, encourage and develop rural economic activities in the Andean highlands, with a focus on, inter alia, reforestation</t>
  </si>
  <si>
    <t>General services: Marketing and promotion services: 
Agricultural promotion at regional and local government level</t>
  </si>
  <si>
    <t>To promote conservation of renewable natural resources</t>
  </si>
  <si>
    <t>To make better use of available water resources, carry out activities to offset possible damage caused by floods and overflowing rivers and ensure the irrigation of crops in various valleys in Peru</t>
  </si>
  <si>
    <t>General services: Infrastructural services:
AGRORURAL – Irrigation infrastructure component</t>
  </si>
  <si>
    <t>To promote measures geared towards the management and maintenance of water resource infrastructure works, with the aim of achieving sustainable agriculture as part of an integrated rural development strategy for micro-catchment areas in the high Andes</t>
  </si>
  <si>
    <t>General services: Infrastructural services:
Regional and local government irrigation infrastructure programmes</t>
  </si>
  <si>
    <t>The management and maintenance of water resource infrastructure works</t>
  </si>
  <si>
    <t>To promote measures geared towards the management and maintenance of water resource infrastructure works, with the aim of achieving sustainable agriculture</t>
  </si>
  <si>
    <t>General services: Infrastructural services:
Irrigation infrastructure management</t>
  </si>
  <si>
    <t>To promote measures geared towards the management and maintenance of water resource infrastructure works, with the aim of achieving sustainable agriculture; To improve access to and enhance the efficient use of water resources in agricultural activities</t>
  </si>
  <si>
    <t>Other measures:
National Water Authority</t>
  </si>
  <si>
    <t>National Water Authority</t>
  </si>
  <si>
    <t>The multi sectoral and sustainable use of catchment area water resources in the context of integrated natural resource management and national environmental quality management and establishes strategic alliances with regional and local authorities and all relevant social and economic actors</t>
  </si>
  <si>
    <t>Other measures:
Natural resource management and protection measures</t>
  </si>
  <si>
    <t>Flora and fauna protection measures include management and development of protected natural areas; wild flora and fauna management; forestry management; environmental monitoring and control; utilization of the rural environment; and studies and projects relating to natural resources. Also includes natural resource protection measures implemented in the context of special projects.</t>
  </si>
  <si>
    <t>Input subsidies generally available to low-income or resource-poor producers:
AGRORURAL – Soil conservation, reforestation and production support components</t>
  </si>
  <si>
    <t>Other measures:
National Water Authority - ANA</t>
  </si>
  <si>
    <t>Other measures:
National Forestry and Wildlife Service - SERFOR</t>
  </si>
  <si>
    <t>The National Forestry and Wildlife Service (SERFOR)</t>
  </si>
  <si>
    <t>To promote the sustainable use, conservation and protection of forest and wildlife resources, manage access to genetic resources, and implement Peru's international commitments in respect of forests and wildlife</t>
  </si>
  <si>
    <t>Forest; Wildlife; Sustainable; Conserv(ation); Genetic</t>
  </si>
  <si>
    <t>G/AG/N/PER/16</t>
  </si>
  <si>
    <t>National Forestry and Wildlife Service (SERFOR)</t>
  </si>
  <si>
    <t>The National Forestry and Wildlife Service (SERFOR) in charge of implementing the national forestry and wildlife policy through joint action with national and regional authorities, indigenous and farmers' associations, the private sector and civil society</t>
  </si>
  <si>
    <t>Date of entry into effect: 18 July 2013 (approval and publication of the Regulations on the organization and functions of the SERFOR - Supreme Decree No. 084-2013-MINAGRI).
Period of application: Indefinite.</t>
  </si>
  <si>
    <t>G/AG/N/PRY/24</t>
  </si>
  <si>
    <t>Domestic food aid: Agricultural Development Programme for the Eastern Region (2KR)</t>
  </si>
  <si>
    <t>Agricultural Development Programme</t>
  </si>
  <si>
    <t>Resource-poor family farmers</t>
  </si>
  <si>
    <t>To support resource-poor family farmers in implementing territorially focused economic development projects with a view to the introduction of environmentally friendly innovative technology suitable for family farming</t>
  </si>
  <si>
    <t>Environmental programmes: Soil management, conservation and recovery</t>
  </si>
  <si>
    <t>Investment subsidies generally available to agriculture: Support for family farming (DAAF)</t>
  </si>
  <si>
    <t>Family farming</t>
  </si>
  <si>
    <t>To support sustainable development (environmental, social and economic) of the productive units of the beneficiary families working in the agricultural and forestry sector</t>
  </si>
  <si>
    <t>Agricultural input subsidies generally available to low-income or resource-poor producers: Project for the Integration of Family Farming in Value Chains - Paraguayan Integration Project (PPI)</t>
  </si>
  <si>
    <t>Family smallholders, poor farmers and the rural poor</t>
  </si>
  <si>
    <t>To increase the assets, raise the income and improve the quality of life of family smallholders, poor farmers and the rural poor through their sustainable integration in value chains, while taking gender-sensitive and environmental concerns into account</t>
  </si>
  <si>
    <t>G/AG/N/RUS/13</t>
  </si>
  <si>
    <t>Payments under environmental programmes: Federal</t>
  </si>
  <si>
    <t>Calendar 2014</t>
  </si>
  <si>
    <t>Payments under environmental programmes: Sub-federal</t>
  </si>
  <si>
    <t>G/AG/N/RUS/5/Rev.1</t>
  </si>
  <si>
    <t>General services: Infrastructural services:
Support for enhance soil fertility of land resources</t>
  </si>
  <si>
    <t>Calendar 2012</t>
  </si>
  <si>
    <t>To improve soil fertility of land resources</t>
  </si>
  <si>
    <t>G/AG/N/TUN/47</t>
  </si>
  <si>
    <t>Land and afforestation works</t>
  </si>
  <si>
    <t>Environmental conservation</t>
  </si>
  <si>
    <t>To support environmental conservation through land and afforestation works</t>
  </si>
  <si>
    <t>Afforestation/reforestation; General environmental protection</t>
  </si>
  <si>
    <t>G/AG/N/TUN/49</t>
  </si>
  <si>
    <t>G/AG/N/URY/61</t>
  </si>
  <si>
    <t>National Directorate of Natural Resources</t>
  </si>
  <si>
    <t>Development and Climate Change Adaptation (DACC) Programme</t>
  </si>
  <si>
    <t>To support the Development and Climate Change Adaptation (DACC) Programme</t>
  </si>
  <si>
    <t>G/AG/N/USA/105</t>
  </si>
  <si>
    <t>Monitoring of the follow-up to the decision on measures concerning the possible negative effects of the reform programme on least-developed and net food-importing developing countries
U.S. Department of State assistance to agriculture</t>
  </si>
  <si>
    <t>Monitoring of the follow-up to the decision on measures concerning the possible negative effects of the reform programme on least-developed and net food-importing developing countries
Millennium Challenge Corporation</t>
  </si>
  <si>
    <t>Monitoring of the follow-up to the decision on measures concerning the possible negative effects of the reform programme on least-developed and net food-importing developing countries
Value of food assistance used in development programs</t>
  </si>
  <si>
    <t>G/AG/N/USA/106</t>
  </si>
  <si>
    <t>Import tariff quota: Part of the total US FY 2016 in-quota quantity of the refined and specialty sugar TRQ of 132,000 MRTV will be reserved for organic sugar and other specialty sugars not currently produced commercially in the United States or reasonably available from domestic sources</t>
  </si>
  <si>
    <t>Fiscal year 2016</t>
  </si>
  <si>
    <t>G/AG/N/VNM/6</t>
  </si>
  <si>
    <t>General services: Quarantine and inspection services:
Expenditures for quarantine, quality and food safety inspection in order to protect human health and environment</t>
  </si>
  <si>
    <t>Quarantine and inspection services</t>
  </si>
  <si>
    <t>Quarantine, quality and food safety inspection</t>
  </si>
  <si>
    <t>2009 - 2013</t>
  </si>
  <si>
    <t>Environmental programmes: Supporting producers a part of Biogas construction cost, biological padding in livestock and cost for moving livestock out of residential areas in order to protect environment</t>
  </si>
  <si>
    <t>A part of Biogas construction cost, biological padding in livestock and cost for moving livestock out of residential areas</t>
  </si>
  <si>
    <t>Alternative and renewable energy; General environmental protection</t>
  </si>
  <si>
    <t>Regional assistance programmes: Programme on supporting production land, house construction and rural clean water for ethnic minorities (well-known as 134 Program)</t>
  </si>
  <si>
    <t>Clean water for ethnic minorities</t>
  </si>
  <si>
    <t>To support for rural clean water for ethnic minorities</t>
  </si>
  <si>
    <t>G/AG/N/VUT/1</t>
  </si>
  <si>
    <t>Vanuatu</t>
  </si>
  <si>
    <t>General Services: Research:
General research including some programmes relating to particular products, and including the environment and subsistence agriculture</t>
  </si>
  <si>
    <t>Research projects on the environment</t>
  </si>
  <si>
    <t>To support research on the environment</t>
  </si>
  <si>
    <t>G/AG/N/ZAF/88</t>
  </si>
  <si>
    <t>General Services: Resource conservation and environmental management</t>
  </si>
  <si>
    <t>Resource conservation and environmental management services</t>
  </si>
  <si>
    <t>Resource conservation and environmental management</t>
  </si>
  <si>
    <t>Natural resources; Conserv(ation); Environment; Sustainable; (Soil) erosion</t>
  </si>
  <si>
    <t>General Services: Auxiliary and associated services</t>
  </si>
  <si>
    <t>Auxiliary and associated services</t>
  </si>
  <si>
    <t>Soil conservation activities</t>
  </si>
  <si>
    <t>To support soil conservation activities</t>
  </si>
  <si>
    <t>General Services: Agricultural Engineering Services</t>
  </si>
  <si>
    <t>Agricultural Engineering Services</t>
  </si>
  <si>
    <t>The sustainable utilisation of natural agricultural resources</t>
  </si>
  <si>
    <t>Financing of essential soil conservation works</t>
  </si>
  <si>
    <t>Soil conservation works</t>
  </si>
  <si>
    <t>G/AG/N/HND/45</t>
  </si>
  <si>
    <t>Export subsidies for organic cashew nuts</t>
  </si>
  <si>
    <t>Export subsidy</t>
  </si>
  <si>
    <t>Organic cashew nuts</t>
  </si>
  <si>
    <t>To promote organic cashew nut exports</t>
  </si>
  <si>
    <t>G/LIC/N/1/AFG/1</t>
  </si>
  <si>
    <t>Environmental Law, published in Official Gazette No. 912 on 25 January 2007, entered into force on 27 December 2006, and Convention on International Trade in Endangered Species of Wild Fauna and Flora (CITES) – Appendices II and III</t>
  </si>
  <si>
    <t>Imports of endangered species listed under Appendices II and III of the Convention on International Trade in Endangered Species of Wild Fauna and Flora (CITES)</t>
  </si>
  <si>
    <t>Entered into force on 27 December 2006</t>
  </si>
  <si>
    <t>To ensure that international trade in specimens of wild animals and plants (whether they are traded as life specimens, furs coats or dried herbs) does not threaten their survival, and to protect Afghanistan’s wild flora and fauna from the danger of extinction</t>
  </si>
  <si>
    <t>Environment; Endangered; Species; Fauna; Flora; CITES; Extinct</t>
  </si>
  <si>
    <t>Regulation on Controlling Materials Destructive to the Ozone Layer, published in Official Gazette No. 894 of 6 August 2006, entered into force on 17 July 2006</t>
  </si>
  <si>
    <t>Import of new, used and recycled controlled substances listed in the relevant annexes to the Montreal Protocol</t>
  </si>
  <si>
    <t>Entered into force on 17 July 2006</t>
  </si>
  <si>
    <t>To protect the ozone layer by taking precautionary measures to control the total emissions of substances that deplete it, with the ultimate objective of their elimination</t>
  </si>
  <si>
    <t>Ozone; Emissions; Montreal Protocol; Recycle</t>
  </si>
  <si>
    <t>Law on Agriculture Pesticides, published in Official Gazette No. 1190, of 19 October 2015, entered into force on 26 August 2015</t>
  </si>
  <si>
    <t>Export licences and import licences</t>
  </si>
  <si>
    <t>Import and export of agricultural pesticides</t>
  </si>
  <si>
    <t>Entered into force on 26 August 2015</t>
  </si>
  <si>
    <t>To protect plant, environment from negative implication of pesticides; control production, import, export, transport, stockpile, distribution and use of pesticide in the territory of the Islamic Republic of Afghanistan</t>
  </si>
  <si>
    <t>Chemical, toxic and hazardous substances management; Plant protection</t>
  </si>
  <si>
    <t>G/LIC/N/1/BRN/1</t>
  </si>
  <si>
    <t>Brunei Darussalam</t>
  </si>
  <si>
    <t>Hazardous Waste (Control of Export, Import and Transit) Order
Available at: http://www.agc.gov.bn/AGC%20Images/LAWS/Gazette_PDF/2013/EN/S094.pdf</t>
  </si>
  <si>
    <t>Export, import and transit permits</t>
  </si>
  <si>
    <t>Export, import and transit of hazardous and other waste as listed on the schedules of the Basel Convention</t>
  </si>
  <si>
    <t>The order was issued in December 2013</t>
  </si>
  <si>
    <t>To provide for the regulation of the export, import and transit of hazardous and other waste; To ensure environmentally sound management of hazardous waste and other waste; To comply with obligations under the Basel Convention</t>
  </si>
  <si>
    <t>Hazardous; Waste; Basel Convention</t>
  </si>
  <si>
    <t>Wild Fauna and Flora Order
Available at: 
http://www.agc.gov.bn/AGC%20Images/LOB/Order/U-Z/Wild%20Fauna%20and%20Flora%20Order,%202007%20(S%2077).pdf</t>
  </si>
  <si>
    <t>Permits to export, import and re-export species</t>
  </si>
  <si>
    <t>Specimen of species listed in the Appendix to this order</t>
  </si>
  <si>
    <t>The order was issued in December 2007</t>
  </si>
  <si>
    <t>To implement the Convention on International Trade in Endangered Species of Wild Fauna and Flora (CITES)</t>
  </si>
  <si>
    <t>Endangered; Fauna; Flora; CITES</t>
  </si>
  <si>
    <t>G/LIC/N/1/BRN/1/Rev.1</t>
  </si>
  <si>
    <t>Wild Fauna and Flora Order
Available at: 
http://www.agc.gov.bn/AGC%20Images/LOB/Order/UZ/Wild%20Fauna%20and%20Flora%20Order,%202007%20(S%2077).pdf</t>
  </si>
  <si>
    <t>G/LIC/N/1/ECU/6</t>
  </si>
  <si>
    <t>The Foreign Trade Committee (COMEX) Resolution No. 009-2014</t>
  </si>
  <si>
    <t>Importers' register for tyres on the basis of compliance with a retread percentage and the used-tyre management plan</t>
  </si>
  <si>
    <t>Tyres under subheadings 4011.20.10.00 and 4011.20.90.00</t>
  </si>
  <si>
    <t>4011.20.10.00 and 4011.20.90.00</t>
  </si>
  <si>
    <t>The Resolution was issued in March 2014</t>
  </si>
  <si>
    <t>To ensure the monitoring of compliance with existing environmental regulations on the integral management of special waste (tyres) and other mandatory requirements applicable to domestic producers and importers of tyres</t>
  </si>
  <si>
    <t>The Foreign Trade Committee (COMEX) Resolution No. 044-2014 updating Annex I containing the list of products subject to pre-import controls, and Annex II containing the list of tariff subheadings subject to an import ban, of COMEXI Resolution No. 450, in accordance with Annexes 2 and 1 thereof, respectively</t>
  </si>
  <si>
    <t>Updating regulation on pre-import controls and import ban</t>
  </si>
  <si>
    <t>Ozone-depleting substances</t>
  </si>
  <si>
    <t>The Resolution was issued in December 2014</t>
  </si>
  <si>
    <t>G/LIC/N/1/PHL/5</t>
  </si>
  <si>
    <t>Department of Environment and Natural Resources (DENR) Administrative Order No. 28, Series of 1994 - Interim Guidelines for the Importation of Recyclable Materials Containing Hazardous Substances</t>
  </si>
  <si>
    <t>Recyclable materials containing hazardous substances</t>
  </si>
  <si>
    <t>To manage the importation of recyclable materials containing hazardous substances</t>
  </si>
  <si>
    <t>Recycle; Hazardous</t>
  </si>
  <si>
    <t>Department of Environment and Natural Resources (DENR) Administrative Order No. 29, Series of 1992 - Implementing Rules and Regulations of Republic Act No. 6969, otherwise known as “Toxic Substances and Hazardous and Nuclear Wastes Control Act of 1990”</t>
  </si>
  <si>
    <t>Toxic substances and hazardous and nuclear wastes</t>
  </si>
  <si>
    <t>To manage toxic substances and hazardous and nuclear wastes</t>
  </si>
  <si>
    <t>Toxic; Hazardous; Waste</t>
  </si>
  <si>
    <t>Republic Act No. 9147 of 2001 – An Act Providing for the Conservation and Protection of Wildlife Resources and Their Habitats, Appropriating Funds Therefor and for Other Purposes, otherwise known as the “Wildlife Resources Conservation and Protection Act”</t>
  </si>
  <si>
    <t>Wildlife resources and their habitats</t>
  </si>
  <si>
    <t>To protect and conserve wildlife resources and their habitats</t>
  </si>
  <si>
    <t>Conserv(ation); Wildlife</t>
  </si>
  <si>
    <t>Department of Environment and Natural Resources (DENR) Administrative Order No. 81, Series of 2000 – Implementing Rules and Regulations (IRR) of Republic Act (RA) No. 8749, otherwise known as the “Philippine Clean Air Act of 1999”</t>
  </si>
  <si>
    <t>Clean air</t>
  </si>
  <si>
    <t>To ensure air quality</t>
  </si>
  <si>
    <t>Department of Environment and Natural Resources (DENR) Administrative Order No. 30, Series of 2003 – IRR of Presidential Decree No. 1586, Establishing the Philippine Environmental Impact Statement System</t>
  </si>
  <si>
    <t>Environmental impact statement system</t>
  </si>
  <si>
    <t>To establish the Philippine Environmental Impact Statement System</t>
  </si>
  <si>
    <t>Department of Environment and Natural Resources (DENR) Administrative Order No. 10, Series of 2005 – IRR of RA No. 9275 or the Philippine Clean Water Act of 2004</t>
  </si>
  <si>
    <t>Clean water</t>
  </si>
  <si>
    <t>Lighting industry waste</t>
  </si>
  <si>
    <t>Rules on liability for nuclear damage</t>
  </si>
  <si>
    <t>Atomic energy facilities and materials</t>
  </si>
  <si>
    <t>To establish rules on liability for nuclear damage</t>
  </si>
  <si>
    <t>Code of Philippine Nuclear Research Institute (PNRI) Regulations (CPR) Part No. 4 – Regulations for the Safe Transport of Radioactive Materials in the Philippines</t>
  </si>
  <si>
    <t>Regulations on transport of radioactive materials</t>
  </si>
  <si>
    <t>To ensure safe transport of radioactive materials in the Philippines</t>
  </si>
  <si>
    <t>G/LIC/N/1/RUS/12</t>
  </si>
  <si>
    <t>Resolution of the government of the Russian Federation № 228 of24.03.2014 "On Measures of State regulation of Consumption and Turnover of Ozone Depleting Substances" (as last amended on 03.06.2016 - the document No.10 in G/LIC/N/1/RUS/2)</t>
  </si>
  <si>
    <t>Date of publication: 08.06.2016
Effective date of requirement: 16.06.2016</t>
  </si>
  <si>
    <t>To regulate consumption and turnover of ozone depleting substances</t>
  </si>
  <si>
    <t>G/LIC/N/1/RUS/14</t>
  </si>
  <si>
    <t>Decision of the Board of the Eurasian Economic Commission No. 134 of 16.08.2012 (As last amended on 02.06.2016 - The document No.1
 in G/LIC/N/1/RUS/2)</t>
  </si>
  <si>
    <t>Approval of the Common List of Goods that are subject 
of import/export prohibitions or restrictions of the Customs Union within the framework of the Eurasian Economic Community in trade with third countries
Paragraph 2.13 of this Common List «toxic substances except for precursors of the drugs and substances with psychotropic effects» became invalid.
Also the provision on import to the customs territory of the Custom Union, export from the customs territory of the Customs Union and transit of toxic substances except for precursors of the drugs and substances with psychotropic effects became invalid.</t>
  </si>
  <si>
    <t>Toxic substances except for precursors of the drugs and substances with psychotropic effects</t>
  </si>
  <si>
    <t>Date of publication: 03.06.2016
Effective date of requirement: 03.07.2016</t>
  </si>
  <si>
    <t>To protect the environment from toxic substances except those for precursors of the drugs and substances with psychotropic effects</t>
  </si>
  <si>
    <t>G/LIC/N/1/RUS/15</t>
  </si>
  <si>
    <t>Decision of the Board of the Eurasian Economic Commission No. 30 of 21.04.2015 (As last amended on 02.06.2016 - The document in G/LIC/N/1/RUS/2)</t>
  </si>
  <si>
    <t>Approval of the the Common List of Goods that are subject 
to import/export prohibitions or restrictions to/from the customs territory of the Eurasian Economic Union
Paragraph 2.13 «toxic substances except for precursors of the drugs and substances with psychotropic effects» was added to this Common List of Goods.
Also the provision on import to the customs territory of the Eurasian Economic Union of toxic substances except for precursors of the drugs and substances with psychotropic effects was added.</t>
  </si>
  <si>
    <t>G/LIC/N/1/THA/2</t>
  </si>
  <si>
    <t>Notification of Ministry of Commerce B.E.2556 (dated 16 August 2013)</t>
  </si>
  <si>
    <t>Import licences and import prohibition</t>
  </si>
  <si>
    <t>Re-treaded or used pneumatic tyres of rubber for buses or trucks (import licences); and certain re-treaded or used pneumatic tyres of rubber (import prohibition)</t>
  </si>
  <si>
    <t>Import licences:
4012.12.10
4012.12.90
4012.20.21
4012.20.29;
Import prohibition:
4012.11.00
4012.20.10
4012.19.10
4012.20.40
4012.19.20
4012.20.50
4004.00.00</t>
  </si>
  <si>
    <t>Date of publication: 06.09.2013
Effective date of requirement: 05.11.2013</t>
  </si>
  <si>
    <t>G/LIC/N/2/BRA/7</t>
  </si>
  <si>
    <t>Non-automatic import licensing for products that may pose risks to human, animal, or plant health, or that may cause environmental damage</t>
  </si>
  <si>
    <t>Products that may pose risks to human, animal, or plant health, or that may cause environmental damage</t>
  </si>
  <si>
    <t>There is no deadline for the duration of the adopted measures</t>
  </si>
  <si>
    <t>To protect the environment and animal or plant health</t>
  </si>
  <si>
    <t>G/LIC/N/2/IDN/35</t>
  </si>
  <si>
    <t>Regulation of the Minister of Trade No. 83/M-DAG/PER/10/2015, dated 8 October 2015 concerning the Provision of Importation on Ozone Depleting Substances</t>
  </si>
  <si>
    <t>Prohibition; Non-automatic import licences; and quarantine and preshipment inspection</t>
  </si>
  <si>
    <t>ex.2903.79.00.00; 2903.71.00.00; 2903.72.00.00; 2903.73.00.00; 2903.74.00.00; 2903.75.00.00; 2903.39.10.00
2903.76.00.00; 2903.14.00.00; 2903.19.20; ex.2903.77.00.00; 2903.39.10.00; ex.3824.71.90.00</t>
  </si>
  <si>
    <t>Enter into force on 1 January 2016</t>
  </si>
  <si>
    <t>Ozone; HCFCs; CFCs</t>
  </si>
  <si>
    <t>Ban/Prohibition; Conformity assessment procedures; Import licences; Quarantine requirements</t>
  </si>
  <si>
    <t>G/LIC/N/3/AUS/8</t>
  </si>
  <si>
    <t>The Environment Protection and Biodiversity Conservation Act 1999 (EPBC Act); the Quarantine Act 1908: Quarantine Regulations and Quarantine Proclamation; Quarantine Act 1908: Quarantine Regulations 2000; Sections of the Customs (Prohibited Imports) Regulations 1956 (PI Regulations)</t>
  </si>
  <si>
    <t>Export licences; Import licences; Quarantine requirements</t>
  </si>
  <si>
    <t>Live animals and plants; Non-live animal and plant specimens, including parts and derivatives, of species listed under CITES; all plants, parts of plants and plant products, all animals (including birds, fish and insects), animal products, soil and other items of general quarantine concern; fish caught by foreign based fishing vessels; and Patagonian and Antarctic Toothfish; raw tobacco and certain plant material containing drugs</t>
  </si>
  <si>
    <t>The EPBC Act seeks to implement Australia’s obligations under CITES, by regulating international trade in wildlife and wildlife products, to contribute to the protection and conservation of species that are endangered, or could become endangered;
The quarantine legislation is to manage the risk of introduction of exotic pests and diseases associated with importation for the purpose of protecting plant, animal and human health and the environment; and to protect the Australian environment against further establishment of pest species of plants and animals</t>
  </si>
  <si>
    <t>Environment; Bio; Diversity; Conserv(ation); Species; Wildlife; Endangered; Fauna; Flora; CITES; Fish</t>
  </si>
  <si>
    <t>The Customs (Prohibited Imports) Regulations 1956 (PI Regulations)</t>
  </si>
  <si>
    <t>Import licences
Under the PI Regulations 1956, the import of asbestos, or goods containing asbestos, is prohibited unless:
(a) The asbestos or goods are hazardous waste as defined in Section 4 of the Hazardous Waste (Regulation of Exports and Imports) Act 1989 (HW Act). Goods of this type must be imported in accordance with the provisions of the HW Act; 
(b) The goods are raw materials containing naturally occurring traces of amphibole asbestos; or
(c) Permission has been granted by the Minister administering the Work Health and Safety Act 2011, to import chrysotile asbestos for research, analysis or display, or to import amphibole asbestos; or
(d) The asbestos or goods are imported from the Australian Antarctic Territory (chrysotile only); or
(e) The import is of a ship or resources installation that contains in situ amphibole asbestos or chrysotile (installed or affixed before 1 January 2005).</t>
  </si>
  <si>
    <t>Any of the following fibrous forms of mineral silicates belonging to the serpentine or amphibole groups of rock-forming minerals:
(a) actinolite asbestos;
(b) amosite (brown asbestos);
(c) anthophyllite asbestos;
(d) chrysotile (white asbestos);
(e) crocidolite (blue asbestos);
(f) tremolite asbestos.
(Actinolite, amosite, anthophyllite, crocidolite and tremolite asbestos are also under the coverage of the Rotterdam Convention)</t>
  </si>
  <si>
    <t>To reduce and prevent occupational and environmental exposures to asbestos fibres</t>
  </si>
  <si>
    <t>Cat and dog fur products
The importation of cat and dog fur and goods made from or using cat or dog fur is prohibited under provisions of the Customs Act 1901 and the Customs (Prohibited Imports) Regulations 1956 (PI Regulations) unless the permission of the Minister for Immigration and Border Protection, or an authorised person, has been obtained.</t>
  </si>
  <si>
    <t>The pelt or hair of the species canisfamiliairis; The pelt or hair of the species feliscatus; and Goods consisting, in whole or part, of dog fur and hair or cat fur and hair or both.</t>
  </si>
  <si>
    <t>Environment Protection and Biodiversity Conservation Act 1999 (the EPBC Act) and Environment Protection and Biodiversity Conservation Regulations 2000
CETACEANS (WHALES, DOLPHINS AND PORPOISES)</t>
  </si>
  <si>
    <t>Import licences
The only circumstances in which cetacean imports are allowed are:
• Appendix I listed non-live specimens may only be moved internationally in the following circumstances: (i) if the specimen was taken from the animal prior to that species being listed under CITES; (ii) scientific research purposes; (iii) educational purposes; and (iv) exhibition purposes.
• Live Appendix I-listed specimens may only be moved internationally for conservation breeding purposes, research and education purposes unless the specimen originated from a CITES registered commercial captive breeding program.</t>
  </si>
  <si>
    <t>Cetaceans (Whale, dolphin and porpoise products)</t>
  </si>
  <si>
    <t>To ensure that trade is not detrimental to the survival of the species, and thereby contribute to the conservation of cetaceans</t>
  </si>
  <si>
    <t>Endangered; Species; Fauna; Flora; CITES; Conserv(ation); Environment; Bio; Diversity</t>
  </si>
  <si>
    <t>Chemical weapons, chemicals and their precursors (toxic chemicals listed in Part 2 and 3 of the Chemical Weapons Convention (CWC))</t>
  </si>
  <si>
    <t>Hazardous Waste (Regulation of Exports and Imports) Act 1989 (the Act) and associated regulations
The regulatory framework implements Australia's obligations under the Basel Convention for the Control of Trans-boundary Movements of Hazardous Waste and their Disposal (Basel Convention), as well as the following related agreements and arrangements concerning the transboundary movement of hazardous and other waste:
- the Organisation for Economic Co-operation and Development (OECD) Council Decision C (2001) 107 FINAL, as amended by C(2004)20;
- the Waigani Convention (Convention to Ban the Importation into Forum Island Countries of Hazardous and Radioactive Wastes and to Control the Transboundary Movement and Management of Hazardous Wastes within the South Pacific Region); and 
- a bilateral arrangement between Australia and the United Nations Transitional Administration in East Timor.</t>
  </si>
  <si>
    <t>Export licences; Import licences; and regulation on transit</t>
  </si>
  <si>
    <t>The export from, import into, or transit through, Australia of hazardous and other wastes, which are determined by category and characteristics listed in the schedules of the Basel Convention, Waigani Convention, and OECD Council Decision</t>
  </si>
  <si>
    <t>To ensure that hazardous waste is managed in an environmentally sound manner to protect human beings and the environment, within and outside Australia
- The permit system ensures that Australia's international obligations concerning the transboundary movement, for environmentally sound and safe management of hazardous and other waste, are upheld. 
- To that effect, the Basel Convention provides that trans boundary movements of hazardous and other wastes is to be reduced to the minimum consistent with the environmentally sound and efficient management of such wastes.
- Complementary to this, the OECD Council Decision controls the transboundary movements of hazardous and other wastes destined for recycling and/or recovery operations within the OECD area in view of member countries having established infrastructure.</t>
  </si>
  <si>
    <t>Hazardous; Waste; Basel Convention; Environment; Recycle</t>
  </si>
  <si>
    <t>Import licensing system under the Antarctic Treaty (Environment Protection) Act 1980 as amended, and in line with the requirements of the Protocol on Environmental Protection to the Antarctic Treaty (the Madrid Protocol)</t>
  </si>
  <si>
    <t>Environment; Indigenous; Species; Package(ing); Ecology</t>
  </si>
  <si>
    <t>The Territory of Heard Island and McDonald Islands Environment Protection and Management Ordinance 1987</t>
  </si>
  <si>
    <t>Import licences; Import prohibition</t>
  </si>
  <si>
    <t>The importation of any diseased organism or live poultry (prohibition); and the importation of any organism, or any dead poultry or poultry products (permit required)</t>
  </si>
  <si>
    <t>To preserve and manage the Territory for the protection of its environment and wildlife</t>
  </si>
  <si>
    <t>Environment; Preservation; Wildlife; Indigenous; Species</t>
  </si>
  <si>
    <t>Australian Standard 4934.2(Int):2008- Incandescent Lamps for General Lighting Services, Part 2: Minimum Energy Performance Standards (MEPS) Requirements</t>
  </si>
  <si>
    <t>Incandescent general lighting service lamps (GLS)</t>
  </si>
  <si>
    <t>8539.22.00 statistical codes 32 and 33</t>
  </si>
  <si>
    <t>Energy; Green (house); Emissions</t>
  </si>
  <si>
    <t>Persistent organic pollutants including polychlorinated biphenyls (PCBs), polychlorinated triphenyls (PCTs) and polychlorinated polyphenyls; Hazardous chemicals
These chemicals are considered to be highly toxic and virtually indestructible and a considerable danger to the environment.
PCB waste may also be imported under the Hazardous Waste (Regulations of Exports and Imports) Act 1989, provided all the requirements of that Act have been met.</t>
  </si>
  <si>
    <t>To comply with the Rotterdam Convention promoting shared responsibility and cooperative efforts among Parties in the international trade of certain hazardous chemicals in order to protect human health and the environment from potential harm; and
To ensure that no new chemicals are introduced into Australia unless they have been assessed for risks to public health, occupational health and safety and the environment</t>
  </si>
  <si>
    <t>Environment; Hazardous; Pollution; Toxic; Waste</t>
  </si>
  <si>
    <t>The Motor Vehicle Standards Act 1989 (MVSA) and the Motor Vehicle Standards Regulations 1989 and Determinations</t>
  </si>
  <si>
    <t>All new and used road vehicles</t>
  </si>
  <si>
    <t>Import licences for certain organochlorine chemicals as listed in Schedule 1 of the Agricultural and Veterinary Chemicals (Administration) Regulations 1995 and Schedule 9 of the Customs (Prohibited Imports) Regulations 1956 (PI Regulations)</t>
  </si>
  <si>
    <t>Organochlorine pesticides (OCPs) including the intentionally produced persistent organic pollutants that are listed under Schedule 1 of the Agricultural and Veterinary Chemicals (Administration) Regulations 1995 in accordance with the Stockholm Convention
These chemicals are considered to be generally persistent in the environment, relatively toxic and bio accumulate in organisms.</t>
  </si>
  <si>
    <t>Environment; Pollution; Toxic; Bio</t>
  </si>
  <si>
    <t>The Ozone Protection and Synthetic Greenhouse Gas Management Act 1989</t>
  </si>
  <si>
    <t>Licensing and quota restrictions on ozone depleting hydrochlorofluorocarbons (HCFC) and licensing of imports of methylbromide;
Licensing requirements for import and manufacture synthetic greenhouse gases and to import products containing synthetic greenhouse gases; and
Prohibition</t>
  </si>
  <si>
    <t>Ozone depleting hydrochlorofluorocarbons (HCFC); Methylbromide; Synthetic greenhouse gases
The requirements of the licensing system are:
• Controlled substances:
o Import, export or manufacture of methyl bromide
o Import, export or manufacture of bulk HCFCs, with import quotas set in line with Montreal Protocol phase-out obligations and Australia’s domestic policy to accelerate phase-out of HCFCs;
o Import, export or manufacture of bulk hydrofluorocarbons, perfluorocarbons, and sulfur hexafluoride, with no restrictions on quantity.
• Essential use:
o import, export or manufacture of bulk chlorofluorocarbons, halons, carbon tetrachloride, methyl chloroform and bromochloromethane approved for essential use by the parties to the Montreal Protocol.
• Used substances:
o import and export of bulk used chlorofluorocarbons, halons, carbon tetrachloride, methyl chloroform, bromochloromethane, methyl bromide and hydrochlorofluorocarbons.
Precharged equipment containing synthetic greenhouse gases and HCFCs
The import and manufacture of refrigeration and air conditioning equipment charged with an HCFC refrigerant, designed to operate only using a HCFC refrigerant or containing insulating foam manufactured with a HCFC is prohibited under the legislation, unless an exemption has been granted. These exemptions were reviewed for 2015 apply to:
• chillers charged with HCFC-123 (to 31 December 2015);
• replacement parts for existing HCFC air conditioning and refrigeration equipment (to 31 December 2019);
• components for existing high static ducted split system air conditioners to 30 June 2016);
equipment insulated with foam manufactured with HCFC (to 31 December 2019). 
In addition, certain products containing, manufactured with or designed to operate using some ozone depleting substances are prohibited from import, export or manufacture unless the Minister has granted an exemption. An exemption under Section 40 of the Act is issued only where the use of a substance is essential for medical, veterinary, defence, industrial safety or public safety purposes and no practical alternative exists.</t>
  </si>
  <si>
    <t>Ozone; Montreal Protocol; Kyoto Protocol; Green (house); Climate; HCFCs</t>
  </si>
  <si>
    <t>Ban/Prohibition; Export licences; Import licences; Import quotas; Other environmental requirements</t>
  </si>
  <si>
    <t>Import licences for radioactive substances under the Customs Act 1901 and Customs (Prohibited Imports) Regulations 1956 (PI Regulations)</t>
  </si>
  <si>
    <t>Radioactive materials or substances including radium, radioactive isotopes or any articles containing any radioactive material or substance</t>
  </si>
  <si>
    <t>To comply with Australia's international obligations under the Basel Convention on the Control of trans-boundary Movements of Hazardous Wastes</t>
  </si>
  <si>
    <t>G/LIC/N/3/BRA/11</t>
  </si>
  <si>
    <t>Non-automatic licensing requirements for products which may cause environmental damage</t>
  </si>
  <si>
    <t>G/LIC/N/3/CAN/14</t>
  </si>
  <si>
    <t>Plant Protection Act</t>
  </si>
  <si>
    <t>Plant pest (e.g., disease cultures, insects), plants and plant products and any other article whose importation into Canada is regulated under the Plant Protection Act and Regulations from all countries</t>
  </si>
  <si>
    <t>To prevent the introduction or spread within Canada of a plant pests</t>
  </si>
  <si>
    <t>Wild Animal and Plant Protection and Regulation of International and Interprovincial Trade Act</t>
  </si>
  <si>
    <t>Endangered species originating in and exported from all countries as listed in Schedule I of the Wild Animal and Plant Trade Regulations established under the Wild Animal and Plant Protection and Regulation of International and Interprovincial Trade Act (WAPPRIITA) in accordance with the CITES; Species which may be harmful to Canadian ecosystems as listed in Schedule II of WAPPRIITA</t>
  </si>
  <si>
    <t xml:space="preserve">To place a strict limitation on trade in specimens and parts and derivatives of species classified as endangered or harmful to Canadian ecosystems;
To establish a system of monitoring on specimens and susceptible to becoming endangered through the mechanism of back-to-back licensing; and
To allow individual countries to exercise surveillance on importation in other countries specimens and parts and derivatives of species which are considered endangered by the exporting country only.
</t>
  </si>
  <si>
    <t>Endangered; Species; Fauna; Flora; CITES; Ecology</t>
  </si>
  <si>
    <t>G/LIC/N/3/CAN/15</t>
  </si>
  <si>
    <t>G/LIC/N/3/CHE/12</t>
  </si>
  <si>
    <t>Phytosanitary certification regime in accordance with the International Plant Protection Convention (IPPC)</t>
  </si>
  <si>
    <t>Phytosanitary certification; import licences; and import prohibition</t>
  </si>
  <si>
    <t>The products listed under the following customs tariff chapters:
- 6 (Live trees and other plants; bulbs, roots and the like; cut flowers and ornamental foliage);
- 7 (edible vegetables and certain roots and tubers);
- 10 (cereals);
- 12 (oil seeds and oleaginous fruits; miscellaneous grains, seeds and fruit; industrial or medicinal plants; straw and fodder).
The phytosanitary certification regime applies to all plants for planting, irrespective of origin, with the exception of those from the European Union (EU). Plants other than those for planting, plant products and products originating in countries other than the EU member States, as set out in Part B of Annex 5 to the Ordinance on plant protection (for reference see point 5), are also subject to the phytosanitary certification regime. The import prohibition concerns the goods set out in Parts A and B of Annex 3 to the Ordinance on plant protection, originating in countries where the phytosanitary situation is such that the goods present a clear risk of introducing pests and diseases of particular danger to Switzerland. For certain goods (e.g. potatoes), prohibition extends to all countries other than member countries of the European and Mediterranean Plant Protection Organization (EPPO).</t>
  </si>
  <si>
    <t>To prevent the introduction of particularly dangerous pests and diseases (quarantine organisms) affecting plants</t>
  </si>
  <si>
    <t>Environmental protection from pests and diseases; MEAs implementation and compliance; Plant protection</t>
  </si>
  <si>
    <t>Protection of forest plants</t>
  </si>
  <si>
    <t>The products listed under the following customs tariff chapters:
- 6 (Live trees and other plants; bulbs, roots and the like; cut flowers and ornamental foliage);
- 14 (bark and bark products);
- 25/31/38 (soil and other substrates for cultivation);
- 44 (wood and wood products).
The phytosanitary certification regime applies to all plants for planting belonging to the genera set out in Annex 11 to the Ordinance on plant protection, irrespective of their origin, with the exception of those from the European Union (EU). Plants other than those for planting and plant products originating in countries other than the EU member States, as set out in Part B of Annex 5 to the Ordinance on plant protection (for reference see point 5), are also subject to the phytosanitary certification regime. The import prohibition concerns the goods set out in Parts A and B of Annex 3 to the Ordinance on plant protection (for reference see point 5) and specific goods originating in countries where the phytosanitary situation is such that the goods present a clear risk of introducing pests and diseases of particular danger to Switzerland. For certain goods (e.g. plants of specific conifer species), prohibition extends to all countries other than European countries.</t>
  </si>
  <si>
    <t>To prevent the introduction of particularly dangerous pests and diseases (quarantine organisms) affecting forest plants</t>
  </si>
  <si>
    <t>Tree; Environment; Wood; Forest</t>
  </si>
  <si>
    <t>Import licences for the species covered by the CITES Convention</t>
  </si>
  <si>
    <t>Species listed in Article 7 of the Federal Law on circulation of protected species of fauna and flora (LCITES; RS 453 ), the Ordinance on circulation of protected species of fauna and flora (OCITES; RS 453.0) of 4 September 2013, and the Ordinance of the Federal Department of the Interior (DFI) on control of the circulation of protected species of fauna and flora (Ordinance on CITES controls) of 4 September 2013 (RS 453.1)</t>
  </si>
  <si>
    <t>To ensure that no species is threatened with extinction as a result of non sustainable international trade</t>
  </si>
  <si>
    <t>CITES; Species; Extinct; Sustainable; Fauna; Flora; Endangered; Conserv(ation)</t>
  </si>
  <si>
    <t>Import authorizations for plants and plant products listed in Appendix I of the Convention on International Trade in Endangered Species of Wild Fauna and Flora of 3 March 1973 (CITES)</t>
  </si>
  <si>
    <t>Plants and plant products listed in Appendix I of the Convention on International Trade in Endangered Species of Wild Fauna and Flora of 3 March 1973 (CITES) that have been taken from the wild</t>
  </si>
  <si>
    <t>Authorizations for import and export of forest reproductive material</t>
  </si>
  <si>
    <t>Export licences; Import licences
A licence application will be refused if it fails to meet the specific criteria set out in Article III of CITES</t>
  </si>
  <si>
    <t>Certain varieties of trees that are important for Swiss forestry (11 varieties of conifers and 31 varieties of broad leaved trees) (See also Annex 1 to the Ordinance on forest reproductive material (RS 921.552.1))</t>
  </si>
  <si>
    <t>To ensure the use of healthy and appropriate forest reproductive material at the place of reforestation; To ensure the supply of appropriate forest reproductive material, i.e. suited to the geographical and climatic conditions of Switzerland</t>
  </si>
  <si>
    <t>Forest; Tree; CITES</t>
  </si>
  <si>
    <t>Afforestation/reforestation; Biodiversity and ecosystem; MEAs implementation and compliance; Plant protection</t>
  </si>
  <si>
    <t>Control over the origin, nature and destination of nuclear fuel, debris and waste from nuclear facilities within the framework of the Non Proliferation Treaty and bilateral cooperation agreements</t>
  </si>
  <si>
    <t>The importation of nuclear fuel, debris and waste from nuclear facilities and radioactive materials other than nuclear fuel, debris and waste from nuclear facilities</t>
  </si>
  <si>
    <t>To establish control over the origin, nature and destination of nuclear fuel, debris and waste from nuclear facilities within the framework of the Non Proliferation Treaty and bilateral cooperation agreements</t>
  </si>
  <si>
    <t>G/LIC/N/3/CHN/14</t>
  </si>
  <si>
    <t>Import licenses for ozone depleting substances and certain used mechanical and electronic products</t>
  </si>
  <si>
    <t>Ozone depleting substances and certain used mechanical and electronic products</t>
  </si>
  <si>
    <t>To comply with China’s obligation under the Montreal Protocol on Substances that Deplete the Ozone Layer; and to protect the environment</t>
  </si>
  <si>
    <t>Ozone; Montreal Protocol; Environment</t>
  </si>
  <si>
    <t>MEAs implementation and compliance; Ozone layer protection; Waste management and recycling</t>
  </si>
  <si>
    <t>G/LIC/N/3/COL/11</t>
  </si>
  <si>
    <t>Import registration (automatic licence) requirement for environmental protection controls</t>
  </si>
  <si>
    <t>Import automatic licences</t>
  </si>
  <si>
    <t>G/LIC/N/3/CUB/8</t>
  </si>
  <si>
    <t>Import licences and import quotas for ozone depleting substances and products, equipment and technologies containing these substances</t>
  </si>
  <si>
    <t>Import licences; Import quota</t>
  </si>
  <si>
    <t>Substances pertaining to the hydrochlorofluorocarbons (HCFCs) group, and mixtures thereof; R 401A (chlorodifluoromethane, difluoroethane and chlorotetrafluoroethane), R 409A (chlorodifluoromethane, chlorotetrafluoroethane and chlorodifluoroethane) and R 408A (chlorodifluoromethane, trifluoroethane and pentafluoroethane), etc.; and 
Products and equipment containing these substances (e.g. refrigerated and/or air conditioned transport units, portable extinguishers, refrigerators, freezers, heat pumps, and aerosol products)</t>
  </si>
  <si>
    <t>To ensure that emissions and the use of these substances at national level are maintained at the levels and within the ranges that are authorized under international commitments; To progressively reduce the substances in question until they are totally eliminated, in compliance with Cuba's obligations as signatory to the Vienna Convention for the Protection of the Ozone Layer and the Montreal Protocol on Substances that Deplete the Ozone Layer</t>
  </si>
  <si>
    <t>Ozone; Montreal Protocol; Emissions; HCFCs; Environment</t>
  </si>
  <si>
    <t>Biological Diversity Import Permits (CITMA Resolution No. 111/96 "Regulations on Biodiversity")</t>
  </si>
  <si>
    <t>Import permits</t>
  </si>
  <si>
    <t>All plant and animal species and parts and derivatives thereof, except for species considered to be exotic, at risk or genetically modified and those listed in the three appendices to the Convention on International Trade in Endangered Species of Wild Fauna and Flora (CITES). Also excluded from the scope of the resolution are the biological resources evoked by the agricultural, livestock and fish production of the Ministry of Agriculture, the Ministry of the Food Industry, the State sugar enterprise Azcuba, and other state, cooperative and private producers, which are duly authorized by the competent authority, destined for human and animal consumption, and traditionally used in the country for these purposes</t>
  </si>
  <si>
    <t>To preserve and ensure the sustainable use of the country's natural resources</t>
  </si>
  <si>
    <t>Bio; Diversity; Species; Genetic; Modified organism; Endangered; Fauna; Flora; CITES; Natural resources; Preserve; Sustainable; Fish</t>
  </si>
  <si>
    <t>National Centre for Biological Safety (CNSB)</t>
  </si>
  <si>
    <t>Licences for the use, testing, production, release, importation and exportation of, and research into, biological agents and their products, and organisms and parts thereof containing genetic information
Biological safety authorization is a form of environmental licence, through which the Ministry of Science, Technology and the Environment (CITMA), after having carried out a risk assessment, authorizes a natural or legal person to conduct certain activities in accordance with a number of conditions and requirements. Authorization can be granted in the form of a licence, permit, notification or report.</t>
  </si>
  <si>
    <t>Biological agents and their products, and organisms (i.e. biological agents that affect humans, animals and plants; genetically modified organisms; exotic species) and parts thereof containing genetic information
For these purposes, biological agents are defined as viable micro organisms and their products, priors and other organisms which cause or may cause disease in humans, animals and plants; organisms are defined as any biological entity that is genetically modified or exotic to the country, capable of reproduction or of transferring genetic material.</t>
  </si>
  <si>
    <t>Bio; Genetic; Modified organism; Cartagena; Diversity; Environment; Species</t>
  </si>
  <si>
    <t>Biodiversity and ecosystem; Environmental protection from pests and diseases; MEAs implementation and compliance</t>
  </si>
  <si>
    <t>Export licences; Import licences; Other environmental requirements; Risk assessment</t>
  </si>
  <si>
    <t>National Centre for Nuclear Safety (CNSN)</t>
  </si>
  <si>
    <t>Ionizing radiation source: Anything that produces ionizing radiation and might cause exposure to such radiation.
Nuclear material: Uranium containing the mixture of isotopes occurring in nature; uranium depleted in the isotope 235; thorium; any of the foregoing in the form of metal, alloy, chemical compound, or concentrate. Plutonium 239; uranium 233; uranium enriched in the isotopes 235 or 233; and any material containing one or more of the foregoing.
Significant components: Equipment or components for nuclear installations or those of the type used in such installations, specially designed or developed for the treatment, utilization or production of nuclear material.</t>
  </si>
  <si>
    <t>To ensure that the use of ionizing radiation sources (radioactive sources and ionizing radiation generating equipment) is proper and safe; 
To assess the radioactive sources or ionizing radiation emitting equipment which enter the country in terms of radioactivity related risks, bearing in mind that justification for the import of these goods hinges on the use to be made of them in Cuba and the safety requirements to be met during use;
To prevent any unauthorized use, waste or movement of nuclear material or significant components</t>
  </si>
  <si>
    <t>Hazardous; Energy; Waste</t>
  </si>
  <si>
    <t>Import licences; Regulation affecting movement or transit; Risk assessment</t>
  </si>
  <si>
    <t>National Centre for Chemical Safety (CNSQ)</t>
  </si>
  <si>
    <t>The import and industrial use of crocidolite (blue asbestos), polychlorinated terphenyls, pentachlorophenol and ethylene dichloride are prohibited, as is the industrial use in textile production of polybrominated biphenyls and tris(2,3 dibromopropyl) phosphate. The use of polybrominated biphenyls and tris(2,3 dibromopropyl) phosphate for purposes other than textile production is subject to licensing. The industrial use of ethylene oxide for sterilization purposes in the national health system and procedures ensuring its operation is restricted. The import and domestic marketing of polychlorinated biphenyls (askarels) and electrical equipment containing more than 50 ppm PCBs is prohibited, as is the importation of anthophyllite, tremolite, actinolite and amosite.</t>
  </si>
  <si>
    <t>To comply with obligations under the Rotterdam Convention; To protect the environment from certain toxic chemicals</t>
  </si>
  <si>
    <t>Technical Ozone Office (OTOZ)</t>
  </si>
  <si>
    <t>Import, export and consumption licences, authorizations, bans, and quotas</t>
  </si>
  <si>
    <t>Substances, equipment and technologies listed in the Annexes to Resolution No. 116/2005 on the National Schedule for the Control and Elimination of Ozone Depleting Substances
The substances listed in Annexes 1, 2, 3, 4, 7, 8 and 9 are subject to a ban on import, export and consumption. The substances listed in Annex 5 are subject to a licence based regulatory system and quotas until 1 January 2013, after which date their import, export and consumption will be prohibited. Similarly, as of 1 January 2013, a licence based regulatory system will be in force, in conjunction with quotas, for the substances listed in Annex 6, as will an import ban on the technologies listed in Annex 10 that use or contain those substances.</t>
  </si>
  <si>
    <t>To protect the ozone layer in accordance with the Montreal Protocol</t>
  </si>
  <si>
    <t>Directorate of Plant Health (DSV) - Requirement to present the licence granted by the National Centre for Biological Safety (CNSB), the Centre for Environmental Management and Inspection, or the Institute of Ecology and Systematics, to the National Centre for Plant Health (CNSV) (Pursuant to Decree Law No. 190/99 on biological safety for exotic plants)</t>
  </si>
  <si>
    <t>All materials subject to quarantine (regulated items) including exotic plants</t>
  </si>
  <si>
    <t>To ensure biological safety</t>
  </si>
  <si>
    <t>Bio; Environment; Ecology</t>
  </si>
  <si>
    <t>Biodiversity and ecosystem; Plant protection</t>
  </si>
  <si>
    <t>Institute of Soils (IIS)</t>
  </si>
  <si>
    <t>Mandatory registration for import
The time taken to process an application for a fertilizer before registration in the Central Register varies depending on how complex the fertilizer in question is. The potential dangers that a fertilizer poses to life and the environment are assessed by field tests and trials.</t>
  </si>
  <si>
    <t>The import and use of:
• chemical fertilizers;
• organic fertilizers;
• biological fertilizers;
• biostimulating fertilizers.</t>
  </si>
  <si>
    <t>To ensure control of the use in Cuba of substances that may be hazardous to life or have a pollutant effect on the environment</t>
  </si>
  <si>
    <t>Organic; Bio; Hazardous; Pollution; Environment; (Soil) erosion; Conserv(ation)</t>
  </si>
  <si>
    <t>Import licences; Risk assessment</t>
  </si>
  <si>
    <t>Directorate of Animal Health (DSA)</t>
  </si>
  <si>
    <t>Imports of the following:
(a) live domestic and wild animals of protected species;
(b) products of animal origin for consumption or for industrial, decorative, experimental or research purposes;
(c) microbial and parasitic agents that affect animal health;
(d) vaccines, strains and other similar products used in veterinary medicine; 
(e) culture and diagnostic media with components of animal origin; and
(f) elements, products and packaging of any origin capable of transmitting or carrying animal diseases.</t>
  </si>
  <si>
    <t>To protect national territory from the introduction of exotic diseases; prevention and control of animal diseases, including zoonoses; epizootiological monitoring</t>
  </si>
  <si>
    <t>Animal protection; Environmental protection from pests and diseases</t>
  </si>
  <si>
    <t>Protection Directorate</t>
  </si>
  <si>
    <t>Import licences
The product must be approved by the accredited national entity (ACERPROT) on the basis of compliance with the technical and environmental standards in force in the country.</t>
  </si>
  <si>
    <t>Analogue and digital closed circuit television (CCTV), cameras, lenses, sequencers, movement controllers, quads, multiplexers, matrices, video and audio signal transmitting equipment, accessories, components and parts, and image processing and management software. 
Access control systems (ACS) of the following types: magnetic card, proximity, code, voice recognition, hand geometry, fingerprint, and retina scanner; accessories, components and parts, and information processing and management software. 
Intruder alarm systems. Central alarm units; intruder detectors of the following types: magnetic contact, electrical contact, capacitive, radio frequency, infra red, passive infra red, ultrasonic, pressure, vibration, seismic, temperature, and laser; acoustic and visual signalling apparatus.
Central alarm receiving units and remote security system management platforms. Mechanical push button security locks; mechanical security locks; electronic security locks; time control locks; high security padlocks; time locks; reinforced doors; reinforced vault doors; fireproof vault doors; emergency vault doors; explosion resistant doors; fire doors; reinforced windows and glass; bullet proof steel armour plating; day and night deposit boxes; ATMs; panel reinforced rooms or vaults; data storage safes; security doors; value transfers; counter safes and anti theft boxes; gun racks; safety deposit boxes for bank vaults; code reading key copying machines; master key systems including codifiers and decodifiers with software programme; skeleton keys; European Standard high-security safes, grades 1, 2, 3 and 4; high-security safes, grades TL15, TL30, TL15X6, TL30X6, TRTL15X6, TRTL30X6 and TXTL60; high-security coded locks and keys; mechanical combination locks, groups 1, 1R and 2, for use with safes and vault doors; electronic combination locks; electro mechanical locks and keys; electronically controlled code operated safes; encoded electro mechanic transponder systems for motor vehicle security; non copiable security cylinders.</t>
  </si>
  <si>
    <t>To ensure the covered security devices are in compliance with the technical and environmental standards in force in the country</t>
  </si>
  <si>
    <t>Water intensive sanitation equipment, fittings and furnishings and electric pumps</t>
  </si>
  <si>
    <t>To lay down water consumption standards for water intensive sanitation equipment, fittings and furnishings and the energy efficiency ratings required for electric pumps</t>
  </si>
  <si>
    <t>Natural resources; Energy</t>
  </si>
  <si>
    <t>National Office for the Control of the Rational Use of Electricity (ONURE)</t>
  </si>
  <si>
    <t>Technical authorization apllied to imports</t>
  </si>
  <si>
    <t>Electrical end-use equipment:
• Household refrigerating appliances classified under tariff subheadings 8418.10, 8418.21, 8418.22, 8418.29, 8418.30 and 8418.40.
• Household electric fans, classified under tariff subheadings 8414.51 and 8414.59.
• Compact fluorescent lamps (CFLs) classified under tariff subheading 8539.31.10.
• Electric smoothing irons classified under tariff subheading 8516.40.
• Air-conditioning machines classified under tariff subheadings 8415.10 (window or wall types); 8415.82 and 8415.83 (split systems).
• Microwave ovens classified under tariff subheading 8516.50.
• Electric rice cookers classified under tariff subheading 8516.79.
• Electric pressure cookers classified under tariff subheading 8516.79.
• Electric coffee makers classified under tariff subheading 8516.71.
• Household electric washing machines classified under tariff subheadings 8450.11, 8450.12, 8450.19 and 8450.90.</t>
  </si>
  <si>
    <t>8418.10, 8418.21, 8418.22, 8418.29, 8418.30 and 8418.40;
8414.51 and 8414.59;
8539.31.10;
8516.40;
8415.10 (window or wall types); 8415.82 and 8415.83 (split systems);
8516.50;
8516.79;
8516.79;
8516.71;
8450.11, 8450.12, 8450.19 and 8450.90</t>
  </si>
  <si>
    <t>To establish and control technical requirements relating to the energy efficiency, electrical safety and tropicalization of electrical end-use equipment that is imported, manufactured or assembled in Cuba by national or foreign legal persons, with a view to promoting the rational and efficient use of electricity and ensuring consumer protection through the use of highly energy-efficient and good quality equipment</t>
  </si>
  <si>
    <t>Directorate of Standardization - Technical suitability document (DITEC) for qualified construction products and systems</t>
  </si>
  <si>
    <t>Non-traditional construction products and systems (new products or the new use of a traditional product):
- Industrially manufactured products and systems.
- Perfectly identifiable products and systems.
- Products and systems intended for a specific and unequivocal use.</t>
  </si>
  <si>
    <t>To ensure that constructions designed and built in national territory do not compromise the safety of human beings, animals, property or the environment, or other aspects of society in general; To contribute to Cuba's policy on electricity saving</t>
  </si>
  <si>
    <t>Environment; Energy; Saving</t>
  </si>
  <si>
    <t>Cuban Ship Registry (RCB) - Approval or certification of assemblies, accessories and parts for motor vehicles, railway vehicles, ships and boats, and of workshops, laboratories and other installations engaged in production and in the provision of services in the various transport sectors and in port activities</t>
  </si>
  <si>
    <t>Approval or certification for the use, production, importation and marketing of covered products</t>
  </si>
  <si>
    <t>To ensure that assemblies, accessories and parts for motor vehicles, railway vehicles, ships and boats, and workshops, laboratories and other installations engaged in production and in the provision of services in the various transport sectors and in port activities do not compromise the safety of human beings, animals, property or the environment, or other aspects of society in general</t>
  </si>
  <si>
    <t>National Registry of Cultural Property (RNBC)</t>
  </si>
  <si>
    <t>Import certificate</t>
  </si>
  <si>
    <t>The importation of heritage property which includes any of the species protected under the CITES Convention</t>
  </si>
  <si>
    <t>To comply with the CITES</t>
  </si>
  <si>
    <t>Species; CITES</t>
  </si>
  <si>
    <t>G/LIC/N/3/EU/5</t>
  </si>
  <si>
    <t>Ozone-depleting substances – ODS- (CONTROLLED SUBSTANCES)</t>
  </si>
  <si>
    <t>Ozone-depleting substances (ODS); Mixtures of substances containing ODS; and Products &amp; equipment containing or relying on ODS
Imports for the following uses require quota:
• Essential laboratory and analytical uses;
• Halons for critical uses;
• Feedstock uses;
• Process agent uses.</t>
  </si>
  <si>
    <t>CN /TARIC code
2903 77 60
2903 77 60
2903 77 60
2903 77 60 10
2903 77 60
2903 77 60
2903 77 90 60
2903 77 90 15
2903 77 90 20
2903 77 90 25
2903 77 90 30
2903 77 90 35
2903 77 90 40
2903 77 90 45
2903 77 90 50
2903 77 90 55
2903 76 10 
2903 76 20 
2903 76 90 
2903 14 00 
2903 19 00 10
2903 39 11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2903 79 30 90
2903 71 00 
2903 79 30 90
2903 79 30 90
2903 79 30 90
2903 79 30 90
2903 72 00 
2903 72 00 
2903 79 30 90
2903 79 30 90
2903 79 30 90
2903 79 30 90
2903 79 30 90
2903 79 30 90
2903 73 00 
2903 73 00 
2903 74 00 
2903 74 00 
2903 79 30 90
2903 79 30 90
2903 79 30 90
2903 79 30 90
2903 79 30 90
2903 75 00 
2903 75 00 
2903 75 00 
2903 79 30 90
2903 79 30 90
2903 79 30 90
2903 79 30 90
2903 79 30 90
2903 79 30 90
2903 79 30 90
2903 79 30 90
2903 79 30 90
2903 79 30 90
2903 79 30 90
2903 79 30 90
2903 79 30 90
2903 79 30 90
2903 79 30 90
2903 79 30 90
2903 79 30 20
2845 90 10 
2845 90 90 90
3813 00 00 
3813 00 00 
3822 00 00 
3824 71 00 
3824 72 00 
3824 73 00 
3824 74 00 
3824 75 00 
3824 76 00 
3824 77 00 
2845 90 10 
3004 32 00 
3004 90 00 
8415 10 90 
8418 29 00 
8418 10 20 
8424 10 00 
8424 10 00 
8424 90 00 
8710 00 00 
8802 11 00 
8802 12 00 
8802 20 00 
8802 30 00 
8802 40 00 
8901 10 10 
8901 30 10 
8902 00 10 
8905 20 00 
8906 10 00 
9027 20 00 
3004 32 00</t>
  </si>
  <si>
    <t>To protect the ozone layer and comply with the Montreal Protocol</t>
  </si>
  <si>
    <t>Ozone; Montreal Protocol; HCFCs; CFCs</t>
  </si>
  <si>
    <t>Import of waste shipment</t>
  </si>
  <si>
    <t>Import licences; Transit control
Apart from statutory requirements, there are requirements under the Basel Convention for all States of Transit to control the trans-boundary movement of hazardous waste. Refusal to accept the movement by any such state shall cause the State of export to deny a permit.</t>
  </si>
  <si>
    <t>Hazardous wastes and other wastes as listed in the schedules of the Basel Convention</t>
  </si>
  <si>
    <t>To ensure that trans-boundary movements of hazardous wastes and other wastes is to be reduced to the minimum consistent with the environmentally sound and efficient management of such wastes and to be conducted in such a manner which will protect human health and the environment against the adverse effects which may result from such movement</t>
  </si>
  <si>
    <t>Hazardous; Waste; Basel Convention; Environment</t>
  </si>
  <si>
    <t>Import licences; Regulation affecting movement or transit</t>
  </si>
  <si>
    <t>Import of endangered species (CITES)</t>
  </si>
  <si>
    <t>Export licences; Import licences; Prohibition</t>
  </si>
  <si>
    <t>The import and export of endangered species listed in Appendices I, II and III of the Convention on International Trade in Endangered Species of Wild Fauna and Flora (CITES), whether alive, dead, parts or derivatives, as well as a number of non-CITES species
The EU Regulation lays down different requirements and procedures for each of the groupings of species listed in its Annexes A, B, C and Annex D.
Species listed in Annex A: Any transaction with commercial purposes involving specimens of the species listed in this Annex is prohibited. Exemption from this prohibition can be granted on a case-by-case basis, by issuance of a special certificate by a management authority of the Member State in which the specimens are located, provided the specimens:
a. are captive-born and bred, or artificially propagated; or
b. are required, under exceptional circumstances, for the advancement of science or biomedical purposes; or
c. are intended for breeding or propagation purposes; or
d. are intended for research or education aimed at the preservation of the species.
Species listed in Annex B, i.e. most species concerned by the EU Wildlife Trade Regulations: transaction with commercial purposes involving specimens of the species listed in this Annex are possible under a number of strict conditions. Exemptions from this permit requirement can be granted on a case-by-case basis. 
Species listed in Annexes C and D need also to meet a number of documentary requirements.
The EU may determine to prohibit the importation of certain specimens or species, either globally or originating from specific third countries. These suspensions are published periodically and affect imports into all EU Member States. The latest list of restrictions is laid down in Commission Implementing Regulation (EU) No 2015/736 of 7 May 2015 prohibiting the introduction into the Union of specimens of certain species of wild fauna and flora.</t>
  </si>
  <si>
    <t>To perform the duty of the CITES aiming at protecting endangered species and to prevent them from over-exploitation in accordance with the CITES</t>
  </si>
  <si>
    <t>G/LIC/N/3/HKG/20</t>
  </si>
  <si>
    <t>Import licences/certificates; Import quotas; Prohibition; Quarantine and pre-shipment applications</t>
  </si>
  <si>
    <t>Ozone depleting substances; and pesticides containing methyl bromide, an ozone depleting substance
All other ozone depleting substances (except for essential or critical uses) are fully banned, only the importation of hydrochlorofluorocarbons (HCFCs) for local consumption is subject to quantitative restriction and import licences.
For methyl bromide which is an ozone depleting substance, import from non parties to the Montreal Protocol are banned. Only imports from Montreal Protocol signatories of methyl bromide are allowed for local consumption starting from 1 January 1995. The import of methyl bromide is restricted to quarantine and pre-shipment applications.</t>
  </si>
  <si>
    <t>ex 2903
ex 8424
9019 2000</t>
  </si>
  <si>
    <t>Ozone; Environment; Montreal Protocol; HCFCs</t>
  </si>
  <si>
    <t>Ban/Prohibition; Conformity assessment procedures; Import licences; Import quotas; Quarantine requirements</t>
  </si>
  <si>
    <t>Import control system for sand</t>
  </si>
  <si>
    <t>Import permits and permit to transport sand</t>
  </si>
  <si>
    <t>Natural sand imported from all places</t>
  </si>
  <si>
    <t>To protect beaches and seabed in Hong Kong Special Administrative Region (HKSAR)</t>
  </si>
  <si>
    <t>Import control on plants, plant pests and soil based on the Plant Protection Agreement for the Asia and Pacific Region and the International Plant Protection Convention (IPPC)</t>
  </si>
  <si>
    <t xml:space="preserve">"Plant" including timber, trees, shrubs, leaves, roots, flowers, fruits, tubers, bulbs, corms, stocks, cuttings, layers, slips, suckers, seeds, and any part of a plant whether or not intended for growing, planting or propagation or from which further plants may be grown, planted or propagated;
"Plant pest": any bacterium, fungus, virus, mycoplasma, alga or other plant or any invertebrate animal which is capable of being injurious or destructive to plants; and 
"Soil" including earth, sand, clay and peat.
</t>
  </si>
  <si>
    <t>To prevent the spread of plant pest in compliance with the recommendations of the Plant Protection Agreement for the Asia and Pacific Region and the IPPC</t>
  </si>
  <si>
    <t>Environmental protection from pests and diseases; MEAs implementation and compliance</t>
  </si>
  <si>
    <t>Import licences; Inspection requirement; and Export permit or cetificate of origin</t>
  </si>
  <si>
    <t>Animals and plants listed in CITES Appendix I (including their parts and derivatives, and things claimed to contain ingredients made from these endangered species), and live endangered species of wild origin in CITES Appendix II (Import licences are not required for the import of CITES Appendix II species other than live specimens of wild origin and CITES Appendix III species, subject to the production of a valid CITES export permit or certificate of origin)</t>
  </si>
  <si>
    <t>ex Ch. 1-6
ex Ch. 12
ex Ch. 41-44
ex Ch. 67
ex Ch. 96-97</t>
  </si>
  <si>
    <t>To protect endangered species and to prevent them from over exploitation in accordance with CITES</t>
  </si>
  <si>
    <t>Conformity assessment procedures; Export licences; Import licences; Other environmental requirements</t>
  </si>
  <si>
    <t>Import control on live animals</t>
  </si>
  <si>
    <t>Special import permits</t>
  </si>
  <si>
    <t>All live animals and birds imported</t>
  </si>
  <si>
    <t>To protect public and animal health; to provide for public safety and animal welfare; and to prevent cruelty to animals</t>
  </si>
  <si>
    <t>Species; Conserv(ation)</t>
  </si>
  <si>
    <t>Wastes originating in and coming from any places outside Hong Kong, except when the waste is specified in Schedule 6 of the Waste Disposal Ordinance, and it is uncontaminated and is intended for recycling or reuse purposes</t>
  </si>
  <si>
    <t>To ensure that prior consents among the export, import and transit competent authorities concerned are obtained before commencement of any waste shipment; To facilitate the continuation of legitimate waste trade and to stop any illegal shipment; To comply with obligations under the Basel Convention and to ensure environmentally sound management of waste in Hong Kong</t>
  </si>
  <si>
    <t>Waste; Hazardous; Environment; Recycle; Basel Convention</t>
  </si>
  <si>
    <t>Import permit and import licences</t>
  </si>
  <si>
    <t>Type 1 Chemicals 
1. Hexabromobiphenyl 
2. Hexabromodiphenyl ether (hexaBDE) and heptabromodiphenyl ether (heptaBDE):
(a) 2,2’,4,4’,5,5’- hexabromodiphenyl ether (BDE-153)
(b) 2,2’,4,4’,5,6’- hexabromodiphenyl ether (BDE-154)
(c) 2,2’,3,3’,4,5’,6- heptabromodiphenyl ether (BDE-175)
(d) 2,2’,3,4,4’,5’,6-heptabromodiphenyl ether (BDE-183)
(e) Other hexa- and heptabromodiphenyl ethers present in commercial octabromodiphenyl ether
3. Hexachlorobenzene
4. Pentachlorobenzene
5. Polychlorinated biphenyls
6. Tetrabromodiphenyl ether and pentabromodiphenyl ether 
(a) 2,2’,4,4’- tetrabromodiphenyl ether (BDE-47)
(b) 2,2’,4,4’,5- pentabromodiphenyl ether (BDE-99)
(c) Other tetra- and pentabromodiphenyl ether present in commercial pentabromodiphenyl ether
Type 2 Chemicals
1. Asbestos:
(a) Actinolite 
(b) Anthophyllite
(c) Amosite
(d) Crocidolite
(e) Tremodlite 
2. Perfluorooctane sulfonic acid (PFOS), its salts and perfluorooctane sulfonyl fluoride (PFOSF)
(a) Perfluorooctane sulfonic acid (PFOS)
(b) Salts of perfluorooctane sulfonic acid
(c) Perfluorooctane sulfonyl fluoride (PFOSF)
3. Polybrominated biphenyls
(a) Octabromobiphenyls 
(b) Decabromobiphenyls 
4. Polychlorinated terphenyls
5. Tetraethyl Lead
6. Tetramethyl Lead
7. Tris(2,3-dibromopropyl) phosphate</t>
  </si>
  <si>
    <t>ex 2524
ex 2903
ex 2919
ex 2931
ex 3824</t>
  </si>
  <si>
    <t>Hazardous; Environment; Pollution</t>
  </si>
  <si>
    <t>Pesticides and articles/products containing pesticides, which meet the definition of pesticides in Section 2 of Pesticides Ordinance, Cap. 133</t>
  </si>
  <si>
    <t>ex Ch. 28-38</t>
  </si>
  <si>
    <t>To protect human health and the environment in accordance with the Stockholm Convention and the Rotterdam Convention</t>
  </si>
  <si>
    <t>G/LIC/N/3/IND/15</t>
  </si>
  <si>
    <t>Import restrictions on certain products</t>
  </si>
  <si>
    <t>Import authorization
A quota is also being maintained on imports of sandalwood under ITC (HS) Code No. 44039922.</t>
  </si>
  <si>
    <t>Live animals, including fish, planting material (seeds), stones, metal waste, radioactive material, ozone depleting substances, plastic waste, sandalwood, nuclear reactors and parts thereof, and items covered under the Convention on International Trade in Endangered Species of Wild Fauna and Flora (CITES) or other similar domestic/international legislation</t>
  </si>
  <si>
    <t>Including 44039922</t>
  </si>
  <si>
    <t>Fish; Waste; Hazardous; Ozone; Endangered; Species; Fauna; Flora; CITES</t>
  </si>
  <si>
    <t>Animal protection; Biodiversity and ecosystem; Chemical, toxic and hazardous substances management; MEAs implementation and compliance; Ozone layer protection; Plant protection; Waste management and recycling</t>
  </si>
  <si>
    <t>Agriculture; Chemicals; Energy; Fisheries; Other</t>
  </si>
  <si>
    <t>G/LIC/N/3/IND/16</t>
  </si>
  <si>
    <t>G/LIC/N/3/JOR/3</t>
  </si>
  <si>
    <t>Import licences for certain products</t>
  </si>
  <si>
    <t>Nuclear materials and devices and related equipment; Chemical elements and radioactive isotopes (including the elements and isotopes of Chemical fissile or fertile) compounds and mixtures and residues containing these products; Radioactive material/equipment containing radioactive materials; Radioactive waste; Alfrionat(CFC11,CFC12,CFC113,CFC114,CFCS115) 
Halons (Halon 1211, Halon 1301, Halon 2602) 
Methyl bromide 
Solvents (CTC,10101 TCA) 
Mineral oils consumed (Instructions administration mineral oils consumed and traded for the year 2014</t>
  </si>
  <si>
    <t>To achieve environmental objectives</t>
  </si>
  <si>
    <t>Hazardous; Waste; CFCs; Environment</t>
  </si>
  <si>
    <t>Chemical, toxic and hazardous substances management; Ozone layer protection; Waste management and recycling</t>
  </si>
  <si>
    <t>Chemicals; Energy; Manufacturing; Other</t>
  </si>
  <si>
    <t>G/LIC/N/3/JPN/15</t>
  </si>
  <si>
    <t>Import approval for wild animals and plants</t>
  </si>
  <si>
    <t>Import approval</t>
  </si>
  <si>
    <t>(1) Animals (excluding sperm whale, beaked whale, mink whale, sei whale, bryde's whale and fin whale) and plants included in Appendix I of the Convention on International Trade in Endangered Species of Wild Fauna and Flora (hereinafter referred to as "CITES"), plus their parts and derivatives.
(2) Animals and plants belonging to species listed in Annex II of the CITES (except for whales and their preparations, and also except for oceanic whitetip shark, scalloped hammerhead, great hammerhead, smooth hammerhead, basking shark, white shark, porbeagle, whale shark and sea horse), plus their parts and derivatives (for plants, only those parts and derivatives specified in Annex II).
(3) Animals and plants belonging to species listed in Annex III of the CITES, plus their parts and derivatives.</t>
  </si>
  <si>
    <t>To comply with obligations under the CITES</t>
  </si>
  <si>
    <t>Import quotas and licences for ozone depleting substances</t>
  </si>
  <si>
    <t>Import licences and import quotas</t>
  </si>
  <si>
    <t>Substances listed in: Annex A, Group I (excluding Import approval items in Substances which Deplete the Ozone Layer, those used as raw materials for producing other substances and those used for laboratory and analytical purpose); Annex A, Group II (excluding Import approval items in Substances which Deplete the Ozone Layer, and those used as raw materials for producing other substances); Annex B (excluding Import approval items in Substances which Deplete the Ozone Layer, those used as raw materials for producing other substances and those used for laboratory and analytical purpose); Annex C, Group I (excluding Import approval items in Substances which Deplete the Ozone Layer and those used as raw materials for producing other substances); Annex C, Group II (excluding Import approval items in Substances which Deplete the Ozone Layer, those used as raw materials for producing other substances and those used for laboratory and analytical purpose); Annex C, Group III (excluding Import approval items in Substances which Deplete the Ozone Layer, those used as raw materials for producing other substances and those used for laboratory and analytical purpose ); Annex E (excluding Import approval items in Substances which Deplete the Ozone Layer, those used as raw materials for producing other substances, those used for laboratory and analytical purpose and those used for the quarantine of the export or import of cargo) of the Montreal Protocol on Substances that Deplete the Ozone Layer</t>
  </si>
  <si>
    <t>Import approvals for ozone depleting substances and hazardous wastes</t>
  </si>
  <si>
    <t>(1) Controlled substances listed in Annexes A, B, C, Group I, Group II, Group III, D, E of the Montreal Protocol on Substances that Deplete the Ozone Layer coming from non members of the Montreal Protocol on Substances that Deplete the Ozone Layer.
(2) Specified hazardous wastes in item 1 of Section 2 of the Law for the Control of the Export and Import of Specified Hazardous Wastes and Other Wastes.
(3) Wastes in item 1 of Section 2 of the Waste Management and Public Cleansing Law (except for wastes produced from ship or aircraft navigation in Article 4.2 and for a person who enters Japan carrying wastes).
(...)</t>
  </si>
  <si>
    <t>To implement the Montreal Protocol on Substances that Deplete the Ozone Layer, the Basel Convention on the Control of Movements of Hazardous Wastes and Their Disposal, Waste Disposal and the Public Cleansing Law, the Law on the Prohibition of Chemical Weapons and the Regulation of Specific Chemicals</t>
  </si>
  <si>
    <t>Ozone; Montreal Protocol; Hazardous; Waste; Basel Convention; Clean</t>
  </si>
  <si>
    <t>G/LIC/N/3/KAZ/1</t>
  </si>
  <si>
    <t>Licensing system for ozone depleting substances</t>
  </si>
  <si>
    <t>CHFCl2 (HCFC-21) Fluorodichloromethane
CHF2Cl (HCFC-22) Difluorochloromethane
CH2FCl (HCFC-31) Fluorochloromethane
C2HFCl4 (HCFC-121) Tetrachlorofluoroethane
C2HF2Cl3 (HCFC-122) Trichlorodifluoroethane
C2HF3Cl2 (HCFC-123a) Dichlorotrifluoroethane
CHCl2CF3 (HCFC-123) Dichlorotrifluoroethane
C2HF4Cl (HCFC-124a) Chlorotetrafluoroethane
CHFClCF3 (HCFC-124) Chlorotetrafluoroethane
C2H2FCl3 (HCFC-131) Trichlorofluoroethane
C2H2F2Cl2 (HCFC-132) Dichlorodifluoroethane
C2H2F3Cl (HCFC-133) Chlorotrifluoroethane
C2H3FCl2 (HCFC-141) 1-fluoro-2,2-dichloroethane
CH3CFCl2 (HCFC-141b) 1-fluoro-1,1-dichloroethane
C2H3F2Cl (HCFC-142) 1-Chloro-2,2-difluoroethane
CH3CF2Cl (HCFC-142b) 1-Chloro-1,1-difluoroethane
C2H4FCl (HCFC-151) Chlorofluoroethane
C3HFCl6 (HCFC-221) Hexachlorofluoropropane
C3HF2Cl5 (HCFC-222) Pentachlorodifluoropropane
C3HF3Cl4 (HCFC-223) Tetrachlorotrifluoropropane
C3HF4Cl3 (HCFC-224) Trichlorotetrafluoropropane
C3HF5Cl2 (HCFC-225) Dichloropentafluoropropane
CF3CF2CHCl2 (HCFC-225ca) 1-trifluoro, 2-difluoro, 3- dichloropropane
CF2ClCF2CHClF (HCFC-225cb) 1,1-chlorodiflouro, 2-difluoro, 3- dichlorpropane
C3HF6Cl (HCFC-226) Chlorohexafluoropropane
C3H2FCl5 (HCFC-231) Pentachlorofluoropropane
C3H2F2Cl4 (HCFC-232) Tetrachlorodifluoropropane
C3H2F3Cl3 (HCFC-233) Trichlorotrifluoropropane
C3H2F4Cl2 (HCFC-234) Dichlorotetrafluoropropane
C3H2F5Cl (HCFC-235) Chloropentafluoropropane
C3H3FCl4 (HCFC-241) Tetrachlorofluoropropane
C3H3F2Cl3 (HCFC-242) Trichlorodifluoropropane
C3H3F3Cl2 (HCFC-243) Dichlorotrifluoropropane
C3H3F4Cl (HCFC-244) Chlorotetrafluoropropane
C3H4FCl3 (HCFC-251) Trichlorofluoropropane
C3H4F2Cl2 (HCFC-252) Dichlorodifluoropropane
C3H4F3Cl (HCFC-253) Chlorotrifluoropropane
C3H5FCl2 (HCFC-261) Dichlorofluoropropane
C3H5F2Cl (HCFC-262) Chlorodifluoropropane
C3H6FCl (HCFC-271) Chlorofluoropropane</t>
  </si>
  <si>
    <t>Ex 2903 79 110 0
Ex 2903 71 000 0
Ex 2903 79 110 0
Ex 2903 79 110 0
Ex 2903 79 110 0
Ex 2903 79 110 0
Ex 2903 79 110 0
Ex 2903 79 110 0
Ex 2903 79 110 0
Ex 2903 79 110 0
Ex 2903 79 110 0
Ex 2903 79 110 0
Ex 2903 73 000 0
Ex 2903 73 000 0
Ex 2903 74 000 0
Ex 2903 74 000 0
Ex 2903 79 110 0
Ex 2903 79 110 0
Ex 2903 79 110 0
Ex 2903 79 110 0
Ex 2903 79 110 0
Ex 2903 75 000 0
Ex 2903 75 000 0
Ex 2903 75 000 0
Ex 2903 79 110 0
Ex 2903 79 110 0
Ex 2903 79 110 0
Ex 2903 79 110 0
Ex 2903 79 110 0
Ex 2903 79 110 0
Ex 2903 79 110 0
Ex 2903 79 110 0
Ex 2903 79 110 0
Ex 2903 79 110 0
Ex 2903 79 110 0
Ex 2903 79 110 0
Ex 2903 79 110 0
Ex 2903 79 110 0
Ex 2903 79 110 0
Ex 2903 79 110 0</t>
  </si>
  <si>
    <t>Ozone; Montreal Protocol; HCFCs</t>
  </si>
  <si>
    <t>Plant Protection Chemicals</t>
  </si>
  <si>
    <t>Non-automatic licences</t>
  </si>
  <si>
    <t>Plant protection chemicals, except for the tape with adhesive layer to protect the trees from insects</t>
  </si>
  <si>
    <t>Ex 3808, except for 3808 94</t>
  </si>
  <si>
    <t>To protect human, animal or plant life or health from toxic chemicals (pesticides)</t>
  </si>
  <si>
    <t>Toxic; Recycle; Waste; Ecology</t>
  </si>
  <si>
    <t>Hazardous waste</t>
  </si>
  <si>
    <t>Hazardous wastes originating in and coming from all countries that are Parties to the Basel Convention
In particular:
Granulated slag (slag sand) from the manufacture of ferrous metals
Slag, dross (other than granulated slag), scalings and other waste from the manufacture of ferrous metals
Scalings containing copper oxide
Slag, ash and residues (other than from the manufacture of ferrous metals) containing metals, arsenic or their compounds, including:
Hard zinc
Lead output, lead dross
Lead sludge, containing 30% of lead or more
Aluminium slag
Salt slag, containing magnesium
Light metal outputs, containing magnesium
Spent catalysts, suitable only for metal recovery or for the production of chemical reactants
Wastes, which composition includes as a component or contaminant any of the following substances:
Metal carbonyls
Hexavalent chromium compounds
Dust and residues from gas cleaning systems of copper smelteries
Wastes in the form of sludge, except for the anode sludge, from operations of electrolytic separation and purification of copper
Wastes containing copper chloride or copper cyanide
Slag, formed during the manufacture of iron and steel, used as raw material for titanium sponge and vanadium obtainment
Ashes from the printed circuit boards incineration, containing precious metal(s) or compounds of precious metal(s)
Ash from the film incineration, containing precious metal(s) or compounds of precious metal(s)
Film wastes, containing silver haloids and metallic silver
Photographic paper wastes, containing silver haloids and metallic silver
Gypsum wastes formed during the industrial chemical processes
Nitrocellulose wastes
Wastes of phenols and phenol compounds including chlorophenol in the form of liquids or sludges
Whether or not halogenated non-aqueous distillation residues formed during the operations of recovery (regeneration) of organic solvents
Wastes formed during the production of aliphatic halogenated hydrocarbons (chloromethane, dichloroethane, allyl chloride, epichlorohydrin), consisting of a mixture of polychlorinated hydrocarbons by 80-90%
Wastes containing or contaminated with the following compounds:
Inorganic cyanides, except for waste containing precious metal(s) or compounds of precious metal(s) in solid form with traces of inorganic cyanides
Organic cyanides
Wastes of acid and alkaline solutions, the main compound of which is the following substances:
Hydrochloric acid, pH &lt;= 2
Sulfuric acid, oleum
Nitric acid, pH &lt;= 2
Hydrofluoric acid
Hydrobromic acid
Ammonia in aqueous solution
Sodium hydroxide, pH&gt; = 11.5
Potassium hydroxide pH&gt; = 11.5
Slag from copper production, excluding chemically stabilized, with a high iron content (above 20%) and processed in accordance with industry standards
Slag from zinc production, excluding chemically stabilized, with a high iron content (above 20%) and processed in accordance with industry standards
Slag and ash, including seaweed ash (kelp), including:
Boiler slags
Solid residues, salt-containing residues and residues from smoke filters of furnace aggregate with a conventional fuel (without reactive gypsum)
Volatile ash and dust from firing installation plants (excluding the volatile ash and dust from waste incineration plants and pyrolysis plants)
Neutralized red clay from alumina production
Ash from coal-fired power plants, (including volatile)
Spent activated carbon, except for those formed during the processing of drinking water, in the food industry and vitamin production
Wastes containing inorganic fluorine compounds in the form of liquids or sludges, excluding calcium fluoride sludge
Wastes, cuttings and scrap of rubber (excluding hard rubber)
Used pneumatic tires
Wine lees; argol
Wastes of leather industry in the form of dust, ash, sludge, powder, containing hexavalent chromium compounds and biocides
Cuttings and other wastes of leather or composition leather, not suitable for the production of leather articles, containing hexavalent chromium compounds and biocides
Wastes of skins and raw fur materials, containing hexavalent chromium compounds or biocides
Wastes in the form of spinning down
Wastes of pigments, dyes, paints and varnishes containing heavy metals and/or organic solvents
Wastes of metals and alloys (except for scrap and alloys in the form of finished products: sheets, plates, girders, rods, tubes, etc.) containing any of the following substances:
Antimony
Cadmium
Selenium
Tellurium
Thallium
Wastes (except for metal waste in solid form) including as a component or contaminant any of the following substances:
Antimony and antimony compounds
Beryllium, beryllium compounds
Cadmium, cadmium compounds
Lead and lead compounds
Selenium and selenium compounds
Tellurium, tellurium compounds
Thallium, thallium compounds
Leaching residues after zinc processing, in the form of dust, sludge (jarosite, hematite, etc.)
Waste lead-acid batteries, not assembled
Unsorted used batteries
Electrical equipment scrap or electrical junctions including galvanic piles, batteries, mercury switches, glass from cathode- ray tubes and other glass with an active coat, or contaminated with cadmium, mercury, lead, polychlorinated biphenyls at a concentration level of 50 mg/]kg and above
Waste oils
(...)
(See the full list in the notification)</t>
  </si>
  <si>
    <t>2618 00 000 0
2619 00
Ex 2620 30 000 0
2620
2620 11 000 0
Ex 2620 21 000 0
Ex 2620 29 000 0
Ex 2620 40 000 0
Ex 2620 99 950 9
Ex 2620 99 950 9
Ex 2620
Ex 3825 Ex 2620
Ex 2620 91 000 0 
Ex 3825
Ex 2620 30 000 0
Ex 2620 30 000 0
Ex 3825 
Ex 2620 30 000 0
Ex 2619 00 900 0
Ex 7112 30 000 0
Ex 7112 30 000 0
Ex 7112 99 000 0
Ex 7112 99 000 0
Ex 2520 10 000 0
Ex 3825
Ex 3912 20
Ex 2907 
Ex 2908
Ex 3825 41 000 0 
Ex 3825 49 000 0
Ex 3825 61 000 0
Ex 2837
Ex 3825
Ex 2926 
Ex 2929 
Ex 3825
Ex 2806 10 000 0
Ex 2807 00
Ex 2808 00 000 0
Ex 2811 11 000 0
Ex 2811 19 100 0
Ex 2814 20 000 0
Ex 2815 12 000 0
Ex 2815 20 000 0
Ex 2620 30 000 0 
Ex 2620 99 950 9
Ex 2620 11 000 0 
Ex 2620 19 000 0 
Ex 2620 99 950 9
Ex 2620 
Ex 2621 
Ex 3825
Ex 3802
Ex chapter 28
Ex 3824 
Ex 3825
Ex 4004 00 000 0
Ex 4012 20 000
2307 00
Ex 3504 00
Ex 4115 10 000 0
Ex 4115 20 000 0
Ex 0511 99 100 0 
Ex(4101-4103)
Ex 4301
Ex 5003 00 000 0 
Ex 5103 20 000 0
Ex 5202 10 000 0
Ex 5505
Ex 5601 30 000 0
Ex 3206
Ex 3208
Ex 3212
Ex 3825
Ex 2805 40
Ex 7204
Ex 7404 00
Ex 7503 00
Ex 7602 00
Ex 7802 00 000 0
Ex 7902 00 000 0
Ex 8002 00 000 0
Ex 8101 97 000 0
Ex 8102 97 000 0
Ex 8103 30 000 0
Ex 8104 20 000 0
Ex 8105 30 000 0
Ex 8106 00 100 0
Ex 8107 30 000 0
Ex 8108 30 000 0
Ex 8109 30 000 0
Ex 8110 20 000 0
Ex 8111 00 190 0
Ex 8112 13 000 0
Ex 8112 22 000 0
Ex 8112 52 000 0
Ex 8112 92 210 9
Ex 8113 00 400 0
Ex 2620 29 000 0
Ex 2620 91 000 0
Ex 2620 99 950 9
Ex 2620 60 000 0
Ex 2620 19 000 0
Ex 2530 90 000 9
Ex 7802 00 000 0
Ex 8548 10 910 0
Ex 8548 10 100 0
Ex 8548 10 210 0
Ex 8548 10 290 0
Ex 85
Ex 2710
2710 91 000 0
Ex 2710 91 000 0</t>
  </si>
  <si>
    <t>To ensure that trans-boundary movements of hazardous wastes and other wastes is to be reduced to the minimum, consistent with the environmentally sound and efficient management of such wastes, and to be conducted in such a manner which will protect human health and the environment against the adverse effects which may result from such movement</t>
  </si>
  <si>
    <t>Hazardous; Waste; Basel Convention; Pollution; Environment; Ecology</t>
  </si>
  <si>
    <t>Toxic substances except for precursors of the narcotic drugs and substances with psychotropic effects</t>
  </si>
  <si>
    <t>Toxic substances except for precursors of the drugs and substances with psychotropic effects
In particular:
Aconite
Aconitine
Amizylum
Aceclidine
Barium cyanide
Brucine
Hyoscyamine base
Hyoscyamine camforate
Hyoscyamine sulfate
Gliftor
Cadmium cyanide
Calcium cyanide
Carbacholinum
Merkaptofos
Methyl alcohol (methanol)
Arsenic
Arsenious anhydride
Arsenic anhydride
Sodium arsenate
Nicotine
Novarsenolum
Promeran
Metallic mercury
Mercury diiodid
Mercury dichloride
Mercury oxicyanid
Mercury salicylate
Mercury cyanide
Silver cyanide
Scopolamine hydrobromide
Strychnine nitrate
Belladonna alkaloids
Thallium
Nickel tetracarbonyl
Tetraethyl lead
Herb of Djungarian aconite, fresh
Phenol
Zinc phosphide
Yellow phosphorus
Silver fluoride
O-chloro benzylidenmalonodinitril **
Zinc cyanide
Cinchonine
Glume grass extract
Ethyl mercury phosphate
Ethyl mercury chloride
Snake venom
Bee venom, purified
Sodium Cyanides
Potassium Cyanides
Copper cyanides</t>
  </si>
  <si>
    <t>Ex 1211 90 850 9
Ex 2939 99 000 0
Ex 2922 19 850 0
Ex 2933 39 990 0
Ex 2837 19 000 0
Ex 2939 99 000 0
Ex 2939 99 000 0
Ex 2939 99 000 0
Ex 2939 99 000 0
Ex 2905 59
Ex 2837 19 000 0
Ex 2837 19 000 0
Ex 2924 19 000 0
Ex 2930 90 990 0
2905 11 000 0
2804 80 000 0
Ex 2811 29 900 0
Ex 2811 29 900 0
Ex 2842 90 800 0
Ex 2939 99 000 0
Ex 2931 90 900 9
Ex 2852 00 000 7
Ex 2805 40
Ex 2852 10 000 8
Ex 2852 10 000 8
Ex 2852 10 000 8
Ex 2852 10 000 8
Ex 2852 10 000 8
Ex 2843 29 000 0
Ex 2939 99 000 0
Ex 2939 99 000 0
Ex 2939 99 000 0
Ex 8112 51 000 0
Ex 2931 90 900 9
Ex 2931 10 000 0
Ex 1211 90 850 9
Ex 2907 11 000 0
Ex 2848 00 000 0
2804 70 001 0
Ex 2843 29 000 0
Ex 2926 90 950 0
Ex 2837 19 000 0
Ex 2939 20 000 0
Ex 1302 19 800 0
Ex 2852 10 000 8
Ex 2852 10 000 8
Ex 3001 90 980 0
Ex 3001 90 980 0
Ex 2837 11 000 0
Ex 2837 19 000 0
Ex 2837 19 000 0</t>
  </si>
  <si>
    <t>To control the turnover of toxic substances of different origins for protection of human, animal or plant life or health</t>
  </si>
  <si>
    <t>G/LIC/N/3/MEX/5</t>
  </si>
  <si>
    <t>Non automatic import licensing regim to protect the environment</t>
  </si>
  <si>
    <t>Products from all countries on a most-favoured-nation basis, except where licences are administered in accordance with preferential agreements</t>
  </si>
  <si>
    <t>G/LIC/N/3/MUS/6</t>
  </si>
  <si>
    <t>Refrigerants containing Hydro chlorofluorocarbons (HCFC)</t>
  </si>
  <si>
    <t>Import quotas; Ban; Import permits</t>
  </si>
  <si>
    <t>All HCFC refrigerants (import quotas and permits); CFCs (ban)</t>
  </si>
  <si>
    <t>Ozone; Montreal Protocol; HCFCs; CFCs; Environment; Sustainable</t>
  </si>
  <si>
    <t>Permit system under the Environment Protection (Polyethylene Terephthalate (PET) bottle Permit) Regulations 2001 to bottle beverage in a PET bottle</t>
  </si>
  <si>
    <t>Permit to bottle soft drinks and water in PET bottles
Subject to meeting the conditions attached to the permit such as engaging the services of a PET recycler for the collect of used PET bottles from the waste stream and submitting annual returns on PET produced and waste PET collected for recycling; a permit is issued to the company with a validity of three years. The Permit is renewable subject to the satisfaction of the Director of Environment on compliance to conditions imposed under the Permit.</t>
  </si>
  <si>
    <t>The local bottling of beverage in a PET bottle</t>
  </si>
  <si>
    <t>To protect the environment from PET wastes
The rise in the one-way no deposit mechanism for PET bottles has greatly contributed to the problem of littering in the country. Waste PET bottles also pose serious constraint in landfilling with regard to the large volume they occupy and the extremely slow decomposition rate (about 500 years).</t>
  </si>
  <si>
    <t>Environment; Waste; Recycle</t>
  </si>
  <si>
    <t>Ministry of Industry, Commerce and Consumer Protection (Commerce Division) - Import permits to protect the environment</t>
  </si>
  <si>
    <t>Goods originating in and coming from all countries</t>
  </si>
  <si>
    <t>National Parks and Conservation Service</t>
  </si>
  <si>
    <t>Import permits
Section 10(1) and (2) of the wildlife regulations (1998) allows the authorised officer to refuse an application for a permit. In general the following are reasons for refusal of an import permit: invasive species, no adequate facility at importer’s premises and veterinary objection due to threat of diseases.</t>
  </si>
  <si>
    <t>Import of prescribed wildlife under CITES and exotic wildlife other than livestock and fish</t>
  </si>
  <si>
    <t>To comply with the CITES and protect wildlife species</t>
  </si>
  <si>
    <t>CITES; Conserv(ation); Wildlife; Bio; Diversity; Species</t>
  </si>
  <si>
    <t>G/LIC/N/3/MYS/11</t>
  </si>
  <si>
    <t>Import licensing requirement under the Customs (Prohibition of Imports) Order 2012 - (Ministry of international trade and industry)</t>
  </si>
  <si>
    <t>Import licences
Condition for importation of plastic wastes: only for manufacturers undertaking plastic recycling activities approved by the Department of Environment.</t>
  </si>
  <si>
    <t>Non-automatic import licensing: Products including used pneumatic tyres and used re-treaded pneumatic tyres and plastic wastes
Automatic import licensing: CFCs</t>
  </si>
  <si>
    <t>To protect the environment; To comply with the Montreal Protocol</t>
  </si>
  <si>
    <t>Montreal Protocol; CFCs; Waste; Recycle</t>
  </si>
  <si>
    <t>Import permit for live fish, fish and fish products – (DEPARTMENT OF MALAYSIAN QUARANTINE AND INSPECTION SERVICES (MAQIS))</t>
  </si>
  <si>
    <t>Import permit
Required documents for importation include: CITES import / export permit if applicable; and
Written permission by the Director General of Fisheries Malaysia for prohibited species, shrimp broodstocks and exotic species</t>
  </si>
  <si>
    <t>Fish species protected under the CITES; prohibited species, shrimp broodstocks and exotic species</t>
  </si>
  <si>
    <t>To protect species covered by the CITES and prohibited species, shrimp broodstocks and exotic species</t>
  </si>
  <si>
    <t>Species; Fish; CITES</t>
  </si>
  <si>
    <t>Import permit for plant and planting materials – (DEPARTMENT OF AGRICULTURE)</t>
  </si>
  <si>
    <t>To protect the Malaysian agriculture industry and environment from pests, diseases and invasive alien species by controlling or restricting the importation of plants which are host of quarantine pests and disease</t>
  </si>
  <si>
    <t>Organic; Species; Environment</t>
  </si>
  <si>
    <t>Import licences and approvals for radioactive material/irradiating apparatus - (Atomic Energy Licensing Board)</t>
  </si>
  <si>
    <t>Import licences and approvals</t>
  </si>
  <si>
    <t>All radioactive materials, nuclear materials, prescribed substances and irradiating apparatus</t>
  </si>
  <si>
    <t>Import licences for the importation of wildlife</t>
  </si>
  <si>
    <t>Wildlife and product thereof</t>
  </si>
  <si>
    <t>To protect wildlife and comply with the CITES regulations in relation to conservation of endangered species of wild fauna and flora</t>
  </si>
  <si>
    <t>Wildlife; CITES; Conserv(ation); Endangered; Species; Fauna; Flora</t>
  </si>
  <si>
    <t>Importation of Pesticides for Sale - (Pesticides Board of Malaysia)</t>
  </si>
  <si>
    <t>Certificate of registration for importation</t>
  </si>
  <si>
    <t>All pesticides as defined under the Pesticides Act 1974</t>
  </si>
  <si>
    <t>To protect the environment from adverse effect of pesticides</t>
  </si>
  <si>
    <t>Control of Import of Scheduled Wastes (Toxic and Hazardous Wastes) – (Department of Environment)</t>
  </si>
  <si>
    <t>Import approval; Environmental impact assessment requirement
Every application on import of scheduled wastes is subjected to a thorough evaluation of environmental impacts as well as country obligation to The Basel Convention on the Control of Transboundary Movements of Hazardous Waste and Their Disposal.</t>
  </si>
  <si>
    <t>Scheduled wastes as defined in the Environmental Quality (Scheduled Wastes) Regulations 2005 and the Customs (Prohibition of Imports) Order 2012</t>
  </si>
  <si>
    <t>To control the trans-boundary movements of scheduled waste destined for disposal as well as for recovery or recycling in order to protect the Malaysian environment from illegal/illicit trafficking</t>
  </si>
  <si>
    <t>Waste; Environment; Recycle; Basel Convention; Hazardous</t>
  </si>
  <si>
    <t>Import licences for the importation of logs, roughly squared or half squared logs and baulks poles and piles of Bakau; and plywood, veneered panels and similar laminated wood to be further processed in the country (Peninsular Malaysia and Sabah only)</t>
  </si>
  <si>
    <t>CITES import permit</t>
  </si>
  <si>
    <t>The importation of CITES listed timber species under the International Trade in Endangered Species Act 2008 [Act 686] issued by MTIB. The timber species covered are specified under the CITES Appendices I, II and III and the types of timber products are given in the respective Annotations.</t>
  </si>
  <si>
    <t>To protect timber species under the CITES</t>
  </si>
  <si>
    <t>CITES; Species; Endangered; Wood</t>
  </si>
  <si>
    <t>G/LIC/N/3/MYS/12</t>
  </si>
  <si>
    <t>Automatic import licences; Written approval (Condition: Importation of plastic wastes is only for manufacturers undertaking plastic recycling activities approved by the Department of Environment.)</t>
  </si>
  <si>
    <t>CFCs (automatic licences); plastic wastes (written approval from the Department of Environment)</t>
  </si>
  <si>
    <t>To regulate imports of CFCs in accordance with Malaysia's obligations under the Montreal Protocol and imports of plastic wastes for the protection of the environment</t>
  </si>
  <si>
    <t>CFCs; Montreal Protocol; Waste; Environment</t>
  </si>
  <si>
    <t>Import permit for live fish, fish and fish products into Peninsular Malaysia and Federal Territory of Labuan</t>
  </si>
  <si>
    <t>CITES; Fish; Species</t>
  </si>
  <si>
    <t>Import permit for plant, plant products and regulated (Department of Agriculture)</t>
  </si>
  <si>
    <t>Species; Environment; Organic</t>
  </si>
  <si>
    <t>Import licences and approvals for the importation of radioactive material/irradiating apparatus that are subject to the legislation</t>
  </si>
  <si>
    <t>Import licences and approvals for the importation of wildlife</t>
  </si>
  <si>
    <t>Wildlife animals</t>
  </si>
  <si>
    <t>To control the transboundary movements of hazardous wastes/ scheduled wastes to be managed in an environmentally sound manner (EMS) and to achieve the prevention of illegal traffic in Malaysia</t>
  </si>
  <si>
    <t>Import licences; Other environmental requirements; Risk assessment</t>
  </si>
  <si>
    <t>G/LIC/N/3/PHL/12</t>
  </si>
  <si>
    <t>Import licences for the importation of radioactive materials</t>
  </si>
  <si>
    <t>To manage radioactive materials</t>
  </si>
  <si>
    <t>Import clearance/permits from Bureau of Animal Industry (BAI)</t>
  </si>
  <si>
    <t>Import clearance/permits</t>
  </si>
  <si>
    <t>Veterinary biological products such as immunoglobulins and analogous products of natural or of synthetic origin, including genetically modified organisms</t>
  </si>
  <si>
    <t>To manage genetically modified organisms</t>
  </si>
  <si>
    <t>Import clearance/permits from Bureau of Plant Industry (BPI)</t>
  </si>
  <si>
    <t>Wood packaging materials and other packaging materials capable of harbouring plant pests</t>
  </si>
  <si>
    <t>To control plant pests</t>
  </si>
  <si>
    <t>Import clearance/permits from Department of Environment and Natural Resources (DENR) – Environmental 
Management Bureau (EMB)
DENR Administrative Order (DAO)
1994-28</t>
  </si>
  <si>
    <t>Recyclable materials containing hazardous substances 
(i.e., scrap metals, solid plastic materials, electronic assemblies, used oil, fly ash and used lead acid batteries)</t>
  </si>
  <si>
    <t>Import clearance/permits from Department of Environment and Natural Resources (DENR) – Environmental 
Management Bureau (EMB)
DAO 1997-28</t>
  </si>
  <si>
    <t>Import clearance/permits from Department of Environment and Natural Resources (DENR) – Environmental 
Management Bureau (EMB)
DAO 97-38</t>
  </si>
  <si>
    <t>Mercury and Mercury Compounds</t>
  </si>
  <si>
    <t>Import clearance/permits from Department of Environment and Natural Resources (DENR) – Environmental 
Management Bureau (EMB)
DAO 97-39</t>
  </si>
  <si>
    <t>Cyanide and Cyanide Compounds</t>
  </si>
  <si>
    <t>Import clearance/permits from Department of Environment and Natural Resources (DENR) – Environmental 
Management Bureau (EMB)
DAO 2000-02</t>
  </si>
  <si>
    <t>Asbestos</t>
  </si>
  <si>
    <t>Import clearance/permits from Department of Environment and Natural Resources (DENR) – Environmental 
Management Bureau (EMB)
DAO 2004-08</t>
  </si>
  <si>
    <t>Hydrochlorofluorocarbons (HCFCs)</t>
  </si>
  <si>
    <t>Import clearance/permits from Department of Environment and Natural Resources (DENR) – Environmental 
Management Bureau (EMB)
Memorandum Circular No. 2, S. 2007</t>
  </si>
  <si>
    <t>Methyl Bromide</t>
  </si>
  <si>
    <t>Import clearance/permits from Department of Environment and Natural Resources (DENR) – Environmental 
Management Bureau (EMB)
Memorandum Circular 
No. 2005-03</t>
  </si>
  <si>
    <t>Alternatives to ozone depleting substances tetrafluoroethane (HFC-134a), methylene chloride or dichloromethane), heptafluoropropane (HFC-227ea), hexafluoropropane (HFC-236fa), trifluoromethane (HFC-23), tetrafluoromethane, hydrofluorocarbons (HFCs) blends]</t>
  </si>
  <si>
    <t>Import clearance/permits from Department of Environment and Natural Resources (DENR) – Environmental 
Management Bureau (EMB)
DAO 2005-27 and DAO 2007-23</t>
  </si>
  <si>
    <t>Chemicals under the Philippine Revised Priority Chemical List (PCL) which are subject to PCL Compliance Certificate:
Antimony pentachloride; Arsenic compounds; Benzene; Beryllium compounds; Cadmium compounds; Chlorinated ethers; 
1,4-Chlorobenzene; Chloroform; Chloropicrin; Chromium compounds; 
1,2-Dibromoethane; 0-Dichlorobenzene; 1,4-Dichlorobenzene; 
1,2-Dichloroethane; Diethyl sulfate; Ethylene dibromide; Ethylene oxide; Glutaraldehyde; Formaldehyde; Hexachlorobenzene; Hexachloroethane; Hydrazine; Lead compounds; Mercaptobenzothiazole (MBT); Mercaptan, perchloromethyl; Methyl chloride; Methylenechloride; Mirex; Pentachlorophenol; Perchloroethylene; Phenic acid; Phosgene; Phthalic anhydride; Polybrominated Biphenyls; 1,1,1-Trichloroethylene; Selenium; Tributyltin; and Vinyl chloride
Others:
a. Brand new transformers (with less than 2 ppm); 
b. Used computers, parts and accessories; and
c. New chemicals
Chemicals which are not listed in the Philippine Inventory of Chemicals and Chemical Substances (PICCS). These chemicals require Pre-Manufacture and Pre-Importation Notification (PMPIN) Compliance Certificate (for more than 1,000 kgs.) or Small Quantity Importation (SQI) Clearance (for 1,000 kgs. or less.)</t>
  </si>
  <si>
    <t>Import clearance/permits from Department of Environment and Natural Resources-EMB and Department of Energy
Joint DENR-DOE Administrative Order No. 2013-09-0001 (Lighing Industry Waste Management Guidelines) dated 24 September 2013</t>
  </si>
  <si>
    <t>Lighting products</t>
  </si>
  <si>
    <t>Nuclear and radioactive materials</t>
  </si>
  <si>
    <t>To manage nuclear and radioactive materials</t>
  </si>
  <si>
    <t>Section 24 of the Implementing Rules and Regulations of R.A. No. 6969 (Toxic Substances and Hazardous and Nuclear Wastes Control Act of 1990)</t>
  </si>
  <si>
    <t>Prohibition</t>
  </si>
  <si>
    <t>Hazardous wastes (even in transit into the Philippine territorial limits)</t>
  </si>
  <si>
    <t>To manage hazardous wastes</t>
  </si>
  <si>
    <t>Hazardous; Waste; Toxic</t>
  </si>
  <si>
    <t>Section 5 of Department of Environment and Natural Resources Administrative Order No. 01, Series of 2004</t>
  </si>
  <si>
    <t>To protect the environment by managing Polychlorinated Biphenyls (PCBs)</t>
  </si>
  <si>
    <t>Section VI No. 3(B) of DENR Administrative Order No. 2, Series of 2000 – Chemical Control Order for Asbestos</t>
  </si>
  <si>
    <t>Amosite (Brown Asbestos) and Crocidolite (Blue Asbestos)</t>
  </si>
  <si>
    <t>Prohibition of Carbon Tetrachloride, Chlorofluorocarbons, Trichloroethane and Halons</t>
  </si>
  <si>
    <t>Carbon Tetrachloride, Chlorofluorocarbons, Trichloroethane and Halons</t>
  </si>
  <si>
    <t>G/LIC/N/3/RUS/3</t>
  </si>
  <si>
    <t>Import and export licences with import quotas set in line with Montreal Protocol obligations</t>
  </si>
  <si>
    <t>CHFCl2 (HCFC-21) Fluorodichloromethane
CHF2Cl (HCFC-22) Difluorochloromethane 
CH2FCl (HCFC-31) Fluorochloromethane
C2HFCl4 (HCFC-121) Tetrachlorofluoroethane
C2HF2Cl3 (HCFC-122) Trichlorodifluoroethane
C2HF3Cl2 (HCFC-123a) Dichlorotrifluoroethane
CHCl2CF3 (HCFC-123) Dichlorotrifluoroethane
C2HF4Cl (HCFC-124a) Chlorotetrafluoroethane
CHFClCF3 (HCFC-124) Chlorotetrafluoroethane
C2H2FCl3 (HCFC-131) Trichlorofluoroethane
C2H2F2Cl2 (HCFC-132) Dichlorodifluoroethane
C2H2F3Cl (HCFC-133) Chlorotrifluoroethane
C2H3FCl2 (HCFC-141) 1-fluoro-2,2-dichloroethane
CH3CFCl2 (HCFC-141b) 1-fluoro-1,1-dichloroethane
C2H3F2Cl (HCFC-142) 1-Chloro-2,2-difluoroethane
CH3CF2Cl (HCFC-142b) 1-Chloro-1,1-difluoroethane
C2H4FCl (HCFC-151) Chlorofluoroethane
C3HFCl6 (HCFC-221) Hexachlorofluoropropane
C3HF2Cl5 (HCFC-222) Pentachlorodifluoropropane
C3HF3Cl4 (HCFC-223) Tetrachlorotrifluoropropane
C3HF4Cl3 (HCFC-224) Trichlorotetrafluoropropane
C3HF5Cl2 (HCFC-225) Dichloropentafluoropropane
CF3CF2CHCl2 (HCFC-225ca) 1-trifluoro, 2-difluoro, 3-dichloropropane
CF2ClCF2CHClF (HCFC-225cb) 1,1-chlorodiflouro, 2-difluoro, 3-dichlorpropane
C3HF6Cl (HCFC-226) Chlorohexafluoropropane
C3H2FCl5 (HCFC-231) Pentachlorofluoropropane
C3H2F2Cl4 (HCFC-232) Tetrachlorodifluoropropane
C3H2F3Cl3 (HCFC-233) Trichlorotrifluoropropane
C3H2F4Cl2 (HCFC-234) Dichlorotetrafluoropropane
C3H2F5Cl (HCFC-235) Chloropentafluoropropane
C3H3FCl4 (HCFC-241) Tetrachlorofluoropropane
C3H3F2Cl3 (HCFC-242) Trichlorodifluoropropane
C3H3F3Cl2 (HCFC-243) Dichlorotrifluoropropane
C3H3F4Cl (HCFC-244) Chlorotetrafluoropropane
C3H4FCl3 (HCFC-251) Trichlorofluoropropane
C3H4F2Cl2 (HCFC-252) Dichlorodifluoropropane
C3H4F3Cl (HCFC-253) Chlorotrifluoropropane
C3H5FCl2 (HCFC-261) Dichlorofluoropropane
C3H5F2Cl (HCFC-262) Chlorodifluoropropane
C3H6FCl (HCFC-271) Chlorofluoropropane</t>
  </si>
  <si>
    <t>To implement Russian Federation’s legal obligations under the Montreal Protocol; To limit on production and consumption of ozone depleting substances leading to eventual phase-out</t>
  </si>
  <si>
    <t>Export licences; Import licences; Import quotas</t>
  </si>
  <si>
    <t>Import licences for unregistered plant protection means</t>
  </si>
  <si>
    <t>To protect human, animal or plant life or health</t>
  </si>
  <si>
    <t>Import licences for hazardous wastes</t>
  </si>
  <si>
    <t>Export, import and transit licences</t>
  </si>
  <si>
    <t>Granulated slag (slag sand) from the manufacture of ferrous metals
Slag, dross (other than granulated slag), scalings and other waste from the manufacture of ferrous metals
Scalings containing copper oxide
Slag, ash and residues (other than from the manufacture of ferrous metals) containing metals, arsenic or their compounds, including:
hard zinc
lead output, lead dross
lead sludge, containing 30% of lead or more
aluminium slag
salt slag, containing magnesium
light metal outputs, containing magnesium 
spent catalysts, suitable only for metal recovery or for the production of chemical reactants
Wastes, which composition includes as a component or contaminant any of the following substances: 
metal carbonyls
hexavalent chromium compounds
Dust and residues from gas cleaning systems of copper smelteries
Wastes in the form of sludge, except for the anode sludge, from operations of electrolytic separation and purification of copper 
Wastes containing copper chloride or copper cyanide
Slag, formed during the manufacture of iron and steel, used as raw material for titanium sponge and vanadium obtainment
Ashes from the printed circuit boards incineration, containing precious metal(s) or compounds of precious metal(s)
Ash from the film incineration, containing precious metal(s) or compounds of precious metal(s)
Film wastes, containing silver haloids and metallic silver
Photographic paper wastes, containing silver haloids and metallic silver
Gypsum wastes formed during the industrial chemical processes
Nitrocellulose wastes
Wastes of phenols and phenol compounds including chlorophenol in the form of liquids or sludges
Whether or not halogenated non-aqueous distillation residues formed during the operations of recovery (regeneration) of organic solvents
Wastes formed during the production of aliphatic halogenated hydrocarbons (chloromethane, dichloroethane, allyl chloride, epichlorohydrin), consisting of a mixture of polychlorinated hydrocarbons by 80-90%
Wastes containing or contaminated with the following compounds:
inorganic cyanides, except for waste containing precious metal(s) or compounds of precious metal(s) in solid form with traces of inorganic cyanides
organic cyanides
Wastes of acid and alkaline solutions, the main compound of which is the following substances:
hydrochloric acid, pH &lt;= 2
sulfuric acid, oleum
nitric acid, pH &lt;= 2
hydrofluoric acid 
hydrobromic acid
ammonia in aqueous solution
sodium hydroxide, pH&gt; = 11.5
potassium hydroxide pH&gt; = 11.5
Slag from copper production, excluding chemically stabilized, with a high iron content (above 20%) and processed in accordance with industry standards
Slag from zinc production, excluding chemically stabilized, with a high iron content (above 20%) and processed in accordance with industry standards
The slag and ash, including seaweed ash (kelp), including:
boiler slags
solid residues, salt-containing residues and residues from smoke filters of furnace aggregate with a conventional fuel (without reactive gypsum)
volatile ash and dust from firing installation plants (excluding the volatile ash and dust from waste incineration plants and pyrolysis plants)
neutralized red clay from alumina production
ash from coal-fired power plants, (including volatile)
Spent activated carbon, except for those formed during the processing of drinking water, in the food industry and vitamin production
Wastes containing inorganic fluorine compounds in the form of liquids or sludges, excluding calcium fluoride sludge
Wastes, cuttings and scrap of rubber (excluding hard rubber)
Used pneumatic tires
Wine lees; argol
Wastes of leather industry in the form of dust, ash, sludge, powder, containing hexavalent chromium compounds and biocides
Cuttings and other wastes of leather or composition leather, not suitable for the production of leather articles, containing hexavalent chromium compounds and biocides
Wastes of skins and raw fur materials, containing hexavalent chromium compounds or biocides
Wastes in the form of spinning down
Wastes of pigments, dyes, paints and varnishes containing heavy metals and/or organic solvents
Wastes of metals and alloys (except for scrap and alloys in the form of finished products: sheets, plates, girders, rods, tubes, etc.) containing any of the following substances:
antimony
cadmium
selenium
tellurium
thallium
Wastes (except for metal waste in solid form) including as a component or contaminant any of the following substances:
antimony and antimony compounds
beryllium, beryllium compounds
cadmium, cadmium compounds
lead and lead compounds
selenium and selenium compounds
tellurium, tellurium compounds
thallium, thallium compounds
Leaching residues after zinc processing, in the form of dust, sludge (jarosite, hematite, etc.)
Waste lead-acid batteries, not assembled
Unsorted used batteries
Electrical equipment scrap or electrical junctions including galvanic piles, batteries, mercury switches, glass from cathode-ray tubes and other glass with an active coat, or contaminated with cadmium, mercury, lead, polychlorinated biphenyls at a concentration level of 50 mg/]kg and above
Waste oils, including:
oil products in the form of water emulsions or mixes with water
oil products in the form of slime from tanks storages
the oil products unsuitable for further use as primary products
the waste oils containing polychloride biphenyls, polychlorinated terphenyls or polybrominated biphenyls
the waste of substances and products containing or polluted: the polychlorinated diphenyl (PHD) polychlorinated by the terphenyl (PHT) polychlorinated by naphthalene (PHN) or polybrominated by a diphenyl (PBD) including any other polybrominated analogs of these connections at concentration level from 50 mg/kg and above</t>
  </si>
  <si>
    <t>To implement Russian Federation’s commitments under the Basel Convention; To ensure that trans-boundary movements of hazardous wastes and other wastes is to be reduced to the minimum consistent with the environmentally sound and efficient management of such wastes and to be conducted in such a manner which will protect human health and the environment against the adverse effects which may result from such movement</t>
  </si>
  <si>
    <t>Basel Convention; Hazardous; Waste; Pollution; Environment</t>
  </si>
  <si>
    <t>The Resolution of the Government of the Russian Federation № 337 of 04.05.2008 (as last amended on 28.01.2012)</t>
  </si>
  <si>
    <t>The import of all live animals and plants listed under CITES; and the import of non-live animal and plant specimens, including parts and derivatives, of species listed under CITES</t>
  </si>
  <si>
    <t>To implement the Russian Federation’s obligations under CITES, by regulating international trade in wildlife and wildlife products, to contribute to the protection and conservation of species that are endangered, or could become endangered</t>
  </si>
  <si>
    <t>Endangered; Species; Wildlife; Fauna; Flora; CITES; Conserv(ation)</t>
  </si>
  <si>
    <t>G/LIC/N/3/SGP/11</t>
  </si>
  <si>
    <t>Endangered animals, species of wild fauna and flora (CITES live specimens, parts and products)</t>
  </si>
  <si>
    <t>CITES; Endangered; Species; Fauna; Flora</t>
  </si>
  <si>
    <t>Environment Protection and Management Act; Environmental Protection and Management (Hazardous Substances) Regulations</t>
  </si>
  <si>
    <t>Environment Protection and Management Act; Environmental Protection and Management (Ozone Depleting Substances) Regulations</t>
  </si>
  <si>
    <t>Non-automatic import licences
As part of the obligations under the Montreal Protocol, Singapore, as an Article-5 party to the Protocol, has capped the consumption of Hydrochlorofluorocarbons (HCFCs) in 2013, and will gradually phase out the use and consumption of HCFCs by 2030. The control measures of ODS under the Montreal Protocol requires Parties to gradually phase out the production and consumption of ODS. Under the phase out schedule, baselines, which limits the production and consumption of ODS substance, are set for the Parties to comply.</t>
  </si>
  <si>
    <t>Ozone depleting substances (ODS) and products containing ODS such as the following:
• Fire extinguishers and fire protection systems using halons
• Air-conditioning and refrigeration equipment using Chlorofluorocarbons (CFCs)
Vehicles with air-conditioning containing CFCs</t>
  </si>
  <si>
    <t>Montreal Protocol; Ozone; CFCs; Environment</t>
  </si>
  <si>
    <t>Radiation Protection Act and its Regulations</t>
  </si>
  <si>
    <t>Non-automatic import licences; Export licences; and Transit permit
The Basel Convention states that the import of Hazardous Waste can only be applied to countries that are signatories to the said Convention. Parties may, however, enter into bilateral or multilateral agreements on hazardous waste management with other parties or with non-parties, provided that such agreements are no less environmentally sound than the Basel Convention. The State of export shall notify, or shall require the generator or exporter to notify, in writing, through the channel of the competent authority of the State of export, the competent authority of Singapore (NEA) of any proposed trans-boundary movement of hazardous wastes or other wastes prior to the actual movement of them.</t>
  </si>
  <si>
    <t>Hazardous; Basel Convention; Waste; Environment</t>
  </si>
  <si>
    <t>G/LIC/N/3/SGP/12</t>
  </si>
  <si>
    <t>Ozone depleting substances (ODS) and products containing ODS such as the following:
• Fire extinguishers and fire protection systems using halons
• Air-conditioning and refrigeration equipment using Chlorofluorocarbons (CFCs)
• Vehicles with air-conditioning containing CFCs</t>
  </si>
  <si>
    <t>G/LIC/N/3/TPKM/7</t>
  </si>
  <si>
    <t>Import licences and quotas</t>
  </si>
  <si>
    <t>Methyl Bromide; HCFCs; and some chemicals controlled under the Montreal Protocol</t>
  </si>
  <si>
    <t>C.C.C. 2903.39.90.21-5, 3808.99.92.10-7
C.C.C. 2903.71.00.00-8, 2903.73.00.00-6, 2903.74.00.00-5, 2903.72.00.00-7, 2903.79.00.10-8, 2903.75.00.00-4
C. C. C. 2903.79.00.90-1, 3824.71.00.00-2, 3824.79.00.00-4, and 3909.30.10.00-8</t>
  </si>
  <si>
    <t>To comply with obligations under the Montreal Protocol</t>
  </si>
  <si>
    <t>Environment; HCFCs; Montreal Protocol</t>
  </si>
  <si>
    <t>Licensing requirements for Breeding Livestock/Poultry and Genetic Resources, Genetically Modified Breeding Stock/Poultry and Genetic Resources: Council of Agriculture</t>
  </si>
  <si>
    <t>Breeding animals and genetic resources (the genetic resources of animal embryos and semen)</t>
  </si>
  <si>
    <t>To facilitate the control of animal species or breeds, bio-safety and to quarantine and track the imported breeding animals and genetic resources;
To ensure an adequate level of protection of the safe transfer, handing and use of genetically modified breeding stock/poultry and genetic resources resulting from modern biotechnology that may have adverse effects on the conservation and sustainable use of biological diversity, to preserve public health and safety of human beings and animals, and prevent the entrance from foreign countries of infectious diseases and/or exotic pests</t>
  </si>
  <si>
    <t>Genetic; Modified organism; Bio; Diversity; Preserve; Conserv(ation); Sustainable; Species</t>
  </si>
  <si>
    <t>Import licences for Yellow Fin Tuna, Bluefin Tuna, Southern Bluefin Tuna, Swordfish, Big-Eye Tuna: Fisheries Agency, Council of Agriculture</t>
  </si>
  <si>
    <t>Yellow fin tuna, Bluefin Tuna, Southern Bluefin Tuna, Swordfish, and Big-eye Tuna</t>
  </si>
  <si>
    <t>yellow fin tuna (C.C.C. 0302.32.00.00-7; 0303.42.00.00-4), Bluefin Tuna (C.C.C. Code. 0301.94.00.00-3; 0302.35.00.00-4; 0303.45.00.00-1; 0304.49.90.11-4; 0304.59.90.11-1; 0304.87.00.10-7; 0304.99.90.21-1), Southern Bluefin Tuna (C.C.C. 0301.95.00.00-2; 0302.36.00.00-3; 0303.46.00.00-0; 0304.49.90.12-3; 0304.59.90.12 0; 0304.87.00.20-5; 0304.99.90.22-0), Swordfish (C.C.C. 0302.47.00.00-0; 0303.57.00.00-6; 0304.45.00.00-0; 0304.54.00.00-8; 0304.84.00.00-2; 0304.91.10.00-1; 0304.91.90.00-4), and Big-eye Tuna (C.C.C. 0303.44.00.00-2; 0304.87.00.30-3; 0304.99.90.23 9)</t>
  </si>
  <si>
    <t>To protect marine ecology</t>
  </si>
  <si>
    <t>Import licences for oil and petroleum products regulated by the "Petroleum Administration Act": Bureau of Energy, Ministry of Economic Affairs</t>
  </si>
  <si>
    <t>Naphtha, crude oil, gasoline, jet fuel, kerosene, diesel oil, fuel oil and liquefied petroleum gas</t>
  </si>
  <si>
    <t>To develop the national economy and enhance people’s livelihoods while giving equal consideration to environmental protection</t>
  </si>
  <si>
    <t>G/LIC/N/3/TUR/15</t>
  </si>
  <si>
    <t>Import licences for certain fertilizer products</t>
  </si>
  <si>
    <t>- For all countries:
Potassium nitrate exclusively used for fertilizer
Animal or vegetable fertilizers, whether or not mixed together or chemically treated; fertilizers produced by the mixing or chemical treatment of animal or vegetable products
Ammonium nitrate, whether or not in aqueous solution
Mixtures of ammonium nitrate with calcium carbonate or other inorganic non-fertilising substances
Sodium nitrate
Double salts and mixtures of calcium nitrate and ammonium nitrate
- For all countries except EU member states:
Containing not more than 16 % by weight of calcium nitrate exclusively used for fertilizer
In tablets, lozenges and similar prepared forms or in packings of a gross weight not exceeding 10 kg exclusively used for fertilizer
Other calcium nitrate exclusively used for fertilizer
Urea, whether or not in aqueous solution
Ammonium sulphate
Other
Mixtures of urea and ammonium nitrate in aqueous or ammoniacal solution
Other
Mineral or chemical fertilisers, phosphatic
Mineral or chemical fertilisers, potassic
Mineral or chemical fertilisers containing two or three of the fertilising elements nitrogen, phosphorus and potassium; other fertilisers goods of this chapter in tablets or similar forms or in packages of a gross weight not exceeding 10 kg
Other (Exclusively used for fertilizer)
Other (Exclusively used for fertilizer)
Other (Exclusively used for fertilizer)</t>
  </si>
  <si>
    <t>2834.21
3101.00
3102.30
3102.40
3102.50
3102.60
2834.29.80.11.00
2834.29.80.12.00
2834.29.80.19.00
3102.10
3102.21.00.00.00
3102.29
3102.80.00.00.00
3102.90
31.03
31.04
31.05
3824.90.92.00.39
3824.90.93.00.19
3824.90.96.90.68</t>
  </si>
  <si>
    <t>To manage the resources used in agricultural production properly, which may cause damage to health or lifecycle of plant, animal or human when they are treated without control</t>
  </si>
  <si>
    <t>Export and import licences for the species listed in the Foreign Trade Communiqué 2011/1</t>
  </si>
  <si>
    <t>Export and import licences</t>
  </si>
  <si>
    <t>Species listed in Annexes to the Foreign Trade Communiqué 2011/1</t>
  </si>
  <si>
    <t>To ensure the control of imports and exports for the sake of sustainability of the endangered species</t>
  </si>
  <si>
    <t>Endangered; Species; Fauna; Flora; CITES; Sustainable</t>
  </si>
  <si>
    <t>G/LIC/N/3/UKR/9</t>
  </si>
  <si>
    <t>Export and import licences for ozone depleting substances</t>
  </si>
  <si>
    <t>Ozone-depleting substances such as carbon tetrachloride, methyl bromide etc.; goods that can contain ozone-depleting substances such as medical drugs, synthetic organic colorants, paints and lacquers based on synthetic polymers etc. (except goods transported in containers with private property)</t>
  </si>
  <si>
    <t>G/LIC/N/3/USA/13</t>
  </si>
  <si>
    <t>Licensing requirements for plants and plant products</t>
  </si>
  <si>
    <t>Import, export and transit permits</t>
  </si>
  <si>
    <t>- Plants and plant products for or capable of propagation;
- fruits and vegetables;
- grains;
- certain cut flowers (roses, gardenia, lilac, camellia, rhododendron and azalea);
- cotton and cotton covers;
- sugar cane bagasse;
- broom corn and straw;
- certain rice products;
- bags, bagging, brassware;
- logs, lumber, other manufactured wood products;
- soil and quarry products;
- plants and plant products in transit through the United States.</t>
  </si>
  <si>
    <t>To protect against the entry of plant pests and diseases, and to protect endangered plant species in accordance with the CITES</t>
  </si>
  <si>
    <t>Endangered; Species; Wood; CITES</t>
  </si>
  <si>
    <t>Import permits for certain animals and animal products, organisms and vectors, and veterinary biological products</t>
  </si>
  <si>
    <t>To protect U.S. livestock and poultry against the introduction of diseases that do not exist in the United States</t>
  </si>
  <si>
    <t>Species; Bio</t>
  </si>
  <si>
    <t>Tariff-rate Quota (TRQ) and Certificates of Quota Eligibility (CQE) for the importation of specialty sugar</t>
  </si>
  <si>
    <t>Tariff rate quotas and certificates of quota eligibility</t>
  </si>
  <si>
    <t>Specialty sugars including organic sugars</t>
  </si>
  <si>
    <t>To allow entry of certain refined sugars, including organic sugars, not widely available in the United States at the low-tier tariff rate</t>
  </si>
  <si>
    <t>Import licences; Import quotas; Import tariffs</t>
  </si>
  <si>
    <t>Import and export licences for fish and wildlife (including endangered species)</t>
  </si>
  <si>
    <t>Fish and widlife (which mean any wild animal, whether alive or dead, including without limitation any wild mammal, bird, reptile, amphibian, fish, mollusc, crustacean, arthropod, coelenterate, or other invertebrate, whether or not bred, hatched, or born in captivity, and including any part, product, egg, or offspring thereof)</t>
  </si>
  <si>
    <t>To: identify commercial importers and exporters of wildlife, require records which fully and correctly disclose each importation or exportation of wildlife and the subsequent disposition of the wildlife by the importer or exporter, allow the Service to inspect records required to be kept and inventories of imported wildlife or wildlife to be exported, remove repeat wildlife law violators from commercial wildlife trade, improve communications between the Service and commercial wildlife importers and exporters, and assist the Service in its effort to conserve endangered and threatened species and identify species which may be threatened or endangered</t>
  </si>
  <si>
    <t>Fish; Wildlife; Endangered; Species; Conserv(ation)</t>
  </si>
  <si>
    <t>Import licences for nuclear facilities and materials</t>
  </si>
  <si>
    <t>Nuclear facilities and radioactive materials including production and utilization facilities, special nuclear materials, source materials, and by-product materials, including when such materials are contained in radioactive waste</t>
  </si>
  <si>
    <t>Hazardous; Waste; Energy; Environment</t>
  </si>
  <si>
    <t>G/LIC/N/3/ZAF/6</t>
  </si>
  <si>
    <t>Import licensing procedures to protect environmental interest</t>
  </si>
  <si>
    <t>To protect the environment and comply with international agreements such as the Montreal Protocol and the Basel Convention</t>
  </si>
  <si>
    <t>Environment; Montreal Protocol; Basel Convention</t>
  </si>
  <si>
    <t>General environmental protection; MEAs implementation and compliance; Ozone layer protection; Waste management and recycling</t>
  </si>
  <si>
    <t>G/STR/N/16/AFG</t>
  </si>
  <si>
    <t>In order to stimulate energy saving behaviour, step-based rates apply for residential users where rates escalate with the increase of consumption</t>
  </si>
  <si>
    <t>G/STR/N/16/KAZ</t>
  </si>
  <si>
    <t>S/C/N/855 ; WT/REG367/N/1</t>
  </si>
  <si>
    <t>Korea, Republic of; New Zealand</t>
  </si>
  <si>
    <t>Asia; Asia</t>
  </si>
  <si>
    <t>Developing; Developed</t>
  </si>
  <si>
    <t xml:space="preserve">The Agreement establishes a free trade area for trade in goods and services within the meaning of GATT 1994 Article XXIV and GATS Article V. The Agreement contains provisions on trade in goods, rules of origin and origin procedures, customs procedures and trade facilitation, sanitary and phytosanitary measures, technical barriers to trade, trade remedies, cross-border trade in services, temporary entry of business persons, investment, intellectual property rights, competition and consumer policy, government procurement, labour, environment , transparency, dispute settlement. The Agreement establishes a Joint Commission, which supervises its implementation.
</t>
  </si>
  <si>
    <t>S/C/N/854 ; WT/REG370/N/1</t>
  </si>
  <si>
    <t>China; Korea, Republic of</t>
  </si>
  <si>
    <t>Developing; Developing</t>
  </si>
  <si>
    <t xml:space="preserve">The Agreement establishes a free trade area for trade in goods and services within the meaning of GATT 1994 Article XXIV and GATS Article V. The Agreement contains provisions on trade in goods, rules of origin, customs procedures and trade facilitation, sanitary and phytosanitary measures, technical barriers to trade, trade remedies, trade in services, financial services, telecommunications, movement of natural persons, investment, electronic commerce, competition, intellectual property rights, environment and trade, economic cooperation, transparency and dispute settlement, etc. The Agreement establishes a Joint Commission, which supervises its implementation.
</t>
  </si>
  <si>
    <t>S/C/N/868 ; WT/REG375/N/1</t>
  </si>
  <si>
    <t>Colombia; Korea, Republic of</t>
  </si>
  <si>
    <t>South and Central America and the Caribbean; Asia</t>
  </si>
  <si>
    <t xml:space="preserve">The Agreement establishes a free trade area for trade in goods and services within the meaning of GATT 1994 Article XXIV and GATS Article V. The Agreement contains initial provisions and general definitions, provisions on national treatment and market access for goods, rules of origin and origin procedures, customs administration and trade facilitation, sanitary and phytosanitary measures, technical barriers to trade, trade remedies, investment, cross – border trade in services, temporary entry for business persons, telecommunications, electronic commerce, competition and consumer policy, government procurement, intellectual property rights, trade and sustainable development, cooperation, transparency, institutional provisions, dispute settlement, exceptions, and final provisions. The Agreement establishes a Joint Commission, which has authority regarding the implementation, interpretation, modification, and amendment of the Agreement and the settlement of disputes under the Agreement.
</t>
  </si>
  <si>
    <t xml:space="preserve">Entry into force on 15 July 2016
</t>
  </si>
  <si>
    <t>IP/N/6/SYC/1</t>
  </si>
  <si>
    <t>Environmental consideration for destructing infringing goods</t>
  </si>
  <si>
    <t>Infringing goods</t>
  </si>
  <si>
    <t>To protect the environment from improper destruction of infringing goods</t>
  </si>
  <si>
    <t>S/C/N/866</t>
  </si>
  <si>
    <t>G/MA/QR/N/AFG/1</t>
  </si>
  <si>
    <t>Ministerial Cabinet Act No 1 of 28 March 2011 (absolute prohibition of plastic bags)
QR No. 6: Import prohibition
Administered by Afghanistan Customs Department (ACD)</t>
  </si>
  <si>
    <t>P: Prohibition</t>
  </si>
  <si>
    <t>3923.21</t>
  </si>
  <si>
    <t>Information for the following biennial period (e.g. 2012 2014): 2014-2016 and relates to restrictions in force as of 29 July 2016</t>
  </si>
  <si>
    <t>To protect the environment by prohibiting imports of plastic bags
WTO Justification: GATT 1994 Article XX(b) and (g)</t>
  </si>
  <si>
    <t>Regulation on Controlling Materials Destructive to the Ozone Layer, Official Gazette No 894 of 6 August 2006, entered into force on 17 July 2006
QR No. 7: Import prohibition, Export Prohibition, and 
Non-automatic export licensing of Ozone-depleting substances
Administered by Ministry of Commerce and Industry (MoCI) / National
Environmental Protection Agency (NEPA). Pursuant to Article 7 of the Regulation, a license is required for the export of the Ozone Depleting Substances listed in Annex 1 to the Regulation (List of Ozone Depleting Substances</t>
  </si>
  <si>
    <t>P: Prohibition; P-X: Prohibition for exportation; NAL-X: Non-automatic licensing for exportation</t>
  </si>
  <si>
    <t>Various</t>
  </si>
  <si>
    <t>To protect the ozone layer and to comply with obligations under theMontreal Protocol
WTO Justification: GATT 1994 Article XX(b)
Grounds for Restriction: Montreal Protocol on Substances that Deplete the Ozone Layer of 16 September 1987</t>
  </si>
  <si>
    <t>Montreal Protocol; Ozone; CFCs</t>
  </si>
  <si>
    <t>P-X: Prohibition for exportation</t>
  </si>
  <si>
    <t>Timber from Kunar Province</t>
  </si>
  <si>
    <t>Forest; Conserv(ation)</t>
  </si>
  <si>
    <t>The Environmental Law of Afghanistan published in Official Gazette No 912 on 25 January 2007, entered into force on 27 December 2006
QR No. 12: Import prohibition; Export prohibition; and Non-automatic export license of Endangered species listed in Appendix I of
Convention on International Trade in Endangered Species of Wild Fauna and Flora (CITES), which includes all species threatened with extinction which are or may be affected by trade
Administered by the National Environmental Protection Agency (NEPA). Import and export of animals and plants listed in Appendix I to the Convention on International Trade in Endangered Species of Wild Fauna and Flora (CITES) is prohibited.
An export license from the National Environmental Protection Agency (NEPA) is necessary for the exportation (or re-exportation) of any specimen of any species of fauna or flora contained in the Lists of harvestable and protected species prepared by the NEPA pursuant to Article 47 of the Environmental Law of Afghanistan</t>
  </si>
  <si>
    <t>Endangered species listed in Appendix I of Convention on
International Trade in Endangered Species of Wild Fauna and Flora (CITES), which includes all species threatened with extinction which are or may be affected by trade</t>
  </si>
  <si>
    <t>To protect endangered species of animals and plants and to comply with obligations under the CITES
WTO Justification: Article XX(b) of the GATT
Grounds for Restriction: Convention on
International Trade in
Endangered Species of
Wild Fauna and Flora (CITES)</t>
  </si>
  <si>
    <t>Endangered; Species; Fauna; Flora; CITES; Extinct</t>
  </si>
  <si>
    <t>Minerals Law, Official Gazette No 1143 of 16 August 2014, entered into force on 16 August 2014
QR No. 14: Non-Automatic Export Licensing of All minerals, defined as liquid, solid and gas substances found on surface or beneath surface (excluding water, oil, natural gas and surface earth soil are excluded from this definition).
Export authorization from the Ministry of Mines and Petroleum / Cadastre Department.
Pursuant to Article 104 of the Law, export is subject to holding an Exploitation Licence, Small-Scale Mining Licence or Artisanal Mining Licence. For the sale or export of restricted minerals, a special authorization may be required.</t>
  </si>
  <si>
    <t>All minerals, defined as liquid, solid and gas substances found on surface or beneath surface (excluding water, oil, natural gas and surface earth soil are excluded from this definition)</t>
  </si>
  <si>
    <t>To conserve natural resources
WTO Justification: GATT 1994 Article XX(g)</t>
  </si>
  <si>
    <t>The Government of Islamic Republic of Afghanistan acceded to the Convention on 2013. The Convention has been published in the Official Gazette No. 1166, 7 March 2015
QR No. 17: Import prohibition and Export Prohibition of Chemical substances stated under article 3(a, ii) of the Stockholm Convention as referenced in the Annex A
Administered by the Custom and Revenue Department and National Environmental Protection Agency (NEPA)</t>
  </si>
  <si>
    <t>P: Prohibition; P-X: Prohibition for exportation</t>
  </si>
  <si>
    <t>Chemical substances stated under article 3(a, ii) of the Stockholm Convention as referenced in the Annex A</t>
  </si>
  <si>
    <t>Various, as reflected under annex A of the Stockholm Convention on Persistent Organic Pollutants</t>
  </si>
  <si>
    <t>To protect the environment and to comply with Stockholm Convention
WTO Justification: Article XX(b) of the GATT
Grounds for Restriction: Stockholm Convention on persistent Organic Pollutants, amended in 2009</t>
  </si>
  <si>
    <t>Law on Agricultural Pesticides, published on Official Gazette No. 1190, of 19 October 2015, entered into force on 26 August 2015
QR No. 18: Import Prohibition and Non-Automatic export licensing of Agricultural pesticides (chemical ingredients or substance used to control, prevent or destroy agricultural-related plagues)
Administered by, Ministry of Commerce and Industry, 
Custom and Revenue Department and Ministry of Agriculture, Irrigation and Livestock (MAIL).
Pursuant to article 17 of the Law on Agricultural Pesticides, import of agricultural pesticides that are not registered in accordance to the law are prohibited.</t>
  </si>
  <si>
    <t>P: Prohibition; NAL-X: Non-automatic licensing for exportation</t>
  </si>
  <si>
    <t>Agricultural pesticides (chemical ingredients or substance used to control, prevent or destroy agricultural-related plagues)</t>
  </si>
  <si>
    <t>To protect the environment and to comply with obligations under the Rotterdam Convention
WTO Justification: Article XX(b) of the GATT
Grounds for Restriction: Rotterdam Convention on The Prior Informed Consent Procedure for Certain Hazardous Chemical and Pesticides in International Trade</t>
  </si>
  <si>
    <t>G/MA/QR/N/CAN/3</t>
  </si>
  <si>
    <t>Customs Tariff 
Motor Vehicle Safety Act (S.C. 1993, c. 16)
Date of entry into force: pre- January 1, 1998
QR No. 2: Prohibition of Used or second-hand motor vehicles
CBSA Memorandum 
D9-1-11
http://www.cbsa-asfc.gc.ca/publications/dm-md/d9/d9-1-11-eng.html</t>
  </si>
  <si>
    <t>CP: Prohibition except under defined conditions</t>
  </si>
  <si>
    <t>Used or second-hand motor vehicles</t>
  </si>
  <si>
    <t>9897.00.00</t>
  </si>
  <si>
    <t>Information for the following biennial period (e.g. 2012 2014): 2016-2018 and relates to restrictions in force as of 30/09/2016</t>
  </si>
  <si>
    <t>To protect the environment by prohibiting used or second-hand motor vehicles
WTO Justification: Article XX(b) of the GATT</t>
  </si>
  <si>
    <t>Air pollution reduction; Waste management and recycling</t>
  </si>
  <si>
    <t>Customs Tariff: Date of entry into force: pre- January 1, 1998
QR No. 4: Prohibition of Live specimen of the mongoose family and Live birds of the Starling family (Sturnidae)
CBSA Memorandum 
D19-7-1
http://www.cbsa-asfc.gc.ca/publications/dm-md/d19/d19-7-1-eng.html</t>
  </si>
  <si>
    <t>Live specimen of the mongoose family; Live birds of the Starling family (Sturnidae)</t>
  </si>
  <si>
    <t>To protect endangered species of animals and plants and to comply with obligations under the CITES
WTO Justification: Article XX(b) of the GATT
Grounds for Restriction: The CITES</t>
  </si>
  <si>
    <t>Customs Tariff: Date of entry into force: pre- January 1, 1998
QR No. 5: Prohibition of Non-game birds and Certain parts of wild birds
CBSA Memorandum 
D19-7-1
http://www.cbsa-asfc.gc.ca/publications/dm-md/d19/d19-7-1-eng.html 
Customs Tariff – Prohibition Provisions
http://www.cbsa-asfc.gc.ca/trade-commerce/tariff-tarif/2016/01-99/ch98-2016-eng.pdf</t>
  </si>
  <si>
    <t>Non-game birds; Certain parts of wild birds</t>
  </si>
  <si>
    <t>Customs Tariff
Date of entry into force: pre- January 1, 1998
QR No. 10: Certain used or second hand aircraft (excluding civil aircraft)
Customs Tariff – Prohibition Provision
http://www.cbsa-asfc.gc.ca/trade-commerce/tariff-tarif/2016/01-99/ch98-2016-eng.pdf</t>
  </si>
  <si>
    <t>Certain used or second hand aircraft (excluding civil aircraft)</t>
  </si>
  <si>
    <t>To protect the environment by prohibiting certain used or second hand aircraft (excluding civil aircraft)
WTO Justification: Article XX(b) of the GATT</t>
  </si>
  <si>
    <t>G/MA/QR/N/HKG/3</t>
  </si>
  <si>
    <t>Protection of Endangered Species of Animals and Plants Ordinance, Cap. 586
Date of entry into force: 1 December 2006
Note: Cap. 586 replaced the Animals and Plants (Protection of Endangered Species) Ordinance, Cap. 187 which was in force since 6 August 1976
QR No. 1: Non-automatic licence and inspection for the export of endangered species of animals and plants listed in the three Appendices of the Convention on International Trade in Endangered Species of Wild Fauna and Flora (CITES)
The restriction is administered through an export licensing procedure on an MFN basis to protect endangered species and to prevent them from over-exploitation in accordance with CITES.</t>
  </si>
  <si>
    <t>Endangered species of animals and plants listed in the three CITES Appendices, whether alive, dead, parts or derivatives</t>
  </si>
  <si>
    <t>ex Ch. 1-6
ex Ch. 12
ex Ch. 41–44
ex Ch. 67
ex Ch. 96-97</t>
  </si>
  <si>
    <t>Information for the following biennial period (e.g. 2012 2014): 2016-2018 and relates to restrictions in force as of 7 September 2016</t>
  </si>
  <si>
    <t>To protect endangered species of animals and plants and to prevent them from over-exploitation in accordance with CITES.
WTO Justification: Article XX(b) of the GATT 1994
Grounds for Restriction: The CITES</t>
  </si>
  <si>
    <t>Protection of Endangered Species of Animals and Plants Ordinance, Cap. 586
Date of entry into force: 1 December 2006
Note: Cap. 586 replaced the Animals and Plants (Protection of Endangered Species) Ordinance, Cap. 187 which was in force since 6 August 1976
QR No. 2: Production of valid CITES export permit or certificate of origin issued by the exporting country, and inspection for the import of CITES Appendix II species other than live specimens of wild origin and CITES Appendix III species 
The import requirement is subject to the production of valid CITES export permit or certificate of origin issued by the exporting country and inspection on an MFN basis to protect endangered species and to prevent them from over-exploitation in accordance with CITES.</t>
  </si>
  <si>
    <t>Production of CITES Export Permit
(or Certificate of Origin)</t>
  </si>
  <si>
    <t>CITES Appendix II species other than live specimens of wild origin and CITES Appendix III species, whether alive, dead, parts or derivatives</t>
  </si>
  <si>
    <t>Export licences; Other environmental requirements</t>
  </si>
  <si>
    <t>Wild Animals Protection Ordinance, Cap. 170
Date of entry into force: 23 January 1976
QR No. 3: Permit for the export of protected wild animals, parts of a protected wild animal killed or taken in Hong Kong, or the nests or eggs of a protected wild animal taken in Hong Kong
The restriction is administered through a special permit system on an MFN basis to conserve protected wild animals in Hong Kong.</t>
  </si>
  <si>
    <t>Special Permit</t>
  </si>
  <si>
    <t>Protected wild animals, parts of a protected wild animal killed or taken in Hong Kong, or the nests or eggs of a protected wild animal taken in Hong Kong</t>
  </si>
  <si>
    <t>ex Ch. 1-5</t>
  </si>
  <si>
    <t>To conserve protected wild animals in Hong Kong.
WTO Justification: Article XX(b) of the GATT 1994</t>
  </si>
  <si>
    <t>Hazardous Chemicals Control Ordinance, Cap. 595
Import and Export Ordinance, Cap. 60
Date of entry into force of Cap. 595: 1 April 2008
QR No. 7: Permit for exporters of, and licence for the export of non-pesticide hazardous chemicals
The restriction is administered through (i) an export permit system for exporters and (ii) an export licensing system on an MFN basis to protect human health and the environment, including chemicals regulated by the Stockholm Convention and the Rotterdam Convention.</t>
  </si>
  <si>
    <t>Permit; NAL-X: Non-automatic licensing for exportation</t>
  </si>
  <si>
    <t>Non-pesticide hazardous chemicals</t>
  </si>
  <si>
    <t>To protect the environment, including chemicals regulated by the Stockholm Convention and the Rotterdam Convention.
WTO Justification: Article XX(b) of the GATT 1994
Grounds for Restriction: Stockholm Convention on Persistent Organic Pollutants; The Rotterdam Convention on the Prior Informed Consent Procedure for Certain Hazardous Chemicals and Pesticides in International Trade</t>
  </si>
  <si>
    <t>Air Pollution Control Ordinance, Cap. 311
Date of entry into force: 4 April 2014
QR No. 8: Prohibition of the import and transhipment of asbestos and asbestos containing materials
The restriction is administered through a prohibition on import of and transhipment of asbestos and asbestos containing materials, except for goods in transit, registered proprietary Chinese medicine or other exempted articles on an MFN basis to protect human health.</t>
  </si>
  <si>
    <t>25241000
25249010
25249020
25249090
68114010
68114090
68128000
68129110
68129190
68129210
68129290
68129310
68129390
68129910
68129990
68132010
68132090</t>
  </si>
  <si>
    <t>To prevent air pollution
WTO Justification: Article XX(b) of the GATT 1994</t>
  </si>
  <si>
    <t>NAL-X: Non-automatic licensing for exportation; Registration</t>
  </si>
  <si>
    <t>Scheduled ozone depleting substances
(please refer to http://www.epd.gov.hk/epd/english/application_for_licences/guidance/wn6_licen1_1.html)</t>
  </si>
  <si>
    <t>ex 2903
ex 8424
90192000</t>
  </si>
  <si>
    <t>To give effect to Hong Kong’s international obligations, to control the exportation of ozone depleting substances, and to conserve the ozone layer
WTO Justification: Article XX(b) of the GATT 1994
Grounds for Restriction: 1985 Vienna Convention for the Protection of the Ozone Layer; 1987 Montreal Protocol on Substances that Deplete the Ozone Layer (Montreal Protocol)</t>
  </si>
  <si>
    <t>Ozone; Montreal Protocol; Conserv(ation)</t>
  </si>
  <si>
    <t>Ozone Layer Protection (Products Containing Scheduled Substances) (Import Banning) Regulation, Cap. 403C
Date of entry into force: 27 May 1993
Note: While Cap. 403C entered into force on 27 May 1993, the importations of different controlled products were banned on different dates.
QR No. 13: Prohibition of import of controlled products containing ozone depleting substances
The restriction is administered through a global ban of imports on an MFN basis to give effect to Hong Kong’s international obligations, to control the importation of products containing ozone depleting substances, and to conserve the ozone layer.</t>
  </si>
  <si>
    <t>To give effect to Hong Kong’s international obligations, to control the importation of products containing ozone depleting substances, and to conserve the ozone layer
WTO Justification: Article XX(b) of the GATT 1994
Grounds for Restriction: Montreal Protocol</t>
  </si>
  <si>
    <t>Ozone Layer Protection Ordinance, Cap. 403 and its subsidiary regulations
Date of entry into force: 1 July 1989
QR No. 14: Prohibition of import and export of scheduled ozone depleting substances from/to non-parties to the Montreal Protocol
The restriction is administered through a global ban of imports and exports of scheduled substances from/to non-parties to the Montreal Protocol on an MFN basis to give effect to Hong Kong’s international obligations, to control the importation and exportation of ozone depleting substances, and to conserve the ozone layer.</t>
  </si>
  <si>
    <t>To give effect to Hong Kong’s international obligations, to control the importation and exportation of ozone depleting substances, and to conserve the ozone layer
WTO Justification: Article XX(b) of the GATT 1994
Grounds for Restriction: Montreal Protocol</t>
  </si>
  <si>
    <t>Import and Export (General) Regulations, Cap. 60A
Pesticides Ordinance, Cap. 133
Date of entry into force of Cap. 133: 25 February 1991
QR No. 15: Non-automatic licence for the export of pesticides and articles/products containing pesticides, which meet the definition of pesticides in Section 2 of Pesticides Ordinance, Cap. 133
The restriction is administered through an export licensing procedure on an MFN basis to protect public health.</t>
  </si>
  <si>
    <t>To control exports of hazardous pesticides and to comply with obligations under the Rotterdam and Stockholm conventions
WTO Justification: Article XX(b) of the GATT 1994
Grounds for Restriction: The Rotterdam Convention on the Prior Informed Consent Procedure for Certain Hazardous Chemicals and Pesticides in International Trade; The Stockholm Convention on Persistent Organic Pollutants</t>
  </si>
  <si>
    <t>Volatile Organic Compounds (VOC) containing products (51 types of architectural paints/coatings, 7 types of printing inks, 6 broad categories of consumer products, 14 types of vehicle refinishing paints/coatings, 36 types of vessel and pleasure craft paints/coatings, and 47 types of adhesives and sealants)</t>
  </si>
  <si>
    <t>3208–10
3215
ex 3505–06
ex 3305
ex 3307
ex 3403
ex 3404
ex 3808</t>
  </si>
  <si>
    <t>To improve the air quality of Hong Kong
WTO Justification: Article XX(b) of the GATT 1994</t>
  </si>
  <si>
    <t>Waste Disposal Ordinance, Cap. 354 and its subsidiary regulations
Date of entry into force: 1 September 1996
QR No. 25: Permit for the export of waste
The restriction is administered through a permit system for the export of waste on an MFN basis in accordance with Hong Kong’s obligations under the Basel Convention on the Control of Transboundary Movements of Hazardous Wastes and their Disposal, and to ensure environmentally sound management of waste in Hong Kong.</t>
  </si>
  <si>
    <t>Permit</t>
  </si>
  <si>
    <t>Non-hazardous recyclables (http://www.epd.gov.hk/epd/english/environmentinhk/waste/guide_ref/files/6schedule.pdf) except for the purpose of reprocessing, recycling, recovery or reuse
Hazardous wastes (http://www.epd.gov.hk/epd/english/environmentinhk/waste/guide_ref/files/7schedule.pdf)</t>
  </si>
  <si>
    <t>To ensure environmentally sound management of waste in Hong Kong and to comply with obligations under the Basel Convention
WTO Justification: Article XX(b) of the GATT 1994
Grounds for Restriction: Basel Convention on the Control of Transboundary Movements of Hazardous Wastes and their Disposal</t>
  </si>
  <si>
    <t>Hazardous; Waste; Recycle; Basel Convention; Environment</t>
  </si>
  <si>
    <t>G/MA/QR/N/JPN/3</t>
  </si>
  <si>
    <t xml:space="preserve">Foreign Exchange and Foreign Trade Act (13 Jun 2014); Export Trade Control Order (29 Jul 2016)
QR No. 5: Non-automatic licence for exports of Substances that Deplete the Ozone Layer
Administered by Ministry of Economy, Trade and Industry
</t>
  </si>
  <si>
    <t>Substances listed in Annexes A, B, C, and E of the Montreal Protocol on Substances that Deplete the Ozone Layer</t>
  </si>
  <si>
    <t>ex HS27, etc</t>
  </si>
  <si>
    <t>Information for the following biennial period (e.g. 2012 2014): 2016-2018 and relates to restrictions in force as of 30 September 2016</t>
  </si>
  <si>
    <t>To protect the ozone layer and to comply with obligations under the Montreal Protocol
WTO Justification: Article XX(b) of the GATT 1994
Grounds for Restriction: Montreal Protocol on Substances that Deplete the Ozone Layer</t>
  </si>
  <si>
    <t>Foreign Exchange and Foreign Trade Act (13 Jun 2014); Export Trade Control Order (29 Jul 2016)
QR No. 6: Non-automatic licence for exports of Hazardous Wastes
Administered by Ministry of Economy, Trade and Industry</t>
  </si>
  <si>
    <t>(i) Specified hazardous wastes prescribed in Article 2, paragraph (1) of the Act on the Control of Import, Export, etc. of Specified Hazardous Wastes and Other Wastes (Act No. 108 of 1992)N ;
(ii) Wastes prescribed in Article 2, paragraph (1) of the Waste Management and Public Cleaning Act (excluding those listed in (i) above).</t>
  </si>
  <si>
    <t>N/A</t>
  </si>
  <si>
    <t>To control the transboundary movements of hazardous wastes and their disposal and to comply with obligations under the Basel Convention
WTO Justification: Article XX(b) of the GATT 1994
Grounds for Restriction: Basel Convention on the Control of Transboundary Movements of Hazardous Wastes and their Disposal</t>
  </si>
  <si>
    <t>Hazardous; Basel Convention; Waste</t>
  </si>
  <si>
    <t>Foreign Exchange and Foreign Trade Act (13 Jun 2014); Export Trade Control Order (29 Jul 2016)
QR No. 7: Non-automatic licence for exports of Hazardous Chemicals and pesticides
Administered by Ministry of Economy, Trade and Industry</t>
  </si>
  <si>
    <t>HS29, etc</t>
  </si>
  <si>
    <t>To control the exportation of hazardous chemicals and pesticides and to comply with obligations under the Rotterdam Convention
WTO Justification: Article XX(b) of the GATT 1994
Grounds for Restriction: Rotterdam Convention on the Prior Informed Consent Procedure for certain hazardous Chemicals and Pesticides in international trade</t>
  </si>
  <si>
    <t>Endangered; Species; Fauna; Flora; CITES; Conserv(ation); Wildlife</t>
  </si>
  <si>
    <t>- Birds:23 species (e.g. Mandarin Duck(Aix galericulata))
- Mammals: 10 species (e.g. Raccoon Dog (Nyctereutes procyonoides))
- Processed goods; stuffed, specimen, feather goods, fur, fur goods
- Eggs of bird; Eggs of each species of wildlife</t>
  </si>
  <si>
    <t>ex HS CH.1
ex HS CH.4
ex HS CH.5
ex HS CH.41
ex HS CH.42
ex HS CH.43
ex HS CH.67
ex HS CH.96
ex HS CH.97
etc.</t>
  </si>
  <si>
    <t>Wildlife; Species</t>
  </si>
  <si>
    <t>Herring, Cod, Yellow tail, Mackerel, Sardine, Horsemackerel;
Saury, roes of Cod and Niboshi (small boiled and dried fish for seasoning), live, fresh, chilled, frozen, dried, salted or in brine;
Scallops, adductors of shell-fish, cuttle-fish and squid (excluding "Mongo ika") ; and
Edible seaweeds and its food preparations</t>
  </si>
  <si>
    <t>To conserve exhaustible natural resources
WTO Justification: Article XI2(c)(i), Article XX(g) of the GATT</t>
  </si>
  <si>
    <t>G/MA/QR/N/MAC/3</t>
  </si>
  <si>
    <t>Government Decision No. 219/98/M. Entry into force on 19 October 1998
QR No. 1: Prohibition to import used motor vehicles
- On an MFN basis;
- For pollution control and environmental reasons.</t>
  </si>
  <si>
    <t>Used motor cars and other motor vehicles, tractors, motorcycles, and parts and accessories thereof</t>
  </si>
  <si>
    <t>ex8701
(8701.20.00, 8701.30.00, 8701.90.00), 8702, 
8703, 
8704, 
8705, 
8706, 
8710, 
8711, 
ex8716
(8716.10.00 to 8716.40.00, 8716.80.90, 8716.90.00)</t>
  </si>
  <si>
    <t>Information for the following biennial period (e.g. 2012 2014): 2016-2018 and relates to restrictions in force as of 1 June 2016</t>
  </si>
  <si>
    <t>To control pollution and for environmental reasons
WTO Justification: Article XX(b) of the GATT 1994</t>
  </si>
  <si>
    <t>Decree-Law No. 62/95/M, Governor’s Decision No. 78/GM/95, and Macao Economic Services’ Notice in Gazette of 9 October 1996. Entry into force on 3 February 1996
QR No. 2: Prohibition to import ozone depleting substances
- On an MFN basis.</t>
  </si>
  <si>
    <t>2903.14.00
2903.19.10
2903.76.10 to 2903.76.30
2903.77.01 to 
2903.77.17</t>
  </si>
  <si>
    <t>To protect the ozone layer and to comply with obligations under the Montreal Protocol 
WTO Justification: Article XX(b) of the GATT 1994
Grounds for Restriction: 1987 Montreal Protocol on Substances that Deplete the Ozone Layer</t>
  </si>
  <si>
    <t>Ozone; Montreal Protocol; CFCs</t>
  </si>
  <si>
    <t>2903.39.30
2903.71.00 to 2903.75.90,
2903.79.01 to 2903.79.36
2903.79.41 to
2903.79.82</t>
  </si>
  <si>
    <t xml:space="preserve">To protect the ozone layer and to comply with obligations under the Montreal Protocol 
WTO Justification: Article XX(b) of the GATT 1994
Grounds for Restriction: 1987 Montreal Protocol on Substances that Deplete the Ozone Layer
</t>
  </si>
  <si>
    <t>G/MA/QR/N/MEX/1/Rev.1</t>
  </si>
  <si>
    <t>QR No. 1: Mercancías cuya importación o exportación están prohibidas</t>
  </si>
  <si>
    <t>Cueros y pieles de tortuga o caguama</t>
  </si>
  <si>
    <t>4103.20.02</t>
  </si>
  <si>
    <t>Information for the following biennial period 2014-2016 and relates to restrictions in force as of 26 July 2016</t>
  </si>
  <si>
    <t>QR No. 2: Prohibiciones a la exportación</t>
  </si>
  <si>
    <t>Totoabas, frescas, refrigeradas o congeladas; huevos de tortuga</t>
  </si>
  <si>
    <t>0302.89.01
0303.89.01
0410.00.01</t>
  </si>
  <si>
    <t>QR No. 3: Permiso previo de importación por parte de la Secretaría de Economía</t>
  </si>
  <si>
    <t>Neumáticos usados</t>
  </si>
  <si>
    <t>4012.20.01
4012.20.99</t>
  </si>
  <si>
    <t>QR No. 7: Permiso previo para la importación de vehículos usados</t>
  </si>
  <si>
    <t>Tractores de carretera para semirremolques; vehículos automóviles para el transporte de diez o más personas; vehículos automóviles concebidos principalmente para el transporte de personas; vehículos para el transporte de mercancías; camiones hormigonera; chasís de vehículos</t>
  </si>
  <si>
    <t>8701.20
87.02
87.03
87.04
8705.40
87.06</t>
  </si>
  <si>
    <t>WTO Justification: Article XX(b) of the GATT 1994</t>
  </si>
  <si>
    <t>QR No. 31: Autorización para la importación de plaguicidas</t>
  </si>
  <si>
    <t>Óxidos, hidróxidos, oxicloruros, hidroxicloruros y sulfatos de cobre; fosfuros; compuestos de mercurio; derivados halogenados de los hidrocarburos; alcoholes cíclicos aromáticos; derivados de los fenoles-alcoholes; éteres aromáticos y sus derivados; polímeros cíclicos de los aldehídos; cetonas aromáticas y sus derivados; ácidos monocarboxílicos acíclicos saturados y no saturados; ácidos policarboxílicos aromáticos; fosforotioatos; compuestos con función amina; amidas cíclicas y acíclicas, sus derivados y sus sales; imidas, iminas y sus derivados; compuestos con función nitrilo; derivados de la hidracina o hidroxilamina; compuestos con funciones nitrogenadas; tiocompuestos orgánicos; compuestos órgano-inorgánicos; compuestos heterocíclicos con heteroátomos de nitrógeno exclusivamente; ácidos nucleicos y sus sales; los demás compuestos heterocíclicos; sulfonamidas; diversos antibióticos; insecticidas, raticidas, fungicidas, herbicidas, inhibidores de germinación y reguladores de crecimiento de las plantas, desinfectantes y productos similares, acondicionados para la venta al por menor; preparaciones diversas de la industria química e industrias conexas</t>
  </si>
  <si>
    <t>2825.50
2827.41
2833.25
2840.19
28.48
2852.10
2903.29
2903.31
2903.39
2903.79
2903.81
2903.82
2903.89
2903.92
2904.90
2906.29
2908.11
2908.19
2908.91
2909.30
2912.50
2914.39
2914.70
2915.40
2915.90
2916.19
2916.20
2917.39
2918.18
2918.29
2918.91
2918.99
2919.90
29.20
2921.11
2921.42
2921.43
2921.49
2921.51
2924.12
2924.19
2924.21
2924.29
2925.19
2925.29
2926.90
29.28
2929.90
2930.20
2930.30
2930.50
2930.90
2931.20
2931.90
2932.19
2932.20
2932.99
2933.19
2933.21
2933.29
2933.39
2933.49
2933.59
2933.69
2933.99
2934.10
2934.20
2934.99
29.35
2941.20
2941.30
38.08
3824.90</t>
  </si>
  <si>
    <t>QR No. 32: Autorización para importar fertilizantes, nutrientes vegetales o insumos de nutrición vegetal</t>
  </si>
  <si>
    <t>Abonos de origen animal o vegetal; cianamida cálcica; reguladores de crecimiento vegetal</t>
  </si>
  <si>
    <t>3101.00.01
3102.90.01
3808.93.02</t>
  </si>
  <si>
    <t>QR No. 35: Autorización para importar y exportar especies amenazadas de vida silvestre, cuando se trate de especies listadas en los apéndices de la CITES</t>
  </si>
  <si>
    <t>CP: Prohibition except under defined conditions; CP-X: Prohibition except under defined conditions for exportation</t>
  </si>
  <si>
    <t>Caballos, mulos y burdéganos; bovinos; porcinos; ovinos y caprinos; primates, cetáceos, sirenios, pinnípedos; camélidos; conejos y liebres; mamíferos silvestres; reptiles; aves silvestres; insectos y otros animales silvestres; peces ornamentales; anguilas; diversas especies de peces vivos; moluscos; corales; bulbos, tubérculos y raíces, en reposo vegetativo, en vegetación o en flor; esquejes sin enraizar e injertos; árboles, arbustos y matas; plantas vivas; ejemplares vivos para circos, zoológicos y teatros ambulantes.</t>
  </si>
  <si>
    <t>0101.29
0101.90
0102.29
0102.39
0102.90
0103.91
0103.92
01.04
0106.11
0106.12
0106.13
0106.14
0106.19
0106.20
0106.31
0106.32
0106.33
0106.39
0106.49
0106.90
0301.11
0301.19
0301.92
0301.99
0307.11
0307.19
0307.29
0307.79
0307.89
0307.99
05.08
06.01
0602.10
0602.20
0602.90
9508.10</t>
  </si>
  <si>
    <t>QR No. 36: Autorización para importar y exportar las partes y derivados de las especies amenazadas de vida silvestre, cuando se trate de especies listadas en los apéndices de la CITES</t>
  </si>
  <si>
    <t>Carne y despojos de animales de la especie caballar, asnal o mular; despojos comestibles de bovinos, porcinos, ovinos y caprinos; carne y despojos comestibles de los demás animales silvestres; carne y despojos comestibles, salados o en salmuera, secos o ahumados, y harina y polvo comestible de diversos animales; cazones y demás escualos, rayas, mantarrayas y diversos pescados, frescos, refrigerados o congelados; filetes y demás carne de pescados; pescado seco; aletas de tiburón; huevos de ave sin cascara, congelados; huevos de tortuga; cerdas y demás pelos para cepillería; pieles y partes de aves silvestres; marfil, caparazón de tortuga, cuernos, astas, pezuñas, uñas, garras y picos; corales; glándulas y sustancias de origen animal; animales muertos impropios para la alimentación humana; follaje, hojas, ramas y demás partes de plantas, hierbas, musgos y líquenes; hongos y trufas; semillas, frutos y esporas, para siembra; plantas industriales o medicinales; grasas y aceites de origen animal; ceras naturales; caviar; cueros y pieles, en bruto; pieles curtidas, en estado húmedo; cueros preparados; recortes y desperdicios de cuero o piel; artículos de viaje, bolsos de mano y continentes similares, con la superficie exterior de cuero; prendas y complementos de vestir, de cuero; peletería en bruto; peletería curtida o adobada; prendas y complementos de vestir de peletería; madera en bruto, aserrada o desbastada; hojas para chapado, de madera; madera perfilada longitudinalmente; madera contrachapada, chapada y estratificada; calzado con suela y/o parte superior de cuero; partes de calzado; partes para sombreros y demás tocados; relojes con pulsera de cuero; pulseras de cuero para relojes; manufacturas de marfil, hueso, concha, cuerno, hasta, coral, nácar, y demás materias similares; especímenes para colecciones de zoología o botánica</t>
  </si>
  <si>
    <t>02.05
0206.10
0206.29
0206.30
0206.80
0206.90
02.08
0210.20
0210.91
0210.92
0210.93
0210.99
0302.81
0302.82
0302.89
0303.81
0303.82
0303.89
0304.49
0304.59
0304.89
0304.99
0305.59
0305.71
0408.99
04.10
05.02
0505.90
05.07
05.08
05.10
0511.99
06.04
0709.59
0712.39
1209.99
1211.20
1211.90
1504.30
15.06
15.21
1604.31
41.03
4105.10
4106.21
4106.40
4106.91
41.13
4114.20
4115.20
4202.11
4202.19
4202.21
4202.29
4202.31
4202.39
4202.91
4202.99
4203.10
4203.30
4203.40
43.01
43.02
43.03
4403.10
4403.20
4403.49
4403.99
4407.21
4407.22
4407.29
4407.95
4407.99
4408.90
4409.29
4412.39
4412.99
6403.19
6403.20
6403.51
6403.59
6403.91
6403.99
6405.10
6406.10
65.07
9101.11
9101.19
9101.21
9101.29
9102.11
9102.12
9102.19
9102.21
9102.29
9113.90
96.01
97.05</t>
  </si>
  <si>
    <t>QR No. 37: Inspección ocular* en el punto de entrada para la importación de productos y subproductos forestales
* La inspección ocular es equivalente a la autorización previa de importación
 NAL</t>
  </si>
  <si>
    <t>Follaje, hojas, ramas y demás partes de plantas, hierbas, musgo y líquenes; aserrín, desperdicios y desechos de madera; traviesas para vía férreas; madera perfilada longitudinalmente; madera contrachapada, chapada o estratificada; marcos de madera; envases de madera; carretes de madera; plataformas para carga, de madera; ventanas, puertas vidriera, marcos y contramarcos, de madera; puertas y sus marcos, contramarcos y umbrales, de madera; postes y vigas, de madera; marquetería y taracea; cofrecillos y estuches, de madera; estatuillas y objetos de adorno, de madera; las demás manufacturas de madera; manufacturas de espartería o cestería; telas o lienzos para pintura, montadas en bastidores de madera; telares; asientos, muebles y sus partes; lámparas de cabecera, mesa, oficina o de pie y sus partes; construcciones prefabricadas, de madera; belenes de navidad</t>
  </si>
  <si>
    <t>0604.90
4401.31
4401.39
4406.90
44.09
44.12
44.14
44.15
4418.10
4418.20
4418.60
44.20
4421.90
46.01
4602.11
4602.12
4602.19
5901.90
8446.10
8446.30
9401.51
9401.59
9401.61
9401.69
9403.30
9403.40
9403.50
9403.60
9403.81
9403.89
9403.90
9405.20
9405.99
94.06
9505.10</t>
  </si>
  <si>
    <t>Flora; Forest</t>
  </si>
  <si>
    <t>QR No. 39: Autorización de importación o exportación, o aviso de retorno*, para residuos peligrosos
* El aviso de retorno es equivalente a la autorización de importación o exportación</t>
  </si>
  <si>
    <t>Amianto (asbesto); escorias, batiduras y demás desperdicios de la siderurgia; residuos que contengan cinc, cobre, aluminio, antimonio, berilio, cadmio, cromo o sus mezclas, y demás metales, arsénicos, o sus compuestos; desechos de aceites; lejías residuales de la fabricación de pastas de celulosa; productos residuales de la industria química o industrias conexas; desechos y desperdicios municipales; lodos de depuración; desperdicios y desechos de vidrio; depósitos, cisternas, barriles, tambores, bidones, cubas y recipientes similares, de vidrio, usados; desperdicios y desechos de plomo; desperdicios y desechos de cinc; balastos para lámparas o tubos de descarga y transformados; desperdicios y desechos de pilas, baterías o acumuladores; materiales y equipos importados para reparación, reacondicionamiento o remanufactura</t>
  </si>
  <si>
    <t>25.24
26.19
2620.19
2620.30
2620.40
2620.91
2620.99
2710.91
2710.99
38.04
3825.10
3825.20
3825.30
3825.41
3825.49
3825.50
3825.61
3825.69
70.01
73.09
7310.10
7310.29
78.02
79.02
8504.10
8504.31
85.48
98.06</t>
  </si>
  <si>
    <t>QR No. 49: Aviso previo para importación de productos químicos esenciales y sus sales</t>
  </si>
  <si>
    <t>Fósforo rojo o amorfo; yoduro de hidrógeno; permanganato de potasio; tolueno; óxido de dietilo; acetona; butanona; anhídrido acético; ácido antranílico y sus sales; pentametilenditiocarbamato de piperidina; piperidina y sus sales</t>
  </si>
  <si>
    <t>2804.70.02
2811.19.99
2841.61.01
2902.30.01
2909.11.01
2914.11.01
2914.12.01
2915.24.01
2922.43.01
2933.32.01
2933.32.99</t>
  </si>
  <si>
    <t>QR No. 50: Aviso previo para exportación de productos químicos esenciales y sus sales</t>
  </si>
  <si>
    <t>2804.70.02
2806.10.01
2807.00.01
2811.19.99
2841.61.01
2902.30.01
2909.11.01
2914.11.01
2914.12.01
2915.24.01
2922.43.01
2933.32.01
2933.32.99</t>
  </si>
  <si>
    <t>QR No. 52: Permiso previo de exportación para hidrocarburos y productos petrolíferos</t>
  </si>
  <si>
    <t>Aceites crudos de petróleo; gasolina para aviones; gasolina, excepto para aviones; gasoil (gasóleo) o aceite diésel y sus mezclas; fueloil (combustóleo); turbosina (keroseno, petróleo lampante) y sus mezclas; gas natural (licuado); butano y propano, mezclados entre sí, licuados; gas natural (gaseoso)</t>
  </si>
  <si>
    <t>2709.00.01
2710.12.03
2710.12.04
2710.19.04
2710.19.05
2710.19.08
2711.11.01
2711.19.01
2711.21.01</t>
  </si>
  <si>
    <t>To conserve exhaustible natural resources</t>
  </si>
  <si>
    <t>QR No. 53: Autorización para la importación de compuestos y productos radiactivos</t>
  </si>
  <si>
    <t>Minerales de uranio o torio y sus concentrados; elementos químicos radiactivos e isótopos radiactivos y sus compuestos; óxido de deuterio; grafito artificial; elementos combustibles sin irradiar; aparatos de rayos X; aparatos que utilicen radiación alfa, beta o gamma</t>
  </si>
  <si>
    <t>26.12
28.44
2845.10
3801.10
8401.30
9022.19
9022.21
9022.90</t>
  </si>
  <si>
    <t>G/MA/QR/N/MUS/1</t>
  </si>
  <si>
    <t>NAL-I: Non-automatic licensing for importation; NAL-X: Non-automatic licensing for exportation</t>
  </si>
  <si>
    <t>Orchids under CITES</t>
  </si>
  <si>
    <t>60313</t>
  </si>
  <si>
    <t>Information for the following biennial period (e.g. 2012 2014): 2012-2014 and relates to restrictions in force as of 30 October 2014</t>
  </si>
  <si>
    <t>To protect orchids under the CITES
Grounds for Restriction: The CITES</t>
  </si>
  <si>
    <t>CITES; Conserv(ation); Wildlife</t>
  </si>
  <si>
    <t>Endemic plant varieties and endangered species</t>
  </si>
  <si>
    <t>Various chapters</t>
  </si>
  <si>
    <t>To protect endemic plant varieties and endangered species
Grounds for Restriction: The CITES</t>
  </si>
  <si>
    <t>Endangered; Species; CITES; Conserv(ation); Wildlife</t>
  </si>
  <si>
    <t>G/MA/QR/N/NIC/2</t>
  </si>
  <si>
    <t>QR No. 10: Prohibición de exportación de la carne de cola de langosta</t>
  </si>
  <si>
    <t>Carne de Cola de langosta</t>
  </si>
  <si>
    <t>ex 0306</t>
  </si>
  <si>
    <t>QR No. 11: Prohibición a la exportación larvas y juveniles de camarones blancos provenientes de las lagunas costeras y áreas estuarinas de las costas del Atlántico y el Pacifico y su presentación en secos o deshidratados</t>
  </si>
  <si>
    <t>Larvas y juveniles de camarón blancos</t>
  </si>
  <si>
    <t>ex 03.06</t>
  </si>
  <si>
    <t>Marlín azul; marlín negro; marlín rayado; pez vela</t>
  </si>
  <si>
    <t>ex 0302</t>
  </si>
  <si>
    <t>QR No. 13: Permiso para exportación de Pepino de Mar</t>
  </si>
  <si>
    <t>Pepino de Mar</t>
  </si>
  <si>
    <t>308.1</t>
  </si>
  <si>
    <t>QR No. 14: Prohibición a la importación de 17 plaguicidas, que forman parte de los anexos de los Convenios de Estocolmo y Rotterdam</t>
  </si>
  <si>
    <t>2,4,5 –T
Aldrin
Clordano
Clordimeform
DDT
Dibrocloropropano
Dieldrin
Dinoseb y sus Sales
Docecacloro
Endrin
Etilen-Bromuro
Etil Paration
Hexaclorobenceno
Lindano
Pentaclorofenol
Toxafeno
Heptacloro</t>
  </si>
  <si>
    <t>Ex 29.03
Ex 38.08</t>
  </si>
  <si>
    <t>Conserv(ation); Environment; Hazardous; Natural resources; Toxic</t>
  </si>
  <si>
    <t>Chemical, toxic and hazardous substances management; MEAs implementation and compliance; Natural resources conservation</t>
  </si>
  <si>
    <t>QR No. 15: Prohibición a la importación de monocrotofos</t>
  </si>
  <si>
    <t>Monocrotofos</t>
  </si>
  <si>
    <t>Ex 2903</t>
  </si>
  <si>
    <t>QR No. 16: Prohibición a la importación de Metamifodos y Metil Paration</t>
  </si>
  <si>
    <t>Metamidofos
Metil Paration</t>
  </si>
  <si>
    <t>Carbofuran
Aldicarb
Endosulfan
Terbufos
Metomil
Etoprofos</t>
  </si>
  <si>
    <t>Clorpirifos</t>
  </si>
  <si>
    <t>Ex 38.08</t>
  </si>
  <si>
    <t>QR No. 19: Prohibición a la importación de sustancias agotadoras de la capa de Ozono</t>
  </si>
  <si>
    <t>Anexo A- Grupo I
Triclorofluorometano 
Diclorodifluorometano
Anexo A- Grupo II
Bromoclorodifluorometano 
Bromotrifluorometano 
Dibromotetrafluorometano 
Anexo B- Grupo I
Otros CFC (CFC-13, CFC-111, CFC-112, CFC-211, CFC-212, CFC-213, CFC-214, CFC-215, CFC-216,
CFC-217
Anexo B- Grupo II
Tetraclorometano de carbono CC14 Tetracloruro TCC o CTC
Anexo B- Grupo III
Tricloroetano (Metilcloroform)
Anexo C- Grupo I
Clorodifluorometano 
Diclorotrifluoroetanos
Diclorofluoroetanos
Clorodifluoroetanos
Dicloropentafluoropropanos
Los demás
Anexo C- Grupo II
Hidrobromofluorocarbonos
Anexo C- Grupo III
Bromoclorometano</t>
  </si>
  <si>
    <t>CFCs; Conserv(ation); Environment; Ozone; Montreal Protocol; Natural resources</t>
  </si>
  <si>
    <t>QR No. 20: Permiso anual para la importación de sustancias que agotan la capa de Ozono. Anexo C- Grupo I</t>
  </si>
  <si>
    <t>Anexo C- Grupo I
Clorodifluorometano 
Diclorotrifluoroetanos
 Diclorofluoroetanos
Clorodifluoroetanos
Dicloropentafluoropropanos
Los demás</t>
  </si>
  <si>
    <t>ex 2903</t>
  </si>
  <si>
    <t>QR No. 21: Permiso para la exportación e importación de especies de fauna silvestre</t>
  </si>
  <si>
    <t>Manigordo, Ocelote
Caucel, Tigrillo [Gato atigrado, Gato tigre, Gato tigrillo, Tirica] Caucel, Tigrillo, Gato montés Jaguar, Tigre, Pantera [Otorongo; Tigre americano; Tigre real; Yaguar; Yaguarete]
Puma, León de Montaña [León americano; León bayo; Mitzli; Onza bermeja]
León breñero, Yaguarundí [Leoncillo; Onza; Tigrillo; Gato colorado; Gato moro
Foca fraile del Caribe
Bufeo Negro, Bufo Negro
Danta, Tapir, Mono congo, congo, mono aullador, Mono Araña, Mono Araña Maninegro, Manatí, vaca marina, Halcón peregrino
Lora, lora de nuca amarilla
Amazona real; Loro cabeza amarilla; Loro mona amarilla; Loro nuca amarilla; Loro real ;Lapa verde, Guacamayo verde mayor, Guacamaya, lapa colorada, lapa roja, guacamayo rojo, Quetzal
Tortuga marina, Caguama, Cayuma, Tortuga boba, Tortuga marina verde: Green sea turtle, Tortuga marina carey: Hawksbill sea turtle, Tortuga marina lora, tortuga carpintera: Olive ridley sea turtle
Tortuga marina baula: Leatherback sea turtle
Pez espada, Catanuda
Pejepeine, Pez sierra común, Sägefisch</t>
  </si>
  <si>
    <t>ex 0106</t>
  </si>
  <si>
    <t>CITES; Fauna; Species; Wildlife</t>
  </si>
  <si>
    <t>Esta Resolución, establece el Sistema Nacional de Vedas (parciales e indefinidas), mandata a que el MARENA publique anualmente a través de Resolución Ministerial. El listado de especies sería para el año 2016. Las especies en veda indefinida no son objeto de comercio internacional</t>
  </si>
  <si>
    <t>CITES; Conserv(ation); Flora; Species; Wildlife</t>
  </si>
  <si>
    <t>QR No. 23: Prohibición al corte y comercialización nacional e internacional de Caoba, Cedro, Pochote, Mangle, Ceibo</t>
  </si>
  <si>
    <t>P-S: Prohibition for seasonal restriction</t>
  </si>
  <si>
    <t>ex 4403</t>
  </si>
  <si>
    <t>CITES; Fauna; Flora; Species</t>
  </si>
  <si>
    <t>Plant protection; Natural resources conservation</t>
  </si>
  <si>
    <t>G/MA/QR/N/RUS/3</t>
  </si>
  <si>
    <t>CFCl3 (CFC-11) Trichlorofluoromethane
CF2Cl2 (CFC-12) Dichlorodifluoromethane
C2F3Cl3 (CFC-113) 1,1,2-Trichlorotrifluoroethane
C2F4Cl2 (CFC-114) 1,1,2,2-Dichlorotetrafluoroethane
C2F5Cl (CFC-115) Chloropentafluoroethane
CF2BrCl (Halon-1211) Bromochlorodifluoromethane
CF3Br (Halon-1301) Bromotrifluoromethane
C2F4Br2 (Halon-2402) 1,1,2,2-Dibromotetrafluoroethane
CF3Cl (CFC-13) Chlorotrifluoromethane
C2FCl5 (CFC-111) Pentachlorofluoroethane
C2F2Cl4 (CFC-112) Tetrachlorodifluoroethanes
C3FCl7 (CFC-211) Heptachlorofluoropropane
C3F2Cl6 (CFC-212) Hexachlorodifluoropropane
C3F3Cl5 (CFC-213) Pentachlorotrifluoropropane
C3F4Cl4 (CFC-214) Tetrachlorotetrafluoropropane
C3F5Cl3 (CFC-215) Trichloropentafluoropropane
C3F6Cl2 (CFC-216) Dichlorohexafluoropropane
C3F7Cl (CFC-217) Chloroheptafluoropropane
CСl4 Carbon tetrachloride or Tetrachloromethane
C2H3Cl3 Methyl chloroform, i.e. 1,1,1-trichloroethane
CHFBr2 (HBFC-21В2) Dibromofluoromethane
CHF2Br (HBFC-22В1) Bromodifluoromethane
CH2FBr (HBFC-31В1) Bromofluoromethane
C2HFBr4 (HBFC-21В4) Tetrabromofluoroethane
C2HF2Br3 (HBFC-23ВЗ) Tribromodifluoroethane
C2HF3Br2 (HBFC-23В2) Dibromotrifluoroethane
C2HF4Br (HBFC-24В1) Bromotetrafluoroethane
C2H2FBr3 (HBFC-31В3) Tribromofluoroethane
C2H2F2Br2 (HBFC-32В2) Dibromodifluoroethane
C2H2F3Br (HBFC-33В1) Bromotrifluoroethane
C2H3FBr2 (HBFC-41В2) Dibromofluoroethane
C2H3F2Br (HBFC-42В1) Bromodifluoroethane
C2H4FBr (HBFC-51В1) Bromofluoroethane
C3HFBr6 (HBFC-21В6) Hexabromofluoropropane
C3HF2Br5 (HBFC-22В5) Pentabromodifluoropropane
C3HF3Br4 (HBFC-23В4) Tetrabromotrifluoropropane
C3HF4Br3 (HBFC-24В3) Tribromotetrafluoropropane
C3HF5Br2 (HBFC-25В2) Dibromopentafluoropropane
C3HF6Br (HBFC-26В1) Bromohexafluoropropane
C3H2FBr5 (HBFC-31В5) Pentabromofluoropropane
C3H2F2Br4 (HBFC-32В4) Tetrabromodifluoropropane
C3H2F3Br3 (HBFC-33В3) Tribromotrifluoropropane
C3H2F4Br2 (HBFC-34В2) Dibromotetrafluoropropane
C3H2F5Br (HBFC-35В1) Bromopentafluoropropane
C3H3FBr4 (HBFC-41В4) Tetrabromofluoropropane
C3H3F2Br3 (HBFC-42В3) Tribromodifluoropropane
C3H3F3Br2 (HBFC-43В2) Dibromotrifluoropropane
C3H3F4Br (HBFC-44В1) Bromotetrafluoropropane
C3H4FBr3 (HBFC-51В3) Tribromofluoropropane
C3H4F2Br2 (HBFC-52В2) Dibromodifluoropropane
C3H4F3Br (HBFC-53В1) Bromotrifluoropropane
C3H5FBr2 (HBFC-61В2) Dibromofluoropropane
C3H5F2Br (HBFC-62В1) Bromodifluoropropane
C3H6FBr (HBFC-71В1) Bromofluoropropane
CH2BrCl Bromochloromethane
CH3Br Methyl bromide
Cooling mixtures
Air-conditioning machines and heat pumps
Refrigerators
Ice-making machines, milk coolers
Freezers
Dehumidifiers
Porous insulating panels, boards and pipe coatings, with the use of transformers containing ozone destroying substances as foaming agents
Components, compositions based on polyether (polyols) for the production of polyurethane foam (Part A) 
Portable fire extinguishers</t>
  </si>
  <si>
    <t>2903 77 100 0
2903 77 200 0
2903 77 300 0
2903 77 400 0
2903 77 500 0
2903 76 100 0
2903 76 200 0
2903 76 900 0
2903 77 900 0
2903 77 900 0
2903 77 900 0
2903 77 900 0
2903 77 900 0
2903 77 900 0
2903 77 900 0
2903 77 900 0
2903 77 900 0
2903 77 900 0
2903 14 000 0
2903 19 100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79 210 0
Ex 2903 79 900 0
2903 39 110 0
Ex 3824 71 000 0
Ex 3824 72 000 0
Ex3824 74 000 0-Ex 3824 79 000 0
8415 10
8415 81 00
8415 82 000 0
8418 61 00
Ex 8418 69 000
8418 10 200
8418 10 800
Ex 8418 50
Ex 8418 69 000
Ex 8418
Ex 8419
8418 10 200
8418 10 800
8418 30 200
8418 30 800
8418 40 200
8418 40 800
Ex 8418 50
Ex 8418 69 000
Ex 8418 69 000
Ex 8479 89 970 1
Ex 8479 89 970 8
Ex 3921 11 000 0 - Ex 3921 19 000 0
Ex 3907 20 200 1
Ex 3907 20 200 9
Ex 8424 10 000 0</t>
  </si>
  <si>
    <t>Information for the following biennial period (e.g. 2012 2014): 2016-2018 and relates to restrictions in force as of 27.09.2016</t>
  </si>
  <si>
    <t>To protect the ozone layer and to comply with obligations under the Montreal Protocol
WTO Justification: Article XX(h) of the GATT 1994
Grounds for Restriction: Article 46 of the EAEU Treaty dated 29 may 2014 and paragraphs 4 and 37 of the Protocol on non-tariff regulation measures against
third countries Annex No. 7 to the EAEU of 29 May 2014; and Montreal Protocol on Substances that Deplete the Ozone Layer on signed on 16 September 1987</t>
  </si>
  <si>
    <t>Ozone; CFCs; Montreal Protocol</t>
  </si>
  <si>
    <t>Board of Eurasian Economic
QR No. 2: Prohibition to import hazardous wastes (including goods in transit) (all EAEU countries)
DECISION on August 16, 2012 N 134 of the Board of Eurasian Economic Commission was replaced by DECISION on April 21, 2015 N 30 of the Board of Eurasian Economic Commission</t>
  </si>
  <si>
    <t>Wastes, which composition includes as a component or contaminant any of the following substances: arsenic, arsenic compounds, mercury, mercury compounds (excluding mercury vapor lamps and fluorescent tubes)
Magnesium dust
Dust from metallurgical industries and manufacture of glass, containing beryllium and its compounds
Dust containing lead and its compounds
Dust containing vanadium compounds
Galvanic residues
Slag, ash and residues (other than from the manufacture of ferrous metals), containing metals, arsenic or their compounds including: metal residues and residues consisting of alloys of any of the following substances: arsenic, beryllium,
lead, mercury
Manganese sludges from the production of electrolytic manganese dioxide
Arsenious сake frome copper production 
Arsenic-potassium cake from the production of tin
Wastes of arsenate-calcium from the production of lead
Mercury-selenium sludge from the production of sulfuric acid
Lead, nickel, cadmium hydroxide sludge
Wastes of aluminum chloride with admixture of acetophenone
Sludge (lye) after treatment of zinc, dust and residues
Ash from the incineration of insulated copper wire
Solutions of metal pickling liquors, hydraulic fluids, brake fluid and antifreeze fluids
Zinc residues containing lead and cadmium
Waste electrolytic solutions from electrolytic processes of extraction and purification of copper
Waste etching copper-containing solutions
Waste lead-acid assembled batteries
Wastes of glass from cathode-ray tubes and other wastes of glass with active coat
Asbestos waste in the form of dust and fiber
Аrticles of asbestos-cement, of cellulose fiber- cement or of like materials, containing used asbestos 
Wastes of glass fibres, similar in their physicochemical characteristics to asbestos
Waste mercury lamps and fluorescent tubes
Sorbents, with admixture of arsine or phosphine, wasted more than 50% slag and ash from the machines for incineration of waste (including volatile ash and dust)
Slag and ash from pyrolysis machines
Residues of production or refining of petroleum coke and bitumen (excluding the pyrolysis resin), including:
acid resin, acid tar
acid goudron from oil refining, containing sulfuric acid, sulfonated gummed compounds
acid tar from the production of sulfonate additives (white oils sulfonation), containing sulfuric acid, heavy organic sulfonates
acid tar from the purification of aromatic hydrocarbons containing sulfuric acid, aromatic compounds, sulfonic acids
acid tar from purification of paraffins, containing sulfuric acid, organic compounds
acid tar of sulfate fractionation from process of benzene separation in coke production
residues from processing acid tar
sludges of coke and gas plants
Waste oil products, including
leaded gasoline sludges and leaded anti-knock compound sludges
wastes containing lead anti-knock preparations
Wastes of skins or raw fur materials containing agents of infection of humans and animals
Wastes containing organic phosphorus compounds
Wastes of organofluorine compounds
Wastes of organochlorine acids production
Wastes of non-halogenated organic solvents and their mixtures
Wastes of halogenated organic solvents and their mixtures
Wastes of substances and products containing or contaminated with: polychlorinated biphenyls (PCB), polychlorinated terphenyls (PCT), polychlorinated naphthalene (PCN) or polybrominated biphenyls (PBB), including any other polybrominated analogues of these compounds at a concentration level of 50 mg/kg and above
Wastes in the form of resinous residues (except asphalt binder), formed during refining, distillation and any pyrolitic treatment of organic materials
Shale processing wastes, containing phenol
Rubber wastes of the following materials if they are not mixed with other wastes, including:
outworn inner tubes
wastes of hard rubber (e.g. ebonite)
Wastes, consisting of or contaminated with any of the following substances:
Any analogue of polychlorinated dibenzofuran
Any analogue of polychlorinated dibenzodioxin
Wastes of packages and containers contaminated with substances containing polychlorinated or polybrominated biphenyls:
of plastic
of wood
оf paper and cardboard
of glass, excluding cullet
of ferrous metals
Wastes of floor coverings of chemical textile materials
Wastes of production, preparation and use of pharmaceutical products, including expired medicines (unused during the term, specified by the manufacturer)*, including for the treatment of animals
* The substance unused within the period prescribed by the manufacturer
Clinical and related to this area wastes (wastes of medical, veterinary or other similar activities; waste from hospitals and other facilities formed during the medical examination, examination and treatment of patients or researches)
Wastes of production and use of biocides and phytopharmaceuticals, including pesticides and herbicides failed to comply with standard, with expired term or not (unused during the term, specified by the manufacturer)** or unfit for originally intended use
**excluding wood treated with preservatives
Wastes of production of plants processing means and protection means from plant pests
Wastes of production and use of chemical preservatives of wood (excluding wood treated with preservatives; excepting mercury compounds):
creosote oil
bitumen paste
sodium fluoride
sodium fluorosilicate
blue stone
Dinitrophenol(at) sodium 
anthracene oil 
shale sleeper impregnation oil
Wastes, containing chemical substances (reactants) failed to comply with standard, with expired pull-date (unused during the term, specified by the manufacturer) or consisting of such substances
Wastes of chemical substances resulted from researches and developments or educational activity, which nature is not identified yet and/or wich are new and their impact on human health and/or the environment is not known yet</t>
  </si>
  <si>
    <t>Ex 2805 40
Ex 7204
Ex 7404 00
Ex 7503 00
Ex 7602 00
Ex 7802 00 000 0
Ex 7902 00 000 0
Ex 8002 00 000 0
Ex 8101 97 000 0
Ex 8102 97 000 0
Ex 8103 30 000 0
Ex 8104 20 000 0
Ex 8105 30 000 0
Ex 8106 00 100 0
Ex 8107 30 000 0
Ex 8108 30 000 0
Ex 8109 30 000 0
Ex 8110 20 000 0
Ex 8111 00 190 0
Ex 8112 13 000 0
Ex 8112 22 000 0
Ex 8112 52 000 0
Ex 8112 92 100 0
Ex 8112 92 210 1
Ex 8112 92 210 9
Ex 8113 00 400 0
Ex 8104 20 000 0
Ex 8104 30 000 0
Ex 8104 90 000 0
Ex 2620 91 000 0
Ex 2620 29 000 0
Ex 2620 99 950 9
Ex 2620
Ex 2837
Ex 2620
Ex 3825 50 000 0
Ex 7902 00 000 0
Ex 3825 69 000 0
Ex 3825 50 000 0
Ex 8548 10
Ex 7001 00 100 0
Ex 2524
Ex 6812
Ex 6811 40 000 0
Ex 7019
Ex 8539
Ex 8540
Ex 3802
Ex 2818
Ex 3824
Ex 2842
Ex 2621
Ex 2621
Ex 2713 90
Ex 3825
Ex 2620 21 000 0
Ex 2710
Ex 3811 11
Ex 2710
Ex 3811 11
Ex 0511 99 100 0
Ex 4101 - ex 4103
Ex 4301
Ex 4115 20 000 0
Ex 3101 00 000 0
Ex 3825 61 000 0
Ex 2903
Ex 3825 61 000 0
Ex 2915
Ex 2916
Ex 2917
Ex 2918
Ex 3825 61 000 0
Ex 3825
Ex 3825 41 000 0
Ex 3825
Ex 3825
Ex 2706 00 000 0
Ex 4013
Ex 4017 00 000 9
Ex 3825
Ex 3825
Ex 3915
Ex 3923
Ex 4401 39
Ex 4415
Ex 4707
Ex 4819
Ex 7010
Ex 7204
Ex 5701 90
Ex 5702 32
Ex 5702 42
Ex 5702 50 310 0
Ex 5702 50 390 0
Ex 5702 92 100 0
Ex 5702 92 900 0
Ex 5703 20
Ex 5703 30
Ex 5705 00 300 0
Ex 3006 92 000 0
Ex 3824 90 610 0
Ex 2106 90 980 3
Ex 2901 - 2942 00 000 0
Ex 3825 30 000 0
Ex 3808
Ex 3825 61 000 0
Ex 3825 61 000 0
2707 91 000 0
2713 20 000 0
Ex 2826 19 100 0
Ex 2826 90 800 0
2833 25 000 0
Ex 2908 99
2707 99
Ex 2714 90 000 0
Ex chapter 28
Ex chapter 29
Ex 3825
Ex chapter 28
Ex chapter 29
Ex 3825</t>
  </si>
  <si>
    <t>To control the transboundary movements of hazardous wastes and to comply with obligations under the Basel Convention
WTO Justification: Article XX(h) of the GATT 1994
Grounds for Restriction: Article 46 of the EAEU Treaty dated 29 may 2014 and paragraphs 4 and 37 of the Protocol on non-tariff regulation measures against
third countries (Annex No. 7 to the EAEU Treaty of 29 May 2014); and The Basel Convention on the Control of Transboundary Movements of Hazardous Wastes
and their Disposal signed in Basel on 22 March 1990</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</si>
  <si>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4: Prohibition to import plant protection chemicals to the customs territory of the Eurasian Economic Union, subject to Annexes A and B of the Stockholm Convention on persistent polluting substances signed in Stockholm on 22 May 2001 (excluding goods in transit) (all EAEU countries)
Chemical Abstracts Service (CAS) registry number
309 - 00 - 2
57 - 74 - 9
60 - 57 - 1
72 - 20 - 8
76 - 44 - 8
118 - 74 - 1
2385 - 85 - 5
8001 - 35 - 2
50 - 29 - 3
DECISION on August 16, 2012 N 134 of the Board of Eurasian Economic Commission was K56 replaced by DECISION on April 21, 2015 N 30 of the Board of Eurasian Economic Commission</t>
  </si>
  <si>
    <t xml:space="preserve">Aldrin
Chlordane
Dieldrin
Endrin
Heptachlor
Hexachlorobenzene
Mirex
Camphechlor (toxaphene)
Polychlorinated biphenyls (PCBs)
DDT (1,1,1-trichloro-2,2-bis(n-chlorophenyl)ethane)
</t>
  </si>
  <si>
    <t>2903 82 000 0
3808 50 000 9
2903 82 000 0
3808 50 000 9
2910 40 000 0
3808 50 000 9
2910 90 000 0
2903 82 000 0
3808 50 000 9
2903 92 000 0
3808 50 000 9
2903 89 900 0
3808 91 200 0
3808 50 000 9
2903 99
3824 82 000 0
2903 92 000 0
3808 50 000 9</t>
  </si>
  <si>
    <t>To control the importation of plant protection chemicals in accordance with obligations under the Stockholm Convention
WTO Justification: Article XX(h) of the GATT 1994
Grounds for Restriction: Article 46 of the EAEU Treaty dated 29 may 2014 and paragraphs 4 and 37 of the Protocol on non-tariff regulation measures against
third countries (Annex No. 7 to the EAEU Treaty of 29 May 2014); and Stockholm Convention on persistent polluting substances signed in Stockholm on
22 May 2001</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</si>
  <si>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6: Prohibition to import implements for catch of aquatic biological
DECISION on August 16, 2012 N 134 of the Board of Eurasian Economic Commission was replaced by DECISION on April 21, 2015 N 30 of the Board of Eurasian Economic Commission</t>
  </si>
  <si>
    <t>Finished fishing, nodular nets, mechanically or manually made from synthetic nylon or other polyamides monothreads with a diameter of fibers less than 0.5 mm and esh size less than 100 mm (the size of a constructive step of mesh less than 50 mm)
Finished fishing, nodle nets, mechanically or manually made from other synthetic monothreads with a diameter of fibers less than 0.5 mm and mesh size less than 100 mm (the size of a constructive step of mesh size less than 50 mm)
Electrofishing systems and devices, consisting of the electrical generators of signals, with connected conductors and battery (batteries), which jointly function as catcher of aquatic biological resources by current</t>
  </si>
  <si>
    <t>Ex 5608 11 800 0
Ex 5608 11 800 0
8543 20 000 0</t>
  </si>
  <si>
    <t>To conserve aquatic biological resources
WTO Justification: Article XX(g) of the GATT 1994
Grounds for Restriction: Article 46 of the EAEU Treaty dated 29 may 2014 and paragraphs 4 and 37 of the Protocol on non- tariff regulation measures against third countries (Annex No. 7 to the EAEU Treaty of 29 May 2014)</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</si>
  <si>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7: Prohibition to import products of Harp seal and of Harp seal pups (all EAEU countries)
Import of the products made of Harp seal (except harp seal pups) is permissible if: _the product is obtained in the result of hunting of indigenous people and it is comfirmed by a certificate issued by responsible authorities of the country of origin in the form agreed with EAEC,
_the product is imported for the personal use (non-commercial purposes), by individuals. Under indigenous people is to be understood the natives of arctic and subarctic areas where they are currently, or have traditionally rights of indigenous peoples, including Yupik, Inupiat (Alaska), Inuit, Inuvialuit (Canada), kalaallit (Greenland)
DECISION on August 16, 2012 N 134 of the Board of Eurasian Economic Commission was
replaced by DECISION on April 21, 2015 N 30 of the Board of Eurasian Economic Commission</t>
  </si>
  <si>
    <t>Raw furskins, skins of Harp seal and Harp seal pups whole, with or without head, tail or paws, heads, paws and other pieces or cuttings, suitable for producing fur things
Tanned or dressed furskins of Harp seal and Harp seal pups with or without head, tail or paws, heads, tails, paws and other pieces or flap, not assembled
Tanned or dressed furskins of Harp seal and Harp seal pups whole and pieces or flap, assembled
Articles of clothing and accessories thereto of furskins of pups of Harp seal
Articles of clothing and accessories thereto of urskins of Harp seal or of corydalis or of Greenland seal suints
Other headwear with or without lining, with or without trimming, of Harp seal and Harp seal pups</t>
  </si>
  <si>
    <t>Ex 4301 80 709 5
Ex 4301 80 709 7
Ex 4301 90 009 0
Ex 4302 19 410 0
Ex 4302 19 499 0
Ex 4302 20 009 0
Ex 4302 30 100 0
Ex 4302 30 510 0
Ex 4302 30 559 0
Ex 4303 10 101 0
Ex 4303 10 109 0
Ex 4303 10 908 0
Ex 4303 10 909 0
Ex 6506 99 908 0</t>
  </si>
  <si>
    <t>To protect Harp seal and Harp seal pups
WTO Justification: Article XX(a), XX(b), and XX(g) of the GATT 1994
Grounds for Restriction: 
Article 46 of the EAEU Treaty dated 29 may 2014 and paragraphs 4 and 37 of the Protocol on non-tariff regulation measures against third countries (Annex No. 7 to
the EAEU Treaty of 29 May 2014)</t>
  </si>
  <si>
    <t>Conserv(ation); Indigenous; Wildlife</t>
  </si>
  <si>
    <t>Board of Eurasian Economic Commission
DECISION on August 16, 2012 N134 On legal acts in the field of non-tariff regulation (as last amended at 2 June 2016) 
Annex 1 to the Decision N 134 dated 16 August 2012 Unit list of goods subject to prohibitions or restrictions on import or export by countries-members of the Customs Union within the Eurasian Economic Community in trade with third countries
Resolution of the government of Russian Federation № 503 of 3 June 2016 "On the introduction of the temporary quantitative restrictions on import of ozone-destroying substances in the Russian Federation in 2016 and amending resolution of the government of Russian Federation №228 of 24 March 2014"
QR No. 8: Quota for import/export of ozone destroying substances to and from the
territory of the EAEU (excluding goods in transit)</t>
  </si>
  <si>
    <t>Q: Quota</t>
  </si>
  <si>
    <t>CHFCl2 (HCFC-21) Dichlorofluoromethane
CHF2Cl (HCFC-22) Chlorodifluoromethane
CH2FCl (HCFC-31) Chlorofluoromethane
C2HFCl4 (HCFC-121) Tetrachlorofluoroethane
C2HF2Cl3 (HCFC-122) Trichlorodifluoroethane
C2HF3Cl2 (HCFC-123a) Dichlorotrifluoroethane
CHCl2CF3 (HCFC-123) Dichlorotrifluoroethane
C2HF4Cl (HCFC-124a) Chlorotetrafluoroethane
CHFClCF3 (HCFC-124) Chlorotetrafluoroethane
C2H2FCl3 (HCFC-131) Trichlorofluoroethane
C2H2F2Cl2 (HCFC-132) Dichlorodifluoroethane
C2H2F3Cl (HCFC-133) Chlorotrifluoroethane
C2H3FCl2 (HCFC-141) 1-fluoro-2,2-dichloroethane
CH3CFCl2 (HCFC-141b) 1-fluoro-1,1-dichloroethane
C2H3F2Cl (HCFC-142) 1-Chloro-2,2-difluoroethane
CH3CF2Cl (HCFC-142b) 1-Chloro-1,1-difluoroethane
C2H4FCl (HCFC-151) Chlorofluoroethane
C3HFCl6 (HCFC-221) Hexachlorofluoropropane
C3HF2Cl5 (HCFC-222) Pentachlorodifluoropropane
C3HF3Cl4 (HCFC-223) Tetrachlorotrifluoropropane
C3HF4Cl3 (HCFC-224) Trichlorotetrafluoropropane
C3HF5Cl2 (HCFC-225) Dichloropentafluoropropane
CF3CF2CHCl2 (HCFC-225ca) 1-trifluoro, 2-difluoro, 3-dichloropropane
CF2ClCF2CH ClF (HCFC-225tb) 1,1-chlorodiflouro, 2-difluoro, 3-dichlorpropane
C3HF6Cl (HCFC-226) Chlorohexafluoropropane
C3H2FCl5 (HCFC-231) Pentachlorofluoropropane
C3H2F2Cl4 (HCFC-232) Tetrachlorodifluoropropane
C3H2F3Cl3 (HCFC-233) Trichlorotrifluoropropane
C3H2F4Cl2 (HCFC-234) Dichlorotetrafluoropropane
C3H2F5Cl (HCFC-235) Chloropentafluoropropane
C3H3FCl4 (HCFC-241) Tetrachlorofluoropropane
C3H3F2Cl3 (HCFC-242) Trichlorodifluoropropane
C3H3F3Cl2 (HCFC-243) Dichlorotrifluoropropane
C3H3F4Cl (HCFC-244) Chlorotetrafluoropropane
C3H4FCl3 (HCFC-251) Trichlorofluoropropane
C3H4F2Cl2 (HCFC-252) Dichlorodifluoropropane
C3H4F3Cl (HCFC-253) Chlorotrifluoropropane
C3H5FCl2 (HCFC-261) Dichlorofluoropropane
C3H5F2Cl (HCFC-262) Chlorodifluoropropane
C3H6FCl (HCFC-271) Chlorofluoropropane</t>
  </si>
  <si>
    <t>To protect the ozone layer and to comply with obligations under the Montreal Protocol
WTO Justification: Article XX(h) of the GATT 1994
Grounds for Restriction: Article 46 of the EAEU Treaty dated 29 may 2014 and paragraphs 4 and 37 of the Protocol on non-tariff regulation measures against
third countries (Annex No. 7 to the EAEU Treaty of 29 May 2014); and Montreal Protocol on Substances that Deplete the Ozone Layer on signed on 16 September 1987</t>
  </si>
  <si>
    <t>Ozone; HCFCs; Montreal Protocol</t>
  </si>
  <si>
    <t>Export quotas; Import quotas</t>
  </si>
  <si>
    <t>Board of Eurasian Economic Commission
DECISION on August 16, 2012 N134 On legal acts in the field of non-tariff regulation (as last amended at 2 June 2016)
Annex 1 to the Decision N 134 dated 16 August 2012 Unit list of goods subject to prohibitions or restrictions on import or export by countries-members of the Customs Union within the Eurasian Economic Community in trade with third
countries
QR No. 9: Import and/or export licensing for import and/or export ozone destroying
substances and products containing such substances (except for goods in transit)
It is not necessary to obtain a license:
_on import and (or) export of products containing ozone-destroying substances by
individuals for personal use (non-commercial use);
_on import and (or) export of ozone-destroying substances transported with the vehicle for the purpose and in the quantity required for the maintenance of noprmal operation of the equipment and technical devices of air, sea (river), railway vehicle, including fueling and refueling of refrigerators, air-conditioners, fire fightings, etc.</t>
  </si>
  <si>
    <t>To protect the ozone layer and to comply with obligations under the Montreal Protocol
WTO Justification: Article XX(h) of the GATT 1994
Grounds for Restriction: Article 46 of the EAEU Treaty dated 29 may 2014 and paragraphs 4 and 37 of the Protocol on non-tariff regulation measures against
third countries (Annex No. 7 to the EAEU Treaty of 29 May 2014); and Montreal Protocol on Substances that Deplete the Ozone Layer on signed on 16 September 1989</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</si>
  <si>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10: Import licensing for import of plant protection chemicals
Import of unregistered plant protection means samples for the registration and production tests and researches, as well as limited number of unregistered plant protection means for elimination of newly detected quarantine pest hotbeds is carried out without a license by presentation of the conclusion of the Russian Federation executive authority, exercising state registration of plant protection means, about the appropriateness of import with indication of plant protection means names, quantity, preparation form, rate of application, concentration, packaging, factory name and country of origin
DECISION on August 16, 2012 N 134 of the Board of Eurasian Economic Commission was replaced by DECISION on April 21, 2015 N 30 of the Board of Eurasian Economic Commission</t>
  </si>
  <si>
    <t>Plant protection chemicals (pesticides ), except for the tape with the adhesive layer to protect the trees from insects</t>
  </si>
  <si>
    <t>Ex 3808 (excluding 3808 94)</t>
  </si>
  <si>
    <t>To protect the environment from harmful effects of pesticides
WTO Justification: Article XX(b) of the GATT 1994
Grounds for Restriction: Article 46 of the EAEU Treaty dated 29 may 2014 and paragraphs 4 and 37 of the Protocol on non- tariff regulation measures against third countries (Annex No. 7 to the EAEU Treaty of 29 May 2014)</t>
  </si>
  <si>
    <t>Board of Eurasian Economic Commission -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11: Import and/or export licensing for import and/or export of hazardous
wastes (exept for goods in transit)
The import of waste into the territory of EAEU Members for the purpose of its burial and neutralization is prohibited.
Import and export of waste into the customs territory of Eurasian Economic Union the by individuals for personal use is prohibited.
Importation of waste into states - members of the Eurasian Economic Union with the purpose of dumping and disposal of prohibited .
Transboundary movement through the territory of the Eurasian Economic Union of States of transit is carried out without registration license upon the conclusion of a public authority in accordance with the laws of the State - a member of the Eurasian Economic Union.
Transit procedure is regulated by the waste under the Basel Convention and the law of the State - a member of the Eurasian Economic Union.
DECISION on August 16, 2012 N 134 of the Board of Eurasian Economic Commission was replaced by DECISION on April 21, 2015 N 30 of the Board of Eurasian Economic Commission</t>
  </si>
  <si>
    <t>Granulated slag (slag sand) from the manufacture of ferrous metals
Slag, dross (other than granulated slag), scalings and other waste from the manufacture of ferrous metals
Scalings containing copper oxide
Slag, ash and residues (other than from the manufacture of ferrous metals) containing metals, arsenic or their compounds, including:
hard zinc
lead output, lead dross, lead sludge, containing 30% of lead or more
aluminum slag
salt slag, containing magnesium
light metal outputs, containing magnesium
spent catalysts, suitable only for metal recovery or for the production of chemical reactants
Wastes, wich composition includes as a component or contaminant any of the following substances:
metal carbonyls
hexavalent chromium compounds
Dust and residues from gas cleaning systems of brass-works
Wastes in the form of sludge, except for the anode sludge, got from operations of electrolytic separation and purification of copper
Wastes containing copper chloride or copper cyanide
Slag, formed during the manufacture of iron and steel, used as raw material for getting titanium sponge and vanadium
Ashes from the incineration of printed circuit boards, containing precious metal(s) or compounds of precious metal(s)
Ash from the inceneration of the film, containing precious metal(s) or compounds of precious metal(s)
Film wastes, containing silver haloids and/or metallic silver
Photopaper wastes, containing silver haloids and/or metallic silver
Gypsum wastes formed during the industrial chemical processes
Nitrocellulose wastes
Wastes of phenols and phenol compounds including chlorophenol in the form of liquids or sludges
Whether or not halogenated non-aqueous distillation residues formed during the operations of recovery (regeneration) of organic solvents
Wastes formed during the production of aliphatic halogenated hydrocarbons (chloromethane, dichloroethane, allyl chloride, epichlorohydrin), consisting of a mixture of polychlorinated hydrocarbons by 80-90%
Wastes containing or contaminated with the following compounds:
inorganic cyanides, except waste containing
precious metal(s) or compounds of precious
metal(s) in solid form with traces of inorganic cyanides
organic cyanides
Wastes of acid and alkaline solutions, the main compound of which is the following substances:
hydrochloric acid, pH &lt;= 2
sulfuric acid, oleum nitric acid, pH &lt;= 2
hydrofluoric acid 
hydrobromic acid
ammonia in aqueous solution
sodium hydroxide, pH&gt; = 11.5
potassium hydroxide pH&gt; = 11.5
Slag from copper production, excluding chemically stabilized, with a high iron content (above 20%) and processed in accordance with industry standards
Slag from zinc production, excluding chemically stabilized, with a high iron content (above 20%) and processed in accordance with industry
standards
The slag and ash, including seaweed ash (kelp), including:
boiler slags
solid residues, salt-containing residues and residues from smoke filters of furnace aggregate with a conventional fuel (without reactive gypsum)
volatile ash and dust from firing installation plants (excluding the volatile ash and dust from waste incineration plants and pyrolysis plants)
neutralized red clay from alumina production ash from coal-fired power plants, (including volatile)
Spent activated carbon, (except that formed during the processing of drinking water, in the food industry and vitamin production)
Wastes containing inorganic fluorine compounds in the form of liquids or sludges, excluding calcium fluoride sludge
Wastes, cuttings and scrap of rubber (excluding hard rubber)
Used pneumatic tires and covers
Wine lees; argol 
Wastes of leather industry in the form of dust, ash, sludge, powder, containing hexavalent chromium compounds and biocides
Cuttings and other wastes of leather or composition leather, unsuitable for the production of leather articles, containing hexavalent
chromium compounds and biocides
Wastes of hide and raw fur materials, containing hexavalent chromium compounds or biocides 
Wastes in the form of floss from the spinning works
Wastes of pigments, dyes, paints and varnishes containing heavy metals and/or organic solvents
Wastes of metals and alloys (except for scrap and alloys in the form of finished products: sheets, plates, girders, rods, tubes, etc.) containing any of the following substances:
antimony
cadmium
selenium
tellurium
thallium
Wastes (except for metal waste in solid form) including as a component or contaminant any of the following substances:
antimony and antimony compounds
beryllium, beryllium compounds
cadmium, cadmium compounds
lead and lead compounds
selenium and selenium compounds
tellurium, tellurium compounds
thallium, thallium compounds
Leaching residues after zinc processing, in the form of dust, sludge (jarosite, hematite, etc.)
Waste lead-acid batteries, not assembled
Unsorted used batteries
Electrical equipment scrap or electrical junctions including galvanic piles, batteries, mercury switches, glass from cathode-ray tubes and other
glass with an active coat, or contaminated with cadmium, mercury, lead, polychlorinated biphenyls at a concentration level of 50 mg/]kg
and above
Waste oil products, including:
oil in form of water emulsions or mixtures with water
oil products in the form of sludge from the storage tanks
oil products, unfit for further utilization as primary products
Waste oil products containing polychlorinated biphenyls (PCBs), polychloroterphenyls (PCTs) or polybromobiphenyl (IBP)
waste substances and articles containing or contaminated with: polychlorinated biphenyls (PCBs), polychlorinated terphenyles (PCTs) polychlorinated aphthalene (PCN) or polibromirovannyie biphenyl (PBB) including any other polybrominated analogues of these compounds at concentration level of 50 mg/kg and above</t>
  </si>
  <si>
    <t>2618 00 000 0
2619 00
Ex 2620 30 000 0
2620
2620 11 000 0
Ex 2620 21 000 0 -
Ex 2620 29 000 0
Ex 2620 40 000 0
Ex 2620 99 950 9
Ex 2620 99 950 9
Ex 2620
Ex 3825
Ex 2620
Ex 2620 91 000 0
Ex 3825
Ex 2620 30 000 0
Ex 2620 30 000 0
Ex 2620 30 000 0
Ex 3825
Ex 2619 00 900 0
Ex 7112 30 000 0
Ex 7112 30 000 0
Ex 7112 99 000 0
Ex 7112 99 000 0
Ex 2520 10 000 0
Ex 3825
Ex 3912 20
Ex 2907
Ex 2908
Ex 3825 41 000 0
Ex 3825 49 000 0
Ex 3825 61 000 0
Ex 2837
Ex 3825
Ex 2926
Ex 2929
Ex 3825
Ex 2806 10 000 0
Ex 2807 00
Ex 2808 00 000 0
Ex 2811 11 000 0
Ex 2811 19 100 0
Ex 2814 20 000 0
Ex 2815 12 000 0
Ex 2815 20 000 0
Ex 2620 30 000 0
Ex 2620 99 950 9
Ex 2620 11 000 0
Ex 2620 19 000 0
Ex 2620 99 950 9
Ex 2620
Ex 2621
Ex 3825
Ex 3802
Ex chapter 28,
Ex 3824
Ex 3825
Ex 4004 00 000 0
Ex 4012 20 000
2307 00
Ex 3504 00
Ex 4115 10 000 0
Ex 4115 20 000 0
Ex 0511 99 100 0
Ex (4101-4103)
Ex 4301
Ex 5003 00 000 0
Ex 5103 20 000 0
Ex 5202 10 000 0
Ex 5505
Ex 5601 30 000 0
Ex 3206
Ex 3208
Ex 3212
Ex 3825
Ex 2805 40
Ex 7204
Ex 7404 00
Ex 7503 00
Ex 7602 00
Ex 7802 00 000 0
Ex 7902 00 000 0
Ex 8002 00 000 0
Ex 8101 97 000 0
Ex 8102 97 000 0
Ex 8103 30 000 0
Ex 8104 20 000 0
Ex 8105 30 000 0
Ex 8106 00 100 0
Ex 8107 30 000 0
Ex 8108 30 000 0
Ex 8109 30 000 0
Ex 8110 20 000 0
Ex 8111 00 190 0
Ex 8112 13 000 0
Ex 8112 22 000 0
Ex 8112 52 000 0
Ex 8112 92 210 9
Ex 8113 00 400 0
Ex 2620 29 000 0
Ex 2620 91 000 0
Ex 2620 99 950 9
Ex 2620 60 000 0
Ex 2620 19 000 0
Ex 2530 90 000 9
Ex 7802 00 000 0
Ex 8548 10 910 0
Ex 8548 10 100 0
Ex 8548 10 210 0
Ex 8548 10 290 0
Ex 85
Ex 2710
2710 91 000 0
Ex 2710 91 000 0</t>
  </si>
  <si>
    <t>To control the importation and exportation of hazardous wastes and to comply with obligations under the Basel Convention
WTO Justification: Article XX(b) of the GATT 1994
Grounds for Restriction: Article 46 of the EAEU Treaty dated 29 may 2014 and paragraphs 4 and 37 of the Protocol on non-tariff regulation measures against
third countries (Annex No. 7 to the EAEU Treaty of 29 May 2014); and The Basel Convention on the Control of Transboundary Movements of Hazardous Wastes
and their Disposal signed in Basel on 22 March 1988</t>
  </si>
  <si>
    <t>Hazardous; Waste; Bio; Basel Convention</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</si>
  <si>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13: Export licensing for export of wild growing raw drug
It is not necessary to obtain a license for export of:
_single specimens of products of animal or vegetable origin in the amount no more than 3 copies of the same species, of hunting and fishing trophies by individuals for private use (non-commercial purposes);
_specimens of products of animal or vegetable origin by academic institutions for scientific researches;
_animals and plants by zoos, nurseries and botanical gardens for exchange, donation and replenishment of the gene pool
_animals and plants species, parts or derivatives thereof, that are subject to the Convention on International Trade in Endangered Species of Wild Fauna and Flora (CITES)
DECISION on August 16, 2012 N 134 of the Board of Eurasian Economic Commission was replaced by DECISION on April 21, 2015 N 30 of the Board of Eurasian Economic Commission</t>
  </si>
  <si>
    <t>Plants, plants parts, (including seeds and fruits) used mainly for perfumery, pharmaceutical and insecticide, fungicide or similar purposes, fresh or desiccated, intact or granulated, grinded or ground.
Juices and herbal extracts used for perfumery, pharmaceutical, insecticidal, fungicidal or similar purposes
Exception: animals and plants species, parts or derivatives thereof, that are subject to the Convention on International Trade in Endangered Species of Wild Fauna and Flora (CITES)</t>
  </si>
  <si>
    <t>1211
Ex 1302</t>
  </si>
  <si>
    <t>To comply with obligations under the CITES
WTO Justification: Article XX(b) of the GATT 1994
Grounds for Restriction: Article 46 of the EAEU Treaty dated 29 may 2014 and paragraphs 4 and 37 of the Protocol on non- tariff regulation measures against third countries (Annex No. 7 to the EAEU Treaty of 29 May 2014)</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</si>
  <si>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14: Export licensing for export of wild live animals and certain wild growing plants
Does not require a license to export from the customs territory of the Eurasian Economic Union:
- By individuals for personal use of individual samples of wild living animals, some wild plants and wild medicinal materials in an amount not more than 3 copies of the same species, hunting and fishing trophies;
- Scientific institutions of wild living animals, some wild plants and wild medicinal raw materials for research;
- Zoos, botanical gardens and nurseries of wild living animals, some wild plants to exchange, donation and replenish the gene pool;
Species of animals and plants, their parts or derivatives covered by the Convention on International Trade in Endangered Species of Wild Fauna and Flora, CITES.
DECISION on August 16, 2012 N 134 of the Board of Eurasian Economic Commission was replaced by DECISION on April 21, 2015 N 30 of the Board of Eurasian Economic Commission</t>
  </si>
  <si>
    <t>Wild Animals
Live fish (other than ornamental fish)
Crustaceans, whether in shell or not, live
Molluscs, whether in shell or not, live
Aquatic invertebrates other than crustaceans and molluscs, live
Eggs of wild birds, in shell, fresh
Eggs (microbial cyst) of Artemia salina Pine nuts, whether or not shelled
Seaweeds and other algae</t>
  </si>
  <si>
    <t>Ex 01
Ex 0301
Ex 0306
Ex 0307
Ex 0308
Ex 0407
Ex 0511 91 909 0
0802 90 500 0
Ex 0811 90 390 0
Ex 0811 90 950 0
1212 21 000 0
1212 29 000 0</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</si>
  <si>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15: Import and/or export licensing for import and/or export of types of wild fauna and flora under the Convention on international trade in endangered types of wild fauna and flora under threat of extinction, of 3 March 1973 (CITES)
&lt;1&gt;Seeds, spores, pollen and tissue culture of these plants derived from these chemical and pharmaceutical products, as well as cut flowers of artificially grown plants license is not required.
&lt;2&gt;Once the roots (whole, sliced, and parts thereof), excluding products derived therefrom (powders, pills, extracts, tonics, teas, pastries).
&lt;3&gt; Only logs, sawn timber, plywood.
The products of the section cross the customer border of the EAEU without issuing a license and in accordance with Convention on international trade in endangered types of wild fauna and flora under threat of extinction, of 3 March 1973 (CITES)
DECISION on August 16, 2012 N 134 of the Board of Eurasian Economic Commission was replaced by DECISION on April 21, 2015 N 30 of the Board of Eurasian Economic Commission</t>
  </si>
  <si>
    <t>MAMMALIA MONOTREMATA
Tachyglossidae
Zaglossus spp. (all species of the genus)
DASYUROMORPHIA
Dasyuridae
Sminthopsis longicaudata Sminthopsis psammophila Thylacinidae
Thylacinus cynocephalus p.e.
PERAMELEMORPHA
Peramelidae
Chaeropus ecaudatus p.e. Macrotis lagotis Macrotis leucura Perameles bougainville DIPROTODONTIA
Macropodidae Dendrolagus inustus Dendrolagus ursinus Lagorchestes hirsutus Lagostrophus fasciatus Onychogalea fraenata Onychogalea lunata Phalangeridae
Phalanger intercastellanus Phalanger mimicus Phalanger orientalis Spilocuscus maculatus Spilocuscus kraemeri Spilocuscus papuensis Potoroidae
Bettongia spp. 
Caloprymnus campestris p.e. Vombatidae
Lasiorhinus krefftii
SCANDENTIA
Tupaiidae Tupaiidae spp. CHIROPTERA
Pteropodidae Acerodon jubatus Acerodon lucifer p.e. Acerodon spp.
Pteropus insularis Pteropus loochoensis Pteropus mariannus Pteropus molossinus Pteropus pelewensis Pteropus pilosus Pteropus samoensis Pteropus tonganus Pteropus ualanus Pteropus yapensis Pteropus spp.
Phyllostomidae
Platyrrhinus lineatus (Vampyros)
(...)
(See the notification for the exhautive list of products covered by the measure)</t>
  </si>
  <si>
    <t>To protect wild fauna and flora under the Convention on international trade in endangered types of wild fauna and flora under threat of extinction (CITES)
WTO Justification: Article XX(b) of the GATT 1994
Grounds for Restriction: Article 46 of the EAEU Treaty dated 29 may 2014 and paragraphs 4 and 37 of the Protocol on non- tariff regulation measures against third countries (Annex No. 7 to the EAEU Treaty of 29 May 2014); and Convention on international trade in endangered types of wild fauna and flora under threat of extinction, of 3 March 1973 (CITES)</t>
  </si>
  <si>
    <t>Endangered; Species; Fauna; Flora; CITES; Extinct; Wildlife</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</si>
  <si>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16: Export licensing for export of rare and endangered species of wild animals and wild growing plants, included in the "Red books" of the member- countries of the EAEU
DECISION on August 16, 2012 N 134 of the Board of Eurasian Economic Commission was replaced by DECISION on April 21, 2015 N 30 of the Board of Eurasian Economic Commission</t>
  </si>
  <si>
    <t>Invertibrates ANNELIDA
POLYCHAETA
Aphrodita australis Chaetopterus variopedatus
OLIGOCHAETA
Aporrectodea handlerschi Drawida ghilarovi Aporrectodea dubiosa Perelia ophiomorpha Pheretima hilgendorfi Eisenia altaica
Eisenia magnifica Eisenia gordejeffi Eisenia transcaucasica
Eisenia malevici
(...)
(See the notification for the exhautive list of products covered by the measure)</t>
  </si>
  <si>
    <t>Wild animals Ex 0101 - 0106
Ex 0301
Ex 0306
Ex 0307
Species of wild growing plants Ex 0601 - 0604
Ex chapter 07
Ex 1211
Ex 1212
Ex chapter 20
Ex 2102</t>
  </si>
  <si>
    <t>To protect and conserve rare and endangered species of wild animals and wild growing plants, included in the "Red books" of the member- countries of the EAEU
WTO Justification: Article XX(h) of the GATT 1994
Grounds for Restriction: Article 46 of the EAEU Treaty dated 29 may 2014 and paragraphs 4 and 37 of the Protocol on non- tariff regulation measures against third countries (Annex No. 7 to the EAEU Treaty of 29 May 2014); and IUCN Red List of Threatened Species</t>
  </si>
  <si>
    <t>Animal protection; Plant protection</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</si>
  <si>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19: Export licensing for export of mineral raw materials
DECISION on August 16, 2012 N 134 of the Board of Eurasian Economic Commission was replaced by DECISION on April 21, 2015 N 30 of the Board of Eurasian Economic Commission</t>
  </si>
  <si>
    <t xml:space="preserve">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7103 10 000 9
Ex 2530 90 000 1</t>
  </si>
  <si>
    <t>To conserve exhaustible natural resources
WTO Justification: Article XX(g) of the GATT 1994
Grounds for Restriction: Article 46 of the EAEU Treaty dated 29 may 2014 and paragraphs 4 and 37 of the Protocol on non- tariff regulation measures against third countries (Annex No. 7 to the EAEU Treaty of 29 May 2014)</t>
  </si>
  <si>
    <t>1. Aconite
2. Aconitine
3. Amizylum
4. Aceclidine
5. Barium cyanide
6. Brucine
7. Hyoscyamine base
8. Hyoscyamine camforate
9. Hyoscyamine sulfate
10. Glifluorine
11. Cadmium cyanide
12. Calcium cyanide
13. Carbacholinum
14. Merkaptofos
15. Methyl alcohol (methanol)
16. Arsenic
17. Arsenious anhydride
18. Arsenic anhydride
19. Sodium arsenate
20. Nicotine
21. Novarsenolum
22. Promeranum (chlormerodrin)
23. Metallic mercury
24. Mercury diiodide
25. Mercury dichloride
26. Mercury oxicyanide
27. Mercury salicylate
28. Mercury cyanide
29. Silver cyanide
30. Scopolamine hydrobromide
31. Strychnine nitrate
32. Belladonna alkaloides
33. Thallium raw
34. Nickel tetracarbonyl
35. Tetraethyllead
36. Tetramethyllead
37. Herb of Djungarian aconite, fresh
38. Phenol
39. Zinc phosphide
40. Yellow phosphorus
41. Silver fluoride
42. O-chloro benzylidenmalonodinitril **
43. Zinc cyanide
44. Cinchonine
45. Extractum Strychni
46. Ethyl mercury phosphate
47. Ethyl mercury chloride
48. Snake venom
49. Bee venom, purified
50. Sodium Cyanide **
51. Potassium Cyanide **
52. Copper cyanides</t>
  </si>
  <si>
    <t>Ex 1211 90 850 9
Ex 2939 99 000 0
Ex 2922 19 850 0
Ex 2933 39 990 0
Ex 2837 19 000 0
Ex 2939 99 000 0
Ex 2939 99 000 0
Ex 2939 99 000 0
Ex 2939 99 000 0
Ex 2905 59
Ex 2837 19 000 0
Ex 2837 19 000 0
Ex 2924 19 000 0
Ex 2930 90 990 0
2905 11 000 0
2804 80 000 0
Ex 2811 29 100 0
Ex 2811 29 900 0
Ex 2842 90 800 0
Ex 2939 99 000 0
Ex 2931 90 900 9
Ex 2852 90 000 7
2805 40 100 0
2805 40 900 0
Ex 2852 10 000 8
Ex 2852 10 000 8
Ex 2852 10 000 8
Ex 2852 10 000 8
Ex 2852 10 000 8
Ex 2843 29 000 0
Ex 2939 99 000 0
Ex 2939 99 000 0
Ex 2939 99 000 0
Ex 8112 51 000 0
Ex 2931 90 900 9
Ex 2931 10 000 0
Ex 2931 10 000 0
Ex 1211 90 850 9
Ex 2907 11 000 0
Ex 2848 00 000 0
2804 70 001 0
Ex 2843 29 000 0
Ex 2926 90 950 0
Ex 2837 19 000 0
Ex 2939 20 000 0
Ex 1302 19 800 0
Ex 2852 10 000 8
Ex 2852 10 000 8
Ex 3001 90 980 0
Ex 3001 90 980 0
Ex 2837 11 000 0
Ex 2837 19 000 0
Ex 2837 19 000 0</t>
  </si>
  <si>
    <t>To protect the environment from toxic substances
WTO Justification: Article XX(b) of the GATT 1994
Grounds for Restriction: Article 46 of the EAEU Treaty dated 29 may 2014 and paragraphs 4 and 37 of the Protocol on non- tariff regulation measures against third countries (Annex No. 7 to the EAEU Treaty of 29 May 2014)</t>
  </si>
  <si>
    <t>G/MA/QR/N/TPKM/2</t>
  </si>
  <si>
    <t>Wildlife Conservation Law (Amended Date : 2013.01.23)
QR No. 1: Import and Export Prohibition
Administered by Council of Agriculture</t>
  </si>
  <si>
    <t>High-risk invasive animals</t>
  </si>
  <si>
    <t>0106.19.40
ex 0301.99.29</t>
  </si>
  <si>
    <t>To control high-risk invasive animals
WTO Justification: Article XX(b) of the GATT 1994</t>
  </si>
  <si>
    <t>Animal Protection Act (Amended Date :2011.6.29 ）
QR No. 2: Import and Export Prohibition
Administered by Council of Agriculture</t>
  </si>
  <si>
    <t>Meat of dogs</t>
  </si>
  <si>
    <t>0208.90.29</t>
  </si>
  <si>
    <t>To protect dogs
WTO Justification: Article XX(a) of the
GATT</t>
  </si>
  <si>
    <t>0301.99.29
0302.81.00
0303.81.00
0304.49.90
0304.59.90
0304.89.90
ex 1604.19.90</t>
  </si>
  <si>
    <t>To conserve whale shark (Rhincodon typus) and comply with obligations under the CITES
Grounds for Restriction: the CITES</t>
  </si>
  <si>
    <t>CITES; Conserv(ation); Fish</t>
  </si>
  <si>
    <t>Certain toxic chemical substances</t>
  </si>
  <si>
    <t>2903.81.00</t>
  </si>
  <si>
    <t>To protect the environment from certain toxic chemical substances
WTO Justification: Article XX(b) of the GATT 1994</t>
  </si>
  <si>
    <t>Toxic; Environment</t>
  </si>
  <si>
    <t>2002.02.15
Notice, pursuant to the Foreign Trade Act
QR No. 11: Import and Export Prohibition
Administered by Ministry of Economic Affairs</t>
  </si>
  <si>
    <t>2921.45.00
2921.45.00
2921.45.00</t>
  </si>
  <si>
    <t>To protect the environment from certain toxic chemical substances and to comply with obligations under the Stockholm Convention, OSPAR Convention and Rotterdam Convention
Grounds for Restriction: Stockholm Convention, OSPAR Convention and Rotterdam Convention</t>
  </si>
  <si>
    <t>2006.03.30
Notice, pursuant to the Foreign Trade Act
QR No. 12: Import and Export Prohibition
Administered by Ministry of Economic Affairs</t>
  </si>
  <si>
    <t>2921.49.00
2921.49.00</t>
  </si>
  <si>
    <t>2010.01.04
Notice, pursuant to the Foreign Trade Act
QR No. 13: Import and Export Prohibition
Administered by Ministry of Economic Affairs</t>
  </si>
  <si>
    <t>2925.29.00</t>
  </si>
  <si>
    <t>2013.09.25
Reviewing Directions of Sand and Gravel Export Application
QR No. 14: Export Prohibition
Administered by Ministry of Economic Affairs</t>
  </si>
  <si>
    <t>Sand and gravel</t>
  </si>
  <si>
    <t>2505.90.00
2517.10.90</t>
  </si>
  <si>
    <t>To conserve natural resources
WTO Justification: Article XX(g) of the GATT 1994</t>
  </si>
  <si>
    <t>Wildlife Conservation Law (Amended Date : 2013.01.23)
QR No. 18: Import Prohibition
Administered by Council of Agriculture</t>
  </si>
  <si>
    <t>0106.20.90
0106.39.00
ex0106.49.00
ex0301.99.29
0306.29.19
0307.60.10</t>
  </si>
  <si>
    <t>2014.10.20
Notice, pursuant to the Foreign Trade Act
QR No. 22: Import Prohibition
Administered by Ministry of Economic Affairs</t>
  </si>
  <si>
    <t>1518.00.50</t>
  </si>
  <si>
    <t>To protect the environment from waste oil
WTO Justification: Article XX(b) of the GATT 1994</t>
  </si>
  <si>
    <t>2013.11.28
Notice, pursuant to the Foreign Trade Act
QR No. 23: Import Prohibition
Administered by Ministry of Economic Affairs</t>
  </si>
  <si>
    <t>2852.90.00
2908.11.00</t>
  </si>
  <si>
    <t>To protect the environment from certain toxic chemical substances and to comply with obligations under the Stockholm Convention and Rotterdam Convention
Grounds for Restriction: Stockholm Convention and Rotterdam Convention</t>
  </si>
  <si>
    <t>2710.19.51
2710.91.10
2710.91.20
2710.91.90
2830.90.90
2903.79.00
2903.92.10
2903.92.20
2904.20.00
2908.19.10
2908.19.90
2909.19.90
2909.19.90
2929.90.00
3403.19.90
3404.90.90
3824.90.23
3824.90.99</t>
  </si>
  <si>
    <t>2007.5.4
Regulation for Management of Controlled Chemicals Under the Montreal Protocol 
QR No. 25: Import Prohibition
Administered by Environmental Protection Administration</t>
  </si>
  <si>
    <t>2903.14.00
2903.19.10
2903.76.00
2903.77.00
3813.00.00
8424.10.00</t>
  </si>
  <si>
    <t>To protect the ozone layer and to comply with obligations under the Montreal Protocol
Grounds for Restriction: The Vienna Convention for the protection of the Ozone Layer and its Montreal Protocol on substances that deplete the Ozone Layer</t>
  </si>
  <si>
    <t>1997.05.30
Notice, pursuant to the Foreign Trade Act
QR No. 26: Import Prohibition
Administered by Ministry of Economic Affairs</t>
  </si>
  <si>
    <t>Waste lead-acid accumulators and spent lead-acid accumulators</t>
  </si>
  <si>
    <t>8548.10.10</t>
  </si>
  <si>
    <t>To protect the environment from waste lead-acid accumulators and spent lead-acid accumulators and to comply with obligations under the Basel Convention
Grounds for Restriction: Basel Convention</t>
  </si>
  <si>
    <t>Waste; Basel Convention</t>
  </si>
  <si>
    <t>G/MA/QR/N/URY/2</t>
  </si>
  <si>
    <t>Decree No. 345 of 23 September 2004; Law No. 15.986 of 16 November 1988; Law No. 16.157 of 12 November 1990
QR No. 6: Restriction on the import of aerosol containers, foams, refrigerated cabinets, solvents and sterilizers, central air conditioning units containing prohibited ozone depleting substances</t>
  </si>
  <si>
    <t>Aerosol containers, foams, refrigerated cabinets, solvents and sterilizers, central air conditioning units</t>
  </si>
  <si>
    <t>NCM: ex 3814.00, ex 3907, 3909.50, ex 3917, ex 3920/21, ex 3925/26, 8414.30, ex 8415, ex 8418/19, 8424.10, ex 8479, ex 8509/10</t>
  </si>
  <si>
    <t>Information for the following biennial period: 
2016-2018 and relates to restrictions in force as of 4 November 2016</t>
  </si>
  <si>
    <t>To protect the ozone layer and to comply with obligations under the Montreal Protocol
WTO Justification: Article XX(b) and XX(g) of the GATT 1994
Grounds for Restriction: Vienna Convention for the Protection of the Ozone Layer (1985); Montreal Protocol on Substances that Deplete the Ozone Layer (1987)</t>
  </si>
  <si>
    <t>Law No. 17.775 of 20 May 2004
QR No. 7: Import restriction on leaded gasoline</t>
  </si>
  <si>
    <t>Naphtha with a total lead content exceeding 13 mg/l</t>
  </si>
  <si>
    <t>NCM 2710.12.4</t>
  </si>
  <si>
    <t>To reduce air pollution
WTO Justification: Article XX(b) and XX(g) of the GATT 1994</t>
  </si>
  <si>
    <t>Ministry of Livestock, Agriculture and Fisheries (MGAP) Resolution of 23 September 1997
QR No. 8: Import restriction on insecticides</t>
  </si>
  <si>
    <t>Organochloride based insecticides for all agricultural uses</t>
  </si>
  <si>
    <t>NCM ex 3808</t>
  </si>
  <si>
    <t>To protect the environment from harmful effects of insecticides
WTO Justification: Article XX(b) and XX(g) of the GATT 1994</t>
  </si>
  <si>
    <t>Ministry of Livestock, Agriculture and Fisheries (MGAP) Resolution of 30 January 2002
QR No. 9: Import restriction on phytosanitary products</t>
  </si>
  <si>
    <t>Methyl parathion-based phytosanitary products for all agricultural uses</t>
  </si>
  <si>
    <t>NCM ex 38</t>
  </si>
  <si>
    <t>Law No. 17.220 of 11 November 1999
QR No. 16: Import restriction on hazardous waste</t>
  </si>
  <si>
    <t>NCM: 2710.91, 2710.99, 2713.90, 3006.92, 3825.10/20/30/41/49/50/61/69/90</t>
  </si>
  <si>
    <t>To protect the environment from hazardous wastes and to comply with obligations under the Basel Convention
WTO Justification: Article XX(b) and XX(g) of the GATT 1994
Grounds for Restriction: Basel Convention on the Control of Transboundary Movements of Hazardous Wastes and their Disposal (1989)</t>
  </si>
  <si>
    <t>Law No. 17.887 of 19 August 2005
QR No. 17: Import restriction on used vehicles</t>
  </si>
  <si>
    <t>Used vehicles: automobiles and light goods vehicles (up to 1,500 kg load capacity); buses; trucks; semi trailer tractors; chassis with or without engines; trailers or semi trailers; coach work and/or cabins; motorcycles (including motorized bicycles) and bicycles equipped with auxiliary motors, with or without sidecars, sidecars, as well as used spare parts and accessories for such vehicles (temporary ban)</t>
  </si>
  <si>
    <t>NCM ex 87</t>
  </si>
  <si>
    <t>To protect the environment from harmful effects of used vehicles
WTO Justification: Article XX(b) and XX(g) of the GATT 1994</t>
  </si>
  <si>
    <t>Decree No. 375/005 of 3 October 2005
QR No. 19: Import restriction on persistent organic pollutants</t>
  </si>
  <si>
    <t>Persistent organic pollutants: aldrine or aldrin, chlordane, dieldrine or dieldrin, endrine or endrin, heptachlor or hexachlorobenzene, mirex, toxaphene and DDT</t>
  </si>
  <si>
    <t>NCM 2903.82 and NCM 2903.92</t>
  </si>
  <si>
    <t>To protect the environment from persistent organic pollutants and to comply with obligations under the Stockholm Convention
WTO Justification: Article XX(b) and XX(g) of the GATT 1994
Grounds for Restriction: Stockholm Convention on Persistent Organic Pollutants (2003)</t>
  </si>
  <si>
    <t>Decree No. 68/011 of 15 February 2011
QR No. 20: Import restriction on persistent organic pollutants</t>
  </si>
  <si>
    <t>Persistent organic pollutants: alpha hexachlorocyclohexane, beta hexachlorocyclohexane and chlordecone</t>
  </si>
  <si>
    <t>NCM 2903.81</t>
  </si>
  <si>
    <t>G/MA/QR/N/USA/3</t>
  </si>
  <si>
    <t>Forest Resources Conservation and Shortage Relief
Amendments Act (FRCSRA) of 1993; 16
U.S.C. 620, et seq.
QR No. 1: Prohibition of log exports from state and Federal lands in the contiguous 48 states west of the 100th meridian
Administered by the U.S. Department of Commerce, Bureau of Industry and Security; U.S. States also administer their own plans under the authority of FRCSRA.</t>
  </si>
  <si>
    <t>Unprocessed logs</t>
  </si>
  <si>
    <t>Various codes within HS Chapter 44</t>
  </si>
  <si>
    <t>To, inter alia, conserve exhaustible natural resources</t>
  </si>
  <si>
    <t>Natural resources; Conserv(ation); Forest</t>
  </si>
  <si>
    <t>Export Administration Act of 1979, as amended; 50 U.S.C. App. 2406
QR No. 2: Prohibition of exports of unprocessed western red cedar logs harvested from state or Federal lands
Administered by the U.S. Department of Commerce, Bureau of Industry and Security</t>
  </si>
  <si>
    <t>Western red cedar (thuja plicata), logs and timber, and rough, dressed and worked lumber containing wane</t>
  </si>
  <si>
    <t>4403.20.0055
4407.10.0168
4407.10.0169</t>
  </si>
  <si>
    <t>Section 609 of Public Law 101-162 relating to the Protection of Sea Turtles in Shrimp Trawl Fishing Operations, 1990; 16 U.S.C. 1537 note.
QR No. 3: Prohibition of importation of shrimp and shrimp products which have been harvested with commercial fishing technology that may adversely affect sea turtles
Administered by the U.S. Department of State</t>
  </si>
  <si>
    <t>Shrimp and shrimp products</t>
  </si>
  <si>
    <t>0306.13.00,
0306.23.00,
1605.20.05,
1605.20.10</t>
  </si>
  <si>
    <t>Natural resources; Conserv(ation); Fish</t>
  </si>
  <si>
    <t>Animal protection; Natural resources conservation</t>
  </si>
  <si>
    <t>Marine Mammal Protection Act of 1972, Section 101 (16 USC 1371)
QR No. 4: Prohibition on importation of yellowfin tuna caught using purse seine fishing gear in the Eastern Tropical Pacific Ocean 
Administered by the U.S. Department of Commerce’s National Oceanic and Atmospheric Administration; Concerns implementation of the International Dolphin Conservation Agreement Program (AIDCP).</t>
  </si>
  <si>
    <t>Yellowfin tuna and products thereof</t>
  </si>
  <si>
    <t>0303.42.0020,
0303.42.0040,
0303.42.0060,
0304.87.0000, 0304.99.1190,
0511.91.0090, 1604.14.1010, 1604.14.1099, 1604.14.2291, 1604.14.2299, 1604.14.3091, 1604.14.3099
1604.14.4000,
1604.14.5000,
1604.20.1000,
1604.20.1500,
1604.20.2000,
1604.20.2500,
1604.20.3000,
2309.10.0010</t>
  </si>
  <si>
    <t>To, inter alia, protect human, animal or plant life or health</t>
  </si>
  <si>
    <t>Marine Mammal Protection Act of 1972, (16 USC 1371-1372)
QR No. 5: Prohibition on the importation and exportation of marine mammals and marine mammal products
Administered by the U.S. Department of Commerce’s National Oceanic and Atmospheric Administration, U.S. Department of the Interior, Fish and Wildlife Service</t>
  </si>
  <si>
    <t>Cetacea (whales, dolphins, porpoises), Pinnipedia other than walrus (seals and sea lions) and any parts and products thereof</t>
  </si>
  <si>
    <t>Various falling inter alia within: 0106.12.01,
0208.40.01, 
0210.92.01,
0507.90.00, 1504.30.00.</t>
  </si>
  <si>
    <t>Natural resources; Conserv(ation); Fish; Wildlife</t>
  </si>
  <si>
    <t>Toxic Substances Control Act of 1976 (15 U.S.C. 2601 et seq.)
QR No. 6: Prohibition on the importation of certain toxic substances
Administered by the U.S. Environmental Protection Agency</t>
  </si>
  <si>
    <t>Certain toxic substances, listed at http://www.epa.gov/oppt/import-export/pubs/sec6.html</t>
  </si>
  <si>
    <t>Clean Air Act Amendments of 1990 (42 U.S.C. 7671o)
QR No. 7: Prohibition on the importation of certain ozone-depleting substances
Administered by the U.S. Environmental Protection Agency Concerns implementation of the Montreal Protocol.</t>
  </si>
  <si>
    <t>Certain ozone-depleting substances, listed at: http://www.epa.gov/ozone/title6/imports.html</t>
  </si>
  <si>
    <t>Ozone; Montreal Protocol; Clean; Environment</t>
  </si>
  <si>
    <t>The Lacey Act of 1900, as amended. (16 U.S.C. 3371 et seq.)
QR No. 8: Prohibition on importing, exporting, transporting, selling, receiving, acquiring, or purchasing in interstate or foreign commerce any fish, wildlife or plant, with some exceptions, taken, possessed, transported or sold in violation of relevant U.S. or foreign laws. 
Administered by the U.S. Department of the Interior, U.S. Fish and Wildlife Service</t>
  </si>
  <si>
    <t>Certain fish, wildlife and plant products</t>
  </si>
  <si>
    <t>Fish; Wildlife; Natural resources; Conserv(ation)</t>
  </si>
  <si>
    <t>Animal protection; Natural resources conservation; Plant protection</t>
  </si>
  <si>
    <t>Endangered Species Act of 1973, Section 9 (16 USC 1538)
QR No. 9: Prohibition on the importation and exportation of endangered and threatened species
Administered by U.S. Department of the Interior, U.S. Fish and Wildlife Service and the U.S. Department of Commerce, National Marine Fisheries Service.</t>
  </si>
  <si>
    <t>Endangered; Species; Natural resources; Conserv(ation); Fish; Wildlife</t>
  </si>
  <si>
    <t>Endangered; Species; Natural resources; Conserv(ation); Fish; Wildlife; CITES</t>
  </si>
  <si>
    <t>Animal protection; MEAs implementation and compliance; Natural resources conservation; Plant protection</t>
  </si>
  <si>
    <t>Mercury Export Ban Act (15 U.S.C. 2611)
QR No. 12: Prohibition of exports of elemental mercury
Administered by the U.S. Environmental Protection Agency Concerns implementation of the Minamata Convention.</t>
  </si>
  <si>
    <t>Elemental mercury and mixtures of elemental mercury</t>
  </si>
  <si>
    <t>Chemicals; Mining</t>
  </si>
  <si>
    <t>African Elephant Conservation Act (16 U.S.C. 4201)
QR No. 13: Prohibition of imports and exports of African elephant ivory 
Administered by the U.S. Department of the Interior, U.S. Fish and Wildlife Service</t>
  </si>
  <si>
    <t>African elephant ivory, other than sport-hunted trophies</t>
  </si>
  <si>
    <t>Wild Bird Conservation Act (16 U.S.C. 4901)
QR No. 14: Prohibition on the import of exotic bird species
Administered by the U.S. Department of the Interior, U.S. Fish and Wildlife Service</t>
  </si>
  <si>
    <t>Exotic birds, except certain specimens and families, listed in the CITES Appendices; additional exceptions are included for imports of birds for certain activities.</t>
  </si>
  <si>
    <t>Natural resources; Conserv(ation); Fish; Wildlife; Species; CITES</t>
  </si>
  <si>
    <t>Bald and Golden Eagle Protection Act (16 U.S.C. 668)
QR No. 15: Prohibition on the import and export of bald and golden eagles
Administered by the U.S. Department of the Interior, U.S. Fish and Wildlife Service</t>
  </si>
  <si>
    <t>Bald and golden eagles and parts thereof</t>
  </si>
  <si>
    <t>Migratory Bird Treaty Act (16. U.S.C. 703)
QR No. 16: Prohibition on the import and export of migratory birds
Administered by the U.S. Department of the Interior, U.S. Fish and Wildlife Service</t>
  </si>
  <si>
    <t>WT/BOP/N/82</t>
  </si>
  <si>
    <t>Entry into force: 30 April 2016</t>
  </si>
  <si>
    <t>To notify publicly on certain actions undertaken with the purpose to protect persons, communities and natures against the adverse effects of natural or manmade disasters through risk prevention, disaster mitigation, restoration and the improvement of social, economic and environmental conditions, with a view to minimizing the condition of vulnerability; and to keep an equilibrium in the balance-of-payment</t>
  </si>
  <si>
    <t>GPA/37/Add.13</t>
  </si>
  <si>
    <t>Entry into force: 1 April 2016</t>
  </si>
  <si>
    <t>To promote the procurement of eco-friendly goods and services</t>
  </si>
  <si>
    <t>GPA/138</t>
  </si>
  <si>
    <t>Entry into force: 1 April 2016 for central authoritiesand customers which operate in specific areas of management; 1 August 2016 for all customers of the PPL</t>
  </si>
  <si>
    <t>To ensure that technical and qualitative characteristics of the procurement item provide for necessary environmental protection measures</t>
  </si>
  <si>
    <t>Cross-reference to Agreement on Import Licensing Procedures (G/LIC/N/3/JPN/14)
1.1. Import Quota on Marine Products</t>
  </si>
  <si>
    <t>Article 9 of the Agreement on Agriculture (Export Subsidy Commitments)</t>
  </si>
  <si>
    <t>Other: Not specified</t>
  </si>
  <si>
    <t xml:space="preserve">Regulation (EU) 2015/760 of the European Parliament and of the Council of 29 April 2015 on European long-term investment funds 
The new Funds - European Long-Term Investment Funds (ELTIFs) will be available to all types of investors across Europe, subject to certain requirements set out in EU law. These requirements include the types of long-term assets and firms that the ELTIFs are allowed to invest in, for example infrastructure, transport, intellectual property and sustainable energy projects; how they have to spread their money to reduce risks and the information they have to provide to investors. There are additional rules for ELTIFs offered to retail investors. Any ELTIF manager will also have to comply with the stringent requirements of the Alternative Investment Fund Managers Directive to provide adequate protection for its investors. 
</t>
  </si>
  <si>
    <t>Sustainable energy projects</t>
  </si>
  <si>
    <t>Entry into force on 9 June 2015</t>
  </si>
  <si>
    <t>To promote sustainable energy projects</t>
  </si>
  <si>
    <t>WTO Justification: Article XX(a) and XX(b) of the GATT 1994</t>
  </si>
  <si>
    <t>WTO Justification: Article XX(b) and XX(f) of the GATT 1994</t>
  </si>
  <si>
    <t>WTO Justification: Article XX(b) and XX(h) of the GATT 1994</t>
  </si>
  <si>
    <t>WTO Justification: Article XX(b) of the GATT 1994
Grounds for Restriction: the Stockholm and Rotterdam Conventions</t>
  </si>
  <si>
    <t>WTO Justification: Article XX(b) of the GATT 1994
Grounds for Restriction: the Rotterdam Convention</t>
  </si>
  <si>
    <t>WTO Justification: Article XX(b) of the GATT 1994
Grounds for Restriction: the Montreal Protocol</t>
  </si>
  <si>
    <t>WTO Justification: Article XX(b) of the GATT 1994
Grounds for Restriction: the CITES</t>
  </si>
  <si>
    <t>To conserve exhaustible natural resources
WTO Justification: GATT 1994 XX(g)</t>
  </si>
  <si>
    <t>To establish a legal regime for fishing and aquaculture, in order to ensure the conservation and sustainable development of hydrobiological resources, optimize the use of traditional fisheries, and promote the diversification of non-traditional fisheries
WTO Justification: Article XX(b) of the GATT 1994</t>
  </si>
  <si>
    <t>To establish a legal regime for fishing and aquaculture, in order to ensure the conservation and sustainable development of hydrobiological resources, optimize the use of traditional fisheries, and promote the diversification of non-traditional fisheries
WTO Justification: Article XX(g) of the GATT 1994</t>
  </si>
  <si>
    <t>51 (130)</t>
  </si>
  <si>
    <t>4 (79)</t>
  </si>
  <si>
    <t>Annex II: Number of Environment-related Notifications (1997-2016)</t>
  </si>
  <si>
    <t>Total (2016)</t>
  </si>
  <si>
    <t>Env-related</t>
  </si>
  <si>
    <t>498 (3408)</t>
  </si>
  <si>
    <t>Chart 1.1 - Environment-related Notifications (1997 – 2016)</t>
  </si>
  <si>
    <t>Chart 1.2 - Environment-related Notifications by Members (2016)</t>
  </si>
  <si>
    <t>Understanding on the Balance-of-Payments Provisions of GATS 1994</t>
  </si>
  <si>
    <t>Chart 1.3 - Environment-related Notifications by Agreement (2016)</t>
  </si>
  <si>
    <t>General environmental protection; Other environmental risks mitigation; Sustainable fisheries management</t>
  </si>
  <si>
    <t>General environmental protection; Sustainable fisheries management</t>
  </si>
  <si>
    <t>Environmental goods and services promotion; Sustainable and environmentally friendly production</t>
  </si>
  <si>
    <t>Biodiversity and ecosystem; Chemical, toxic and hazardous substances management; Water management and conservation</t>
  </si>
  <si>
    <t>Chart 1.4 - Types of Environment-related Objectives identified in the EDB (2016)</t>
  </si>
  <si>
    <t>To implement the Madrid Protocol, which is to ensure the comprehensive protection of the Antarctic environment and its dependent and associated ecosystems</t>
  </si>
  <si>
    <t>Chart 1.6 – Types of Sectors identified in the EDB (2016)</t>
  </si>
  <si>
    <t>Bio; Environment; Waste</t>
  </si>
  <si>
    <t>Bio; Environment; Pollution</t>
  </si>
  <si>
    <t>Emissions; Organic; Pollution</t>
  </si>
  <si>
    <t>Emissions; Hazardous</t>
  </si>
  <si>
    <t>Clean; Organic</t>
  </si>
  <si>
    <t>Environment; Energy; Saving; Natural resources; Emissions</t>
  </si>
  <si>
    <t>Chart 1.7 - Environment-related QR Notifications (1997 – 2016)</t>
  </si>
  <si>
    <t xml:space="preserve">Chart 1.8 - Types of Environment-related Measures in QR Notifications (2016) </t>
  </si>
  <si>
    <t>Chart 1.9 - Environment-related ILP Notifications (1997 – 2016)</t>
  </si>
  <si>
    <t xml:space="preserve">Chart 1.10 - Types of Environment-related Measures in ILP Notifications (2016) </t>
  </si>
  <si>
    <t>BoP Provisions</t>
  </si>
  <si>
    <t>TRIMs</t>
  </si>
  <si>
    <t>Info. Technology</t>
  </si>
  <si>
    <t>Total number of Balance of Payments Provisions notifications</t>
  </si>
  <si>
    <t xml:space="preserve">Number of environment-related Balance of Payments Provisions notifications  </t>
  </si>
  <si>
    <t>Share of environment-related Balance of Payments Provisions notifications</t>
  </si>
  <si>
    <t>Annex III: Number of environment-related Notifications and Measures (2016)</t>
  </si>
  <si>
    <t>Chart 2.1 - Environment-related RTA Notifications (1997 - 2016)</t>
  </si>
  <si>
    <t>Annex IV - Search Word Frequency in Notifications in 2016</t>
  </si>
  <si>
    <t>ENVIRONMENTAL DATABASE FOR 2016</t>
  </si>
  <si>
    <t>WT/CTE/EDB/16/Add.1</t>
  </si>
  <si>
    <t>https://www.wto.org/edb</t>
  </si>
  <si>
    <t>Energy conservation and efficiency; Environmentally friendly consumption</t>
  </si>
  <si>
    <t xml:space="preserve">For the purpose of preservation of sturgeon species, national legislation introduced State monopoly on their catch from natural habitat, processing and export. [...]
In accordance with the Law of the Republic of Kazakhstan on "Accession of the Republic of Kazakhstan to the Convention on International Trade in Endangered Species of Wild Fauna and Flora " No. 372-I of 6 April 1999, the Republic of Kazakhstan has become a Party to the Convention. 
[...]
In this connection, the Parties have decided to not to allocate export quotas for caviar and other products of sturgeon species in 2015-2016. 
</t>
  </si>
  <si>
    <t>Smoked fish, including fillets, other than edible fish offal;
Fish, frozen, excluding fish fillets and other fish meat of heading 0304:
- sturgeons; 
- for industrial products of heading 1604;
Sturgeon caviar</t>
  </si>
  <si>
    <t>0305 49 801 0
0303 89 101 0
0303 89 102 0
0303 89 103 0
1604 31
1604 32</t>
  </si>
  <si>
    <t>To preserve sturgeon species and to comply with the Convention on International Trade in Endangered Species of Wild Fauna and Flora (CITES)</t>
  </si>
  <si>
    <t>CITES; Endangered; Species; Preservation; Environment; Fish; Fauna; Flora; Extinct</t>
  </si>
  <si>
    <t>Export quotas; Other measures</t>
  </si>
  <si>
    <t>Article XXIV:5(b) of the GPA (1994) and XXII:5 of the revised GPA</t>
  </si>
  <si>
    <t>Article XXIV:7(a) of the GATT 1994; Article V:7(a) of the GATS</t>
  </si>
  <si>
    <t>Article 25.11 of the Agreement on Subsidies and Countervailing Measures</t>
  </si>
  <si>
    <t>Paragraph 9 of the Understanding on the Balance-of-Payments provisions of the GATT 1994</t>
  </si>
  <si>
    <t>Partial compensation of costs</t>
  </si>
  <si>
    <t>Financial appropriations (Subsidy for household electric appliances, subsidy for transportation, and subsidy for dismantling)</t>
  </si>
  <si>
    <t>Financial appropriations (Funds or materials)</t>
  </si>
  <si>
    <t>Financial appropriations (Fubsidy for household electric appliances trade-in and subsidy for transportation)</t>
  </si>
  <si>
    <t>Financial appropriations (Household electric appliance subsidy and subsidy for transportation)</t>
  </si>
  <si>
    <t>Financial appropriations (household electric appliance subsidy, subsidy for transportation, and dismantling subsidy)</t>
  </si>
  <si>
    <t>Financial incentives</t>
  </si>
  <si>
    <t>Import licences and authorization to transfer</t>
  </si>
  <si>
    <t>Import licences; Prohibition</t>
  </si>
  <si>
    <t>Import licences; Technical standards</t>
  </si>
  <si>
    <t>Import licences; Technical certifications</t>
  </si>
  <si>
    <t>Import licences; Phytosanitary certificates requirement</t>
  </si>
  <si>
    <t>Import permits; Financial guarantee
The applicant is required to deposit a bond or financial guarantee payable to the Government of the HKSAR. The amount of the bond or financial guarantee required will be determined on a case by case basis. It enables the waste disposal authority to recover cost of any seizure or disposal or alternative environmentally sound management of waste in case the intended waste shipment could not be completed as originally intended. The bond or guarantee will be returned to the applicant upon fulfilment and completion of all conditions of the shipment, including the final disposal/recycling of the waste.</t>
  </si>
  <si>
    <t>Entry into force on 4 February 2013</t>
  </si>
  <si>
    <t>To protect the environment through setting requirements for the import, production, and supply of Portland Cement, Steel for reinforced concrete and Non Load Bearing Concrete Masonry</t>
  </si>
  <si>
    <t xml:space="preserve">The determination of the characteristics of the products will be carried out also on the basis on the following American Society for Testing and Materials (ASTM) or Institute of Standards &amp; Industrial Research of Iran (ISIRI) standards: 
1. ASTM D 4814 specification for gasoline/ISIRI 4904 petroleum products fuel – specification for gasoline 
2. ASTM D 975 specification for diesel/ISIRI 4903 – specification for gasoline oil 
3. ASTM D 3699 specification for kerosene/ISIRI 6212 kerosene – specification
</t>
  </si>
  <si>
    <t>Entry into force in 2009/2010</t>
  </si>
  <si>
    <t>Entry into force on 22 August 2016</t>
  </si>
  <si>
    <t>Materials and articles in contact with foodstuffs</t>
  </si>
  <si>
    <t>Entry into force 180 days from date of publication of approved version</t>
  </si>
  <si>
    <t xml:space="preserve">UAE Technical Regulation "Labeling – Energy Efficiency Label for Electrical Appliances Part 9: Vacuum Cleaners" 
This draft of technical regulation covers electric mains-operated vacuum clean ers, including hybrid vacuum cleaners. 
Exemption: 
• Wet, wet and dry, battery operated, robot, industrial, or central vacuum cleaners 
• Floor polishers 
• Outdoor vacuum cleaners
</t>
  </si>
  <si>
    <t>Liquid fuels</t>
  </si>
  <si>
    <t xml:space="preserve">Performance and energy efficiency labelling of household electrical appliances
The notified text provides for the entry into force of the mandatory certification scheme in respect of the performance and energy efficiency labelling of household electrical appliances (Secretariat of Industry, Trade and Mining (SICyM) Resolution No. 319/1999, repealed by Secretariat of Competition and Consumer Protection (SDCyC) Resolution No. 225/2000), in particular household microwave ovens.
</t>
  </si>
  <si>
    <t>Labelling of food products obtained with the use of genetically modified organisms</t>
  </si>
  <si>
    <t>Entry into force not less than 180 days from the adoption of the technical regulation</t>
  </si>
  <si>
    <t>Entry into force Not less than 180 days from the adoption of the technical regulation</t>
  </si>
  <si>
    <t>To protect the environment by promoting the recycling of PET bottles used for carbon ated and aerated beverages (including soft drinks), water, energy drinks, rehydration drinks and other similar products.</t>
  </si>
  <si>
    <t>Technical regulation amending Ordinance n° 13, 30 November 2015, that established basic procedures for safety recording and marketing of additives used in products intended for animal feed in order to ensure an adequate level of protection of human health, animals and the environment , and to introduce requirements to the additives labelling, aiming at providing the minimum information for safety reasons.</t>
  </si>
  <si>
    <t>Prepared animal feed; Residues and waste from the food industries; prepared animal fodder</t>
  </si>
  <si>
    <t>HS: 23</t>
  </si>
  <si>
    <t>Entry into force Upon publication in the Official Journal</t>
  </si>
  <si>
    <t>To protect the environment by establishing basic procedures for safety recording and marketing of additives used in products intended for animal feed</t>
  </si>
  <si>
    <t>To protect the environment by establishing the minimum testing requirements for the safety construction, energy rational use and efficiency</t>
  </si>
  <si>
    <t>Draft Bill providing for the registration, evaluation and industrial chemicals control in Brazil. The goal is to reduce the impacts to human health and the environment generated by the production, import and use of those chemical substances in the country and to establish the instruments for risk management.</t>
  </si>
  <si>
    <t>Inorganic chemicals; organic or inorganic compounds and Organic chemicals; Inorganic chemicals; organic or inorganic compounds of precious metals, of rare- earth metals, of radioactive elements or of isotopes, organic chemicals</t>
  </si>
  <si>
    <t>To protect the environment by reducing the impacts of hazardous substances on human health and the environment</t>
  </si>
  <si>
    <t>Draft Technical Resolution n. 261, 10 October 2016, regarding guidelines for toxicological information in labels and leaflets of pesticides and wood preservers</t>
  </si>
  <si>
    <t>Entry into force 90 (ninety) days upon its publication</t>
  </si>
  <si>
    <t>To protect the environment by providing guidelines for toxicological information in labels and leaflets of pesticides and wood preservers</t>
  </si>
  <si>
    <t>Environmental protection; Fuels</t>
  </si>
  <si>
    <t>Entry into force on the day on which they are registered</t>
  </si>
  <si>
    <t xml:space="preserve">The Government of Canada has committed to improving energy efficiency standards for consumer and commercial products and encouraging energy conservation. 
The goals of the proposed Regulations are to: 
• Improve MEPS across 20 product categories; 
• Reduce greenhouse gas emissions and energy consumption associated with using those products; and 
• Eliminate unnecessary regulatory differences between Canadian and U.S. regulations across those categories.
</t>
  </si>
  <si>
    <t>Toiletries</t>
  </si>
  <si>
    <t>Entry into force on the 90th day after publication in Canada Gazette, Part II</t>
  </si>
  <si>
    <t>To protect the environment by regulating Certain Toxic Substances</t>
  </si>
  <si>
    <t>Entry into force on the 180th day after the day on which they are published in the Canada Gazette, Part II.</t>
  </si>
  <si>
    <t xml:space="preserve">The Toys Regulations under the Canada Consumer Product Safety Act (CCPSA) have been amended to clarify existing requirements, update test methods and delete redundancies or obsolete requirements. Specifically: 
• section 27 (prohibition of certain toxic substances in the plastic material in toys for children less than three years of age), Schedule 2 (performance criteria and test methods related to the acute toxicity of substances and stuffing materials in toys) and Schedule 3 (performance criteria and test methods related to irritation, corrosion or sensitization of substances and stuffing materials in toys) have been modified
</t>
  </si>
  <si>
    <t>HS: 9501, 9502, 9503; ICS: 97.200.50</t>
  </si>
  <si>
    <t>Entry into force on the day on which they are registered (25 November 2016)</t>
  </si>
  <si>
    <t>Equipment and products containing radioactive substances 
• Installations capable of emitting ionizing radiation such as, for example, X-ray devices;
• Consumer products containing radioactive substances;
• Radioactive waste; 
• Building material.</t>
  </si>
  <si>
    <t>To protect the environment through regulating radioactive substances and radioactive waste</t>
  </si>
  <si>
    <t>Public transport buses</t>
  </si>
  <si>
    <t>Adoption of a Regulation to Law No. 20.089 establishing the National System for the certification of organic agricultural products
The aim of the notified Regulation is to establish the requirements and protocols for affiliation to the National System for the certification of organic agricultural products and to regulate the other elements required for the proper functioning of this system, in accordance with Law No. 20.089.</t>
  </si>
  <si>
    <t>Light and medium motorized vehicles</t>
  </si>
  <si>
    <t xml:space="preserve">Technical protocol on procedures for measuring noise from light and medium-sized vehicles and motorcycles during dynamic and stationary testing
The notified protocol seeks to establish the accepted measuring procedures for the dynamic and stationary testing referred to in the relevant Standard, and describes the measuring procedure for dynamic testing carried out in the country.
Relevant documents:
 Ley N° 19.300, sobre bases generales del medio ambiente (Law No. 19.300 establishing general environmental principles) 
 D.S. N° 7 de 2015 del Ministerio del Medio Ambiente, Norma de Emisión de Ruidos para Vehículos Livianos, Medianos y Motocicletas (Supreme Decree No. 7 of 2015 of the Ministry of the Environment : Noise emission standard for light and medium-sized vehicles and motorcycles) 
</t>
  </si>
  <si>
    <t>Limits and measurement methods for emissions from mopeds – CHINA 
The proposal regulates limits and measurement methods of exhaust emission , crankcase emissions and evaporative emissions from mopeds (China c) . It also regulates the requirements for durability of emission -control devices and on-board diagnostic system (OBD) . The limits of exhaust emissions and evaporative emissions are equivalent to Euro 4 in the Regulation (EU) No. 168/2013.</t>
  </si>
  <si>
    <t>Mopeds; Motorcycles (including mopeds) and cycles fitted with an auxiliary motor, with or without side-cars; side-cars; Motorcycles and mopeds</t>
  </si>
  <si>
    <t>To protect the environment by regulating limits and measurement methods of exhaust emission , crankcase emissions and evaporative emissions from mopeds</t>
  </si>
  <si>
    <t>Water closets; Ceramic sinks, wash basins, wash basin pedestals, baths, bidets, water closet pans, flushing cisterns, urinals and similar sanitary fixtures; Sanitary installations</t>
  </si>
  <si>
    <t>To ensure water efficiency, and to evaluate values of water conservation</t>
  </si>
  <si>
    <t>Vehicles; Vehicles other than railway or tramway rolling-stock, and parts and accessories thereof; Transport exhaust emissions</t>
  </si>
  <si>
    <t>Marine fuel oils; Other; Liquid fuels</t>
  </si>
  <si>
    <t>New chemical substances that are researched, produced, imported, or used within the territory of the People's Republic of China. Inorganic chemicals; organic or inorganic compounds of precious metals, of rare- earth metals, of radioactive elements or of isotopes; Organic chemicals; Chemical technology</t>
  </si>
  <si>
    <t>Entry into force on 1 November 2016</t>
  </si>
  <si>
    <t>To protect the environment by regulating organic or inorganic compounds of precious metals, of rare- earth metals, of radioactive elements or of isotopes</t>
  </si>
  <si>
    <t>Entry into force on 1 July 2018</t>
  </si>
  <si>
    <t>To protect the environment by regulating limits and measurement methods of exhaust emission , crankcase emissions and evaporative emissions from motorcycles</t>
  </si>
  <si>
    <t>Entry into force on 1 September 2016</t>
  </si>
  <si>
    <t>To protect the environment by regulating radioactive material</t>
  </si>
  <si>
    <t xml:space="preserve">Draft implementing decree on the requirements for the safe management of radioactive waste and on the decommissioning of nuclear installations or category III or IV workplaces. 
This implementing decree follows from the relevant regulation of the European Atomic Energy Community and, based on the authorising provisions in the new Atomic Act, governs: 
a. the technical requirements for equipment for workplaces managing radioactive waste 
[...]
</t>
  </si>
  <si>
    <t>To protect the environment by specifying technical requirements for equipment for workplaces managing radioactive waste</t>
  </si>
  <si>
    <t>Draft implementing decree concerning the type approval of some products in the field of peaceful utilization of nuclear energy and ionising radiation and the transport of radioactive or fissile material</t>
  </si>
  <si>
    <t>To protect the environment regulating peaceful utilization of nuclear energy and ionising radiation and the transport of radioactive or fissile material</t>
  </si>
  <si>
    <t>To protect the environment by controlling nuclear materials; to promote alternative energy by regulating peaceful use of nuclear energy</t>
  </si>
  <si>
    <t>To protect the environment by promoting safe management of spent fuel and radioactive waste; to promote alternative energy by regulating peaceful use of nuclear energy</t>
  </si>
  <si>
    <t>Draft implementing decree on selected nuclear items
Based on authorising provisions in the new Atomic Act, the draft implementing decree governs: 
a) the list of nuclear items that are selected nuclear items 
b) the specimen of the end-user statement for nuclear items that are selected nuclear items upon their import 
[...]</t>
  </si>
  <si>
    <t xml:space="preserve">Draft implementing decree on dual-use nuclear items
Based on authorising provisions in the new Atomic Act, the draft implementing decree governs: 
a) the list of nuclear items that are dual-use nuclear items; 
[...]
</t>
  </si>
  <si>
    <t>The notified Technical Regulation establishes the technical requirements to be met by flanges and flanged fittings for drinking water pipes, with a view to protecting human, animal and plant life and safety and the environment</t>
  </si>
  <si>
    <t>Ovens used for charcoal production</t>
  </si>
  <si>
    <t>Entry into force the day following the date of publication in the official gazette (21 April 2016)</t>
  </si>
  <si>
    <t>To protect the environment by specifying technical and environmental specification for ovens used for charcoal production</t>
  </si>
  <si>
    <t>Entry into force on 21 April 2016</t>
  </si>
  <si>
    <t xml:space="preserve">Ministerial Decree No. 241/2016 (3 pages, in Arabic) mandating Egyptian Standards on Household and Similar Electrical Appliances.
This Decree mandates that the producers and importers of household and similar electrical appliances must comply with the following relevant Egyptian Standards: 
[...]
5. ES NO. 6000-3/2016 for "Household refrigerating appliances – Characteristics and test methods – Part 3: Energy consumption and volume" 
[...]
28. ES NO. 7316/2016 for "Particular requirements for food waste disposers" 
</t>
  </si>
  <si>
    <t>Draft Commission Directive amending Council Directive 75/324/EEC as regards the maximum allowable pressure of aerosol dispensers and to adapt its labelling provisions to Regulation (EC) No 1272/2008 of the European Parliament and of the Council on classification, labelling and packaging of substances and mixtures (5 pages, in English)
[...] The increase in pressure will therefore address this problem for some applications and will encourage industry to switch from flammable to non-flammable and thus more environmental friendly propellants.</t>
  </si>
  <si>
    <t>Draft Commission Delegated Directive amending, for the purposes of adapting to technical progress, Annex IV to Directive 2011/65/EU of the European Parliament and of the Council as regards an exemption for cadmium anodes in Hersch cells for certain oxygen sensors used in industrial monitoring and control instruments 
This draft Commission Delegated Directive concerns an application specific and temporary exemption from the RoHS 2 (Directive 2011/65/EU) substance restrictions.
Relevant documents: 
• Directive 2011/65/EU of the European Parliament and of the Council of 8 June 2011 on the restriction of the use of certain hazardous substances in electrical and electronic equipment</t>
  </si>
  <si>
    <t xml:space="preserve">Draft Commission Delegated Directive amending, for the purposes of adapting to technical progress, Annex IV to Directive 2011/65/EU of the European Parliament and of the Council as regards an exemption for lead in solders of electrical connections to temperature measurement sensors in certain devices 
This draft Commission Delegated Directive concerns an application specific and temporary exemption from the RoHS 2 (Directive 2011/65/EU) substance restrictions.
Relevant documents: 
• Directive 2011/65/EU of the European Parliament and of the Council of 8 June 2011 on the restriction of the use of certain hazardous substances in electrical and electronic equipment
</t>
  </si>
  <si>
    <t>To protect the environment by making environmental requirement as a prerequisite for approving an active substance in accordance with Regulation (EC) No 1107/2009</t>
  </si>
  <si>
    <t xml:space="preserve">Draft Commission Implementing Regulation amending Regulation (EC) No 889/2008 laying down detailed rules for the implementation of Council Regulation (EC) No 834/2007 on organic production and labelling of organic products with regard to organic production, labelling and control.
The following points of Article 1 shall apply from the date indicated for them: 
a) point (1) shall apply from [12 months after the date of entry into force of this Regulation] 
b) points (2) and (3) (Article 25e on the use of non- organic aquaculture juveniles and Article 25o(1) on the maximum percentage of seed from non- organic bivalve shellfish hatcheries) shall apply retroactively from 1 January 2016* 
</t>
  </si>
  <si>
    <t>To protect the environment by laying down detailed rules for the implementation of Council Regulation (EC) No 834/2007 on organic production and labelling of organic products with regard to organic production, labelling and control</t>
  </si>
  <si>
    <t>Verification tolerances in product-specific implementing measures under the Ecodesign Directive (2009/125/EC) are provided for the use of national market surveillance authorities verifying compliance, to account for the inevitable differences in the measurement equipment across Europe. However, some manufacturers apply the tolerances to the values they measure, in order to declare non-compliant appliances as compliant, or to declare better performance.</t>
  </si>
  <si>
    <t>The aim is to clarify the intended use of verification tolerances in product-specific delegated acts under the Energy Labelling Directive (2010/30/EU), so that the delegated acts can fully contribute to the fight against climate change, to increasing energy efficiency in the EU and where relevant, to saving other types of resources.</t>
  </si>
  <si>
    <t>This draft Commission Implementing Regulation provides that the approval of the active substance triasulfuron is not renewed in accordance with Regulation (EC) No 1107/2009. 
In order for an active substance to be approved in accordance with Regulation (EC) No 1107/2009 (concerning the placing of plant protection products on the market), it must be demonstrated that the substance is not harmful to human health, animal health or the environment.</t>
  </si>
  <si>
    <t>The draft intends to reinforce the type-approval system, in particular by ensuring adequate supervisory mechanisms to ensure a correct and harmonised application of the type-approval procedures. This revision aims to ensure an adequate level of protection of health and the environment.</t>
  </si>
  <si>
    <t xml:space="preserve">Proposal for a Regulation of the European Parliament and of the Council laying down rules on the making available on the market of CE marked fertilising products and amending Regulations (EC) No 1069/2009 and (EC) No 1107/2009 (COM(2016) 157 final) (43 pages + 74 pages of annex, in English, French and Spanish) .
The purposes of the legislative proposal are: 
• To extend the scope of EU legislation to organic -based fertilisers, soil improvers, growing media, plant biostimulants and additives 
• To limit pollutants in such products 
• To repeal regulation (EC) No 2003/2003 relating to fertilisers
</t>
  </si>
  <si>
    <t>Entry into force 20 days from publication in the Official Journal of the EU (the restriction will begin to apply 18 months after the date of entry into force)</t>
  </si>
  <si>
    <t>Entry into force 20 days from publication in the Official Journal of the EU (Application from March 2018)</t>
  </si>
  <si>
    <t xml:space="preserve">Draft Commission Implementing Regulation approving cyfluthrin as an existing active substance for use in biocidal products of product-type 18 
</t>
  </si>
  <si>
    <t>Entry into force 20 days from publication in the Official Journal of the EU (Application from March 2017)</t>
  </si>
  <si>
    <t>Draft Commission Delegated Regulation amending Delegated Regulation (EU) No 3/2014, Delegated Regulation (EU) No 44/2014 and Delegated Regulation (EU) No 134/2014 with regard, respectively, to vehicle functional safety requirements, to vehicle construction and general requirements and to environmental and propulsion unit performance requirements</t>
  </si>
  <si>
    <t>Entry into force on 31 September 2016</t>
  </si>
  <si>
    <t>To protect the environment by regulating L-category vehicles and the durability of their pollution control devices</t>
  </si>
  <si>
    <t>Entry into force 6 months from publication in the Official Journal of the EU</t>
  </si>
  <si>
    <t>Draft Commission Implementing Regulation approving chlorocresol as an existing active substance for use in biocidal products of product-types 1, 2, 3, 6 and 9</t>
  </si>
  <si>
    <t>Entry into force 20 days from publication in the Official Journal of the EU (Application from May 2018)</t>
  </si>
  <si>
    <t>Draft Commission Implementing Regulation approving chlorocresol as an existing active substance for use in biocidal products of product-type 13</t>
  </si>
  <si>
    <t>Draft Commission Implementing Regulation approving calcium oxide (burnt lime) as an existing active substance for use in biocidal products of product-types 2 and 3</t>
  </si>
  <si>
    <t>Entry into force Second quarter of 2018</t>
  </si>
  <si>
    <t>Entry into force 6 months from publication in the Official Journal of the EU (about nine months after adoption approximately)</t>
  </si>
  <si>
    <t>Draft Commission Implementing Regulation approving piperonyl butoxide as an existing active substance for use in biocidal products of product-type 18</t>
  </si>
  <si>
    <t>Entry into force 20 days from publication in the Official Journal of the EU (Application from July 2018)</t>
  </si>
  <si>
    <t>Entry into force 20 days from publication in the Official Journal of the EU (Application from July 2017)</t>
  </si>
  <si>
    <t>Entry into force 20 days following publication in the OJ (likely to be in early part of 1st quarter of 2017)</t>
  </si>
  <si>
    <t>Entry into force 20 days from publication in the Official Journal of the EU (the restriction will begin to apply 12 months after the date of entry into force)</t>
  </si>
  <si>
    <t>To address the risks to human health and the environment from the manufacture, placing on the market and use of PFOA, its salts and PFOA-related substances which may degrade to PFOA. The restriction proposal is based on the PBT (persistent, bioaccumulative and toxic substance) properties of PFOA. No relevant quantitative environmental risk assessment can as such be conducted for PBT substances (REACH Guidance R.11.1 page 10, version 2.0, 2014), so the overall intention is to minimise emissions. Any environmental exposure has the potential to give rise to risks (including indirect risks to the general public because of potential long-term effects on the food chain)</t>
  </si>
  <si>
    <t>Entry into force in April 2017 (transposition by Member States by October 2018)</t>
  </si>
  <si>
    <t>To update the regulation on the environmental risk assessment of GMOs</t>
  </si>
  <si>
    <t>Entry into force 20 days following publication in the OJ (amendment or withdrawal of existing authorisations at the latest by 3 months after entry into force) .</t>
  </si>
  <si>
    <t>Marine equipment</t>
  </si>
  <si>
    <t>Entry into force 20 days from publication in the Official Journal of the EU (about a month after adoption approx.)</t>
  </si>
  <si>
    <t>To enhance safety at sea and the prevention of marine pollution</t>
  </si>
  <si>
    <t>Entry into force 20 days following publication in the Official Journal of the EU (amendment or withdrawal of existing authorisations at the latest by 3 months after entry into force)</t>
  </si>
  <si>
    <t xml:space="preserve">Draft Commission Delegated Directive amending, for the purposes of adapting to technical progress, Annex III to Directive 2011/65/EU of the European Parliament and of the Council as regards an exemption for cadmium and lead in filter glasses and glasses used for reflectance standards 
This draft Commission Delegated Directive concerns an application specific and temporary exemption from the RoHS 2 (Directive 2011/65/EU) substance restrictions.
Relevant documents: 
• Directive 2011/65/EU of the European Parliament and of the Council of 8 June 2011 on the restriction of the use of certain hazardous substances 
in electrical and electronic equipment
</t>
  </si>
  <si>
    <t xml:space="preserve">Draft Commission Delegated Directive amending, for the purposes of adapting to technical progress, Annex III to Directive 2011/65/EU of the European Parliament and of the Council as regards an exemption for lead in bearing shells and bushes for certain refrigerant-containing compressors 
This draft Commission Delegated Directive concerns an application specific and temporary exemption from the RoHS 2 (Directive 2011/65/EU) substance restrictions
Relevant documents: 
• Directive 2011/65/EU of the European Parliament and of the Council of 8 June 2011 on the restriction of the use of certain hazardous substances 
in electrical and electronic equipment
</t>
  </si>
  <si>
    <t xml:space="preserve">Draft Commission Delegated Directive amending, for the purposes of adapting to technical progress, Annex III to Directive 2011/65/EU of the European Parliament and of the Council as regards an exemption for lead in white glasses used for optical applications
This draft Commission Delegated Directive concerns an application specific and temporary exemption from the RoHS 2 (Directive 2011/65/EU) substance restrictions
Relevant documents: 
• Directive 2011/65/EU of the European Parliament and of the Council of 8 June 2011 on the restriction of the use of certain hazardous substances 
in electrical and electronic equipment
</t>
  </si>
  <si>
    <t>Entry into force 2nd quarter 2017</t>
  </si>
  <si>
    <t>Draft Commission Implementing Regulation amending Implementing Regulation (EU) No 540/2011 as regards the conditions of approval of the active substance fluroxypyr 
This draft Commission Implementing Regulation provides that the conditions of approval of the active substance fluroxypyr are amended. Existing authorisations for plant protection products containing fluroxypyr will be amended or withdrawn from the market. The amendment is based on evaluation of confirmatory information submitted following the approval of the substance for use as a pesticide active substance in the EU under Regulation (EC) No 1107/2009. 
Protection of human health or safety; protection of animal or plant life or health; protection of the environment.</t>
  </si>
  <si>
    <t>Entry into force 20 days following publication in the OJ (amendment or withdrawal of existing authorisations at the latest by 3 months after entry into force)</t>
  </si>
  <si>
    <t>Entry into force 20 days from publication in the Official Journal of the EU. The provisions shall apply from July 2018</t>
  </si>
  <si>
    <t>Entry into force 20 days following publication in the Official Journal of the EU</t>
  </si>
  <si>
    <t>Recently classified carcinogenic, mutagenic and reproductive toxicants (CMR) category 1A and 1B as substances on their own or in mixtures that are placed on the market or used for supply to the general public.</t>
  </si>
  <si>
    <t>To protect the environment by regulating, inter alia, reproductive toxicants</t>
  </si>
  <si>
    <t>To protect the environment by disposable plastic bags</t>
  </si>
  <si>
    <t>To contribute to achieving the good environmental status of marine waters to which France is committed under its international and European obligations (Marine Strategy Framework Directive (MSFD)); to reduce the source of pollution on beaches;</t>
  </si>
  <si>
    <t xml:space="preserve">Technical Regulation on "Special requirements for collection and treatment (processing) of hazardous waste " approved by Decree of the Government of Georgia
The document defines: 
a) Special requirements for collection and treatment (processing) of hazardous waste 
b) Traceability mechanism from generation of hazardous waste until final disposal 
c) Packaging and labelling requirements for hazardous waste 
d) Requirements for temporary storage facilities of hazardous waste 
e) Requirements for POP waste 
f) Requirements for hazardous waste , such as waste oil, asbestos waste , etc.
</t>
  </si>
  <si>
    <t xml:space="preserve">Technical Regulation on " waste s transportation rules" approved by Decree of The Government of Georgia, 29 March 2016, No.143 (5 pages, in Georgian)
Defines the requirements for: 
a) Transport to be used for the transportation of waste 
b) The containers to be used for the transportation of waste 
c) The experience of drivers of means of transport carrying hazardous waste 
</t>
  </si>
  <si>
    <t xml:space="preserve">Technical regulation on "Planning and Marking of Hiking Trails" approved by Decree of the Government of Georgia 19 October 2016 No. 475 (39 pages, in Georgian)"
 Description of content: 
• Determination the principles of hiking trails 
• Development of hiking trails network 
• Ensure human safety and environmental protection 
• Preparation the infrastructure for organizing of the trails
</t>
  </si>
  <si>
    <t>Road construction</t>
  </si>
  <si>
    <t>Entry into force on 19 October 2016</t>
  </si>
  <si>
    <t>Miscellaneous chemical products</t>
  </si>
  <si>
    <t xml:space="preserve">Regulation of Minister of Trade No. 97/M-DAG/PER/11/2015 concerning the Provision of Forestry Product Importation 
The regulation states that the importer of every forestry products (consists of 356 HS) as mentioned in the Annex of the Regulation, must meet the import requirements such as : 
a) Forestry Legality Products 
b) API – U (General – Importer Identification Number) for traded and/or transferable forestry products 
c) API – P (Producer – Importer Identification Number) for products used as raw or auxiliary materials for production process purposes only 
d) Import Approval from Minister of Trade 
</t>
  </si>
  <si>
    <t>Forestry products</t>
  </si>
  <si>
    <t>To protect the environment by regulating forestry (legality) products</t>
  </si>
  <si>
    <t xml:space="preserve">Regulation of the the Minister of Energy and Mineral Resources No. 18 Year 2014 concerning Technical Regulation for Labelling of Energy Efficiency Mark for Compact Fluorescent Lamp 
The regulation requires that Industrial businesses which produce, import and trade of Compact Fluorescent Lamps for general lighting shall apply the Labelling of the energy efficiency mark for Compact Fluorescent Lamps and shall have Supplier's Declaration of Conformity (SDoC) . The Compact Fluorescent Lamps for general lighting which are traded in domestic market both originated domestically and imported shall meet the requirements of Labelling the energy efficiency mark for Compact Fluorescent Lamps. 
The previous regulation had already been notified to WTO number G/TBT/N/IDN/42 on Draft Decree of Minister of Energy and Mineral Resources on technical regulation of energy efficiency mark for Compact Fluorescent Lamps. Currently the new regulation amends particular requirements, such as: 
1. Adding cool daylight and warm light Compact Fluorescent Lamps types to be regulated 
2. Changing the CCT value from the absolute value of 6500k to 2700 K to 6500 K 
3. Changing the energy - saving criteria
</t>
  </si>
  <si>
    <t>Entry into force on 18 June 2014</t>
  </si>
  <si>
    <t>To enhance energy efficiency</t>
  </si>
  <si>
    <t>To enhance energy conservation thereby protecting the environment</t>
  </si>
  <si>
    <t>Terrazzo floor tiles</t>
  </si>
  <si>
    <t>Entry into force generally 60 days after publication in Israel Official Gazette, Section of Government Notices</t>
  </si>
  <si>
    <t>To protect the environment by regulating terrazzo floor tiles</t>
  </si>
  <si>
    <t xml:space="preserve">Revision of the Mandatory Standard SI 5 part 1, dealing with concrete blocks for walls and for cover. The major differences between the old version and this new revised draft standard are as follow: 
• Adds to the standard's name, scope and introduction also different types of blocks used for cover 
• Provides the option to use up to 4% aggregates made from recycled construction materials from the same plant 
</t>
  </si>
  <si>
    <t>Concrete blocks</t>
  </si>
  <si>
    <t xml:space="preserve">Passenger vehicles with a capacity of 9 passengers or less that are fuelled with gasoline, diesel oil or liquefied petroleum gas 
</t>
  </si>
  <si>
    <t>Entry into force around spring 2016</t>
  </si>
  <si>
    <t>"Internally-located closed type showcase" and "internally-located open type showcase" specified in JIS B 8631-2 (freezing / refrigerating showcase – second part: classification, structure, characteristics and test condition): 2011 (hereinafter referred to as "JIS B 8631-2") . The measuring method of energy consumption efficiency of those internally-located showcases has been established.</t>
  </si>
  <si>
    <t>Passenger vehicles with a capacity of 9 passengers or less and passenger vehicles with a capacity of 10 passengers or more</t>
  </si>
  <si>
    <t>Entry into force in Autumn of 2016</t>
  </si>
  <si>
    <t>Motor vehicles for the transport of ten or more persons, including the driver. (HS 8702), Motor cars and other motor vehicles principally designed for the transport of persons (other than those of heading 87.02), including station wagons and racing cars. (HS 8703), Motor vehicles for the transport of goods. (HS 8704) .</t>
  </si>
  <si>
    <t>To protect the environment by regulating motor vehicles</t>
  </si>
  <si>
    <t>Overview of Revisions to the Japanese Agricultural Standards for Organic Processed Foods (1 page, in English)
6.
The Japanese Agricultural Standards for Organic Processed foods will be revised as follows: 
1) To add powdered cellulose as permitted substances for food additives 
2) To add extract from geranium and citronella as permitted substances for chemical agents</t>
  </si>
  <si>
    <t xml:space="preserve">Overview of Revisions to the Japanese Agricultural Standards for Organic Plants 
The Japanese Agricultural Standards for Organic Plants will be revised as follows: 
1) To enable to use rice bran and wheat bran which comply with the criteria prescribed in "by-products of food &amp; textile industries of plant, animal and fish origin" listed in Attached Table 1 in case of difficulty obtaining substances complying with the criteria prescribed in "Cultivation management in cultivation sites" established in "Japanese Agricultural Standard for Organic Plants" for fungi cultivated on mushroom bed. 
2) To prohibit the use of artificial light for producing fungi. 
3) To add oil cake as permitted substances for soil fertilising and conditioning. 
</t>
  </si>
  <si>
    <t>Entry into force not less than 180 days from adoption of the technical regulation.</t>
  </si>
  <si>
    <t>Draft Technical Regulation of the Eurasian Economic Union "On Requirements to Pipelines for Transportation of Liquid and Gaseous Hydrocarbons "
Draft Technical Regulation of the Eurasian Economic Union "On Requirements to Pipelines for Transportation of Liquid and Gaseous Hydrocarbons " specifies requirements for pipelines for transportation of liquid and gaseous hydrocarbons , aimed at ensuring human health and life protection, protection of property, environmental protection, preventing consumer deception, as well as energy efficiency and resource - saving</t>
  </si>
  <si>
    <t>Pipelines for transportation of liquid and gaseous hydrocarbons</t>
  </si>
  <si>
    <t>Draft amendments No. 2 to the Technical Regulation of the Customs Union "Labelling of Food Products" (TP TC 022/2011) specifies additional requirements for labelling of food products obtained with the use of genetically modified organisms.</t>
  </si>
  <si>
    <t>To protect the environment by specifying requirement of food products obtained with the use of genetically modified organisms</t>
  </si>
  <si>
    <t>Entry into force upon declaration as manadatory by the Cabinet Secretary, Ministry of Industrialization and Investment</t>
  </si>
  <si>
    <t>Health, safety and environmental guidelines for the construction and operation of timber treatment plants</t>
  </si>
  <si>
    <t>Entry into force upon declaration as mandatory by the Cabinet Secretary, Ministry of industrialization and International trade</t>
  </si>
  <si>
    <t>To specify environmental guidelines for the construction and operation of timber treatment plants</t>
  </si>
  <si>
    <t>Transport in general</t>
  </si>
  <si>
    <t>Entry into force upon declaration as mandatory by the Cabinet Secretary, Ministry of Industry, Trade and Co-operatives</t>
  </si>
  <si>
    <t>To protect the environment by covering the identification of dangerous goods that are capable of posing a significant risk to health and safety or to property and the environment.</t>
  </si>
  <si>
    <t>To protect the environment by establishing requirements for small sized vessels to be placed for circulation</t>
  </si>
  <si>
    <t>Entry into force on 12 August 2016</t>
  </si>
  <si>
    <t>To protect the environment by establishing uniform mandatory requirements for free circulation of machines and equipment</t>
  </si>
  <si>
    <t>Wheeled or track type tractors used in agriculture and forestry, trailers and tractor components</t>
  </si>
  <si>
    <t>To protect the environment by regulating wheeled or track type tractors used in agriculture and forestry, trailers and tractor components</t>
  </si>
  <si>
    <t xml:space="preserve">Amendment on the "Functional Health Foods Act" was passed at the National Assembly on 31 December 2015. The new amendment includes mandatory labelling for Genetically Modified Foods; Foods or food additives from manufactured or processed agricultural, livestock or marine products developed using modern biotechnology should be labelled as genetically modified foods. 
Modern biotechnology means the application of: 
1) In vitro nucleic acid technique, including recombinant deoxyribonucleic acid and direct injection of nucleic acid into cells or organelles, or 
2) Fusion of cells beyond the taxonomic family 
However, the mandatory labelling is limited to genetically modified foods that retain transgenic DNA fragments or transgenic proteins.
</t>
  </si>
  <si>
    <t xml:space="preserve">Amendment on the "Food Sanitation Act" was passed at the National Assembly on 31 December 2015. The new amendment includes mandatory labelling for Genetically Modified Foods; Foods or food additives from manufactured or processed agricultural, livestock or marine products developed using modern biotechnology should be labelled as genetically modified foods. 
Modern biotechnology means the application of: 
1) In vitro nucleic acid technique, including recombinant deoxyribonucleic acid and direct injection of nucleic acid into cells or organelles, or 
2) Fusion of cells beyond the taxonomic family 
However, the mandatory labelling is limited to genetically modified foods that retain transgenic DNA fragments or transgenic proteins.
</t>
  </si>
  <si>
    <t xml:space="preserve">Regulation on Energy Efficiency Management Equipment (290 pages, available in Korean) 
• Scope expansion of designated items : Drum washing machines, electric cold-hot water suppliers, commercial refrigerators 
• Increase of efficiency standard : electric chillers and heaters, dehumidifiers, electric fans 
• Regulation arrangement of few items : Clarification statement, Maintenance of cited specification
</t>
  </si>
  <si>
    <t>To protect the environment by regulating Energy Efficiency Management Equipment</t>
  </si>
  <si>
    <t xml:space="preserve">Draft amendment announced by MFDS called Labelling Standard for Genetically Modified Foods (Notice No. 2016-150 of the MFDS, 21 April 2016) . 
• To expand GM labelling requirements to any food products (including processed food products, food additives, functional health foods, livestock processing products, agricultural products, sprouts made by germination of GM agricultural products; hereinafter referred to as GM foods) that contain genetically modified DNA or genetically modified proteins. 
• To add a clause for GM labelling exemption for highly refined food products such as sugars and oils etc. for which genetically modified DNA or genetically modified proteins are not detectable. 
</t>
  </si>
  <si>
    <t>To protect the environment by amending Labelling Standard for Genetically Modified Foods</t>
  </si>
  <si>
    <t xml:space="preserve">Proposed Amendments to the Act and its enforcement decree and rule on Promotion of Environment -friendly Agriculture and Fisheries , and Management of and Support for Organic Foods (46 pages, in Korean; 13 pages, in Korean; 79 pages, in Korean). 
The main amended contents in this document are as follows: 
Proposed Amendments to the Act on Promotion of Environment -friendly Agriculture and Fisheries , and Management and Support for Organic Foods 
• The private certification body alone will conduct certification process which was previously conducted by both private certification body and National Agricultural Products Quality Management Service(NAQS) for the sake of fairness and equity of certification body(Article 20.1, 34.3) 
• Separate labeling of organic food will be allowed for the sake of organic food export promotion(Article 23.3.2,3, New Act) 
• The official notice and quality certification system of organic agricultural and fisheries material will be integrated into ?official notice? system only(Article 37.2, 42) 
</t>
  </si>
  <si>
    <t>Entry into force in September 2016 or later</t>
  </si>
  <si>
    <t>To protect the environment by promoting</t>
  </si>
  <si>
    <t xml:space="preserve">Regulation on Energy Efficiency Management Equipment (296 pages, in Korean) 
• Scope expansion of a designated item: TVs 
• Testing method modification: washing machines, gas water heaters 
• Increase of efficiency standard and Kimchi refrigerators, TVs
</t>
  </si>
  <si>
    <t xml:space="preserve">Draft Mexican Official Standard PROY-NOM-003-SAGARPA-2015 on the health, quality, safety, traceability, labelling and conformity assessment requirements for agave syrup
Relevant documents: 
• Ley de Productos Orgánicos (Law on Organic Products), published in the Mexican Official Journal (Diario Oficial de la Federación) on 7 February 2006. 
• Reglamento de la Ley de Productos Orgánicos (Implementing regulations for the Law on Organic Products), published in the Mexican Official Journal on 1 April 2010. 
</t>
  </si>
  <si>
    <t>Agave syrup</t>
  </si>
  <si>
    <t>Denatured ethyl alcohol</t>
  </si>
  <si>
    <t>Draft Official Mexican Standard PROY-NOM-005-ENER-2016, Energy efficiency of household electric washing machines. Limits, test method and labelling
Automatic, semi-automatic and manual washing machines subject to this draft Mexican Official Standard, which are marketed in the United Mexican States, must bear an energy efficiency label.</t>
  </si>
  <si>
    <t>Household electric washing machines</t>
  </si>
  <si>
    <t>Three-phase squirrel-cage AC induction motors</t>
  </si>
  <si>
    <t>To ensure hydraulic and hermetic functioning and, in turn, the preservation of the quantity and quality of water resources</t>
  </si>
  <si>
    <t>Motor vehicles</t>
  </si>
  <si>
    <t>87.03</t>
  </si>
  <si>
    <t>Solar water heaters</t>
  </si>
  <si>
    <t>To protect the environment by establishing gas saving specifications for solar water heaters</t>
  </si>
  <si>
    <t>Hydrocarbons</t>
  </si>
  <si>
    <t>2711</t>
  </si>
  <si>
    <t>69.1</t>
  </si>
  <si>
    <t>Petrochemicals</t>
  </si>
  <si>
    <t>To establish the maximum permissible levels for emissions of nitrogen oxides, sulphur dioxide and total particles from stationary gas turbines operating in open-cycle, combined-cycle or cogeneration mode and powered by gaseous or liquid fuel.</t>
  </si>
  <si>
    <t>Organic products</t>
  </si>
  <si>
    <t>Primary cells and primary batteries</t>
  </si>
  <si>
    <t>85.06</t>
  </si>
  <si>
    <t>To ensure that batteries marketed in Mexico have a mercury and cadmium content that poses no threat to human health and the environment.</t>
  </si>
  <si>
    <t>Turtle excluder devices</t>
  </si>
  <si>
    <t>9805</t>
  </si>
  <si>
    <t>3923</t>
  </si>
  <si>
    <t>HS: 4202.921</t>
  </si>
  <si>
    <t xml:space="preserve">Timber Legality Assurance System (TLAS): Import Regulations (1 pages, in English) 
There is growing concern and demands towards legality of timber source, along the value chain. A practical definition of legally produced timber will require all laws and regulations right from harvest to export point, including imported products. The import regulation within TLAS requires additional documentation as supporting evidence on legal source of timber from producing countries. 
Relevant documents: 
2. Act 686 (International Trade in Endangered Species Act 2008) 
</t>
  </si>
  <si>
    <t>Logs and baulks; Plywood</t>
  </si>
  <si>
    <t>Entry into force on 3 January 2017</t>
  </si>
  <si>
    <t xml:space="preserve">Nicaraguan Mandatory Technical Standard (NTON) No. 11 048–16: Agricultural inputs. Bio -inputs and related substances. Registration requirements) (9 pages, in Spanish). 
The notified document establishes the requirements governing the marketing registration of bio -inputs and related substances used in agriculture. It applies to the registration of bio -inputs and related substances that are formulated, produced, imported, marketed and distributed for agricultural use. 
Botanical pesticides, microbiological pesticides and biosolids are excluded from the scope of this Standard.
Relevant documents: 
• Law No. 274 "Basic Law on the regulation and control of pesticides and toxic , hazardous and other similar substances" and its implementing regulations; 
• Central American Technical Regulation (RTCA) No. 65.05.54:09: "Fertilizers and soil conditioners for agricultural use. Registration requirements" .
</t>
  </si>
  <si>
    <t xml:space="preserve">Reviewing Aspects of the Engine Fuel Specifications Regulations 2011: Discussion Paper (59 pages) 
A consultation document outlining various proposals to amend existing fuel specifications as delineated under the Engine Fuel Specifications Regulations 2011. 
• Improve environmental and public health outcomes by reducing harmful vehicle emissions and improving air quality; 
• Enable new clean er vehicle technologies; 
• Provide an adequate level of consumer protection by ensuring that fuel that is "fit for purpose" can be supplied to consumers; and 
• Provide as much flexibility as possible to fuel suppliers within minimum environmental , public health and consumer protection constraints (i.e. an "open specification") . 
• Promote the Government's objectives around biofuels uptake where this is technically and commercially viable. Increased sales of biofuels can help contribute to the Government's broader greenhouse gas emission abatement goals. 
</t>
  </si>
  <si>
    <t>Engine fuels</t>
  </si>
  <si>
    <t>To protect the environment by regulating internal combustion engine lubricating oil</t>
  </si>
  <si>
    <t>Household Refrigerating Appliances Characteristics and Test Methods</t>
  </si>
  <si>
    <t>Entry into force 15 days after its publication in an official gazette of general circulation</t>
  </si>
  <si>
    <t>Used pneumatic tyres</t>
  </si>
  <si>
    <t>To enhance energy efficiency and resource - saving</t>
  </si>
  <si>
    <t>Food products obtained using genetically modified organisms</t>
  </si>
  <si>
    <t xml:space="preserve">Draft Technical Regulation of the Eurasian Economic Union "On Safety of Combustible Gas, Prepared for Transportation and (or) Use" (17 pages, in Russian) . 
Draft Technical Regulation of the Eurasian Economic Union "On Safety of Combustible Gas, Prepared for Transportation and (or) Use" specifies requirements for natural combustible gas, prepared for transportation and (or) use, aimed at ensuring human health and life protection, protection of property, environmental protection, preventing consumer deception, as well as energy efficiency and resource - saving .
</t>
  </si>
  <si>
    <t>Energy and heat transfer engineering in general</t>
  </si>
  <si>
    <t>Entry into force upon approval by the Board of Directors</t>
  </si>
  <si>
    <t>The Kingdom of Saudi Arabia/Saudi Standards, Metrology and Quality Organization (SASO)/Large Capacity Air- Conditioners - Performance Requirements and Methods of testing.
This Standard specifies the Minimum Energy Performance Standard (MEPS) and testing requirements for large capacity air conditioners of the product categories as mentioned in section 4 of the standard.</t>
  </si>
  <si>
    <t>Entry into force 6 months from the date of publication in the official gazette</t>
  </si>
  <si>
    <t>To ensure energy efficiency by specifying the Minimum Energy Performance Standard (MEPS)</t>
  </si>
  <si>
    <t>This standard specifies requirements for materials, quality, performance, functional and connecting dimensions for vitreous china western water closet pans of wall-hung and floor-mounted types.
Consumer protection and water conservation</t>
  </si>
  <si>
    <t>Ceramic sanitary appliances – western water closets</t>
  </si>
  <si>
    <t>Sterilized packaging</t>
  </si>
  <si>
    <t xml:space="preserve">1. Energy Conservation Act 2012 (in English) 
2. Energy Conservation (Registrable Goods) Order 2013 (in English) 
3. Energy Conservation ( Energy Labelling and Minimum Performance Standards) Regulations 2013 (in English) 
The existing Energy Conservation ( Energy Labelling and Minimum Performance Standards) Regulations will be amended to raise the minimum energy efficiency standards for air-conditioners. 
From 1 September 2016, all registrable air-conditioners as listed in Section 4 above, to be supplied or for sale in Singapore must meet the raised minimum energy efficiency standards. 
</t>
  </si>
  <si>
    <t>Air-conditioner</t>
  </si>
  <si>
    <t>For the purposes of environmental protection and conservation. Air-conditioners which are not energy efficient consume more energy to operate and lead to higher emissions of greenhouse gases.</t>
  </si>
  <si>
    <t>A set of new subsidiary legislations will be gazetted under the Environmental Protection and Management Act (EPMA) . 
NEA is proposing for the following fuel quality parameters for petrol and diesel, to be legislated through their inclusion in the Environmental Protection and Management Act (EPMA) .</t>
  </si>
  <si>
    <t>To protect the environment and human health, which the listed fuel quality parameters have a negative impact on. Current fuel quality control in Singapore is limited to sulphur and lead only. New regulations on the composition of petrol and diesel will help to further reduce pollutants in vehicular tailpipe emissions</t>
  </si>
  <si>
    <t>Entry into force on 31 March 2017</t>
  </si>
  <si>
    <t>The proposed introduction of a new 4-tick water efficiency rating for washing machine is part of Singapore's effort in water conservation.</t>
  </si>
  <si>
    <t>HS: 85068010; HS: 85068020; HS: 85068091; HS: 85068099; HS: 85063000; HS: 85064000; HS: 85066010; HS: 85066090</t>
  </si>
  <si>
    <t xml:space="preserve">i. Energy Conservation Act (in English) 
ii. Energy Conservation (Registrable Goods) Order 2013 (in English) 
iii. Energy Conservation ( Energy Labelling and Minimum Performance Standards for Registrable Goods) Regulations 2013 (in English) 
iv. Energy Conservation (Composition of Offences) Regulations 2013 (in English) 
Minimum Energy Performance Standards (MEPS) for refrigerators were introduced in 2011. Only refrigerators that meet the prescribed MEPS are permitted to be sold in Singapore. MEPS helps to prevent consumers from becoming locked into high energy consumption and costs over the lifespan of the appliance. 
</t>
  </si>
  <si>
    <t>Refrigerators</t>
  </si>
  <si>
    <t>HS: 8418 1010; HS: 8418 2100</t>
  </si>
  <si>
    <t>67.04</t>
  </si>
  <si>
    <t>Salvadorian Technical Regulation RTS 75.01.01:16: Hydrocarbons. Natural gas. Quality specifications
The notified Technical Regulation establishes the physical and chemical specifications for natural gas passing through storage, pipeline transport, and distribution network systems in El Salvador, with a view to ensuring the safety of human beings, the environment , and the installations used.</t>
  </si>
  <si>
    <t>Central, packaged or split air conditioners</t>
  </si>
  <si>
    <t>The notified Technical Regulation seeks to provide assurance that room air-conditioners, whether or not including a heat pump, with air-cooled condensers and cooling capacities of up to 10,600W meet energy efficiency criteria that can reduce both energy bills and greenhouse gas emissions in the atmosphere, thereby protecting the environment , human health and the consumer.</t>
  </si>
  <si>
    <t>The notified Technical Regulation seeks to provide assurance that split-type, free-flow, ductless air-conditioners (known as mini-split and multi-split air-conditioners), whether single-cycle (cooling only) or reverse-cycle (heat pump), with air-cooled condensers and nominal cooling capacities of 1W to 19,050W meet energy efficiency criteria that can reduce both energy bills and greenhouse gas emissions in the atmosphere, thereby protecting the environment , human health and the consumer.</t>
  </si>
  <si>
    <t>Alkylate-based petrol</t>
  </si>
  <si>
    <t>Entry into force on 18 October 2016</t>
  </si>
  <si>
    <t>Vest type plastic bags; Vest type plastic bags; Articles for the conveyance or packing of goods, of plastics; stoppers, lids, caps and other closures, of plastics</t>
  </si>
  <si>
    <t xml:space="preserve">Draft Thai Industrial Standard for Tinted Float Glass (TIS 1344-25xx)
The Thai Industrial Standards Institute (TISI) has proposed to withdraw TIS 1344-2541(1998) Tinted Float Glass, and replace it with TIS 1344-25xx as a mandatory standard. The standard covers only tinted float glass, general grade and special grade.
Relevant documents: 
• ISO 9050: 2003 Glass in buildings – Determination of light transmittance, solar direct transmittance, total solar energy transmittance, ultraviolet transmittance and related glazing factors
</t>
  </si>
  <si>
    <t>Entry into force 15 days following the date of its publication</t>
  </si>
  <si>
    <t xml:space="preserve">Draft Notification of Ministry of Industry on List of Hazardous Substances (No.3) B.E. &amp;. 
To rectify and add some hazardous substances attached to the Notification of Ministry of Industry on List of Hazardous Substances 2013 dated 28 August 2013 as follows: 
1. Revised hazardous substance of the responsible agencies
2. Add items of hazardous substances into the existing lists 
</t>
  </si>
  <si>
    <t>Entry into force on the date the regulation is adopted</t>
  </si>
  <si>
    <t>To protect the environment by regulating hazardous substance</t>
  </si>
  <si>
    <t>Non- genetically modified colza, colza seeds, sweet corn, sugar beet and genetically modified colza, sweet corn, sugar beet</t>
  </si>
  <si>
    <t>Toilets, washing machines, urinals, faucets, showerheads, etc. Water of natural resources</t>
  </si>
  <si>
    <t>Entry into force 1 July 2017</t>
  </si>
  <si>
    <t>To protect the environment by requiring food businesses importing GMO food raw materials to keep the relevant records, documents and electronic files or databases of the imported products</t>
  </si>
  <si>
    <t>Plugs and socket-outlet for fixed wiring, adapters and cord sets</t>
  </si>
  <si>
    <t xml:space="preserve">Public Notice under the Commodity Inspection Act (14 pages, in English; 25 pages, in Chinese) . 
In order to encourage industries to reduce the use of restricted chemical substances in electrical and electronic equipment and to control the restricted chemical substances at each stage of the supply chain and life cycle of electrical and electronic equipment, also to promote the awareness of consumers on effective utilization of resources and reduction of environmental burden, the BSMI proposes that manufacturers or importers shall follow the requirements stipulated in Section 5 "Marking of presence" of CNS 15663 (2013.7) and clearly mark "the presence conditions of the restricted substance" (i.e. Marking of presence) on the body, packages, stickers, or the instruction books of 92 items of electrical and electronic products (please refer to the attachment for a detailed list)
</t>
  </si>
  <si>
    <t>Dehumidifiers; Other, – Other appliances</t>
  </si>
  <si>
    <t>Refrigerators, household type; Compression-type</t>
  </si>
  <si>
    <t>For the "Marking of Presence": entry into force on 1 January 2018; For the revised inspection standards of safety and performance and EMC: entry into force on 1 January 2019</t>
  </si>
  <si>
    <t>To enhance the consumer protection of human health and safety and reduce the use of chemical substances. Protection of the environment.</t>
  </si>
  <si>
    <t>To enhance consumer protection and reduce the use of restricted chemical hazardous substances of electrical products. Protection of the environment</t>
  </si>
  <si>
    <t>Entry into force on 15 October 2016 (with transition period until 1 January 2018)</t>
  </si>
  <si>
    <t>Protection of the environment</t>
  </si>
  <si>
    <t>Domestic biogas lamps; Lamps; Other standards related to lamps</t>
  </si>
  <si>
    <t>DUS DEAS 878:2016, Antibacterial bathing bars – Specification (35 pages, in English) 
This draft Uganda standard specifies the requirements and methods of sampling and test for solid antibacterial bathing bars. This standard applies to antibacterial bathing bars cakes or bar supplied in the form of cakes and produced from vegetable or animal oils or fats, fatty acids, or from a blend of all or part of these materials, with or without the addition of rosins or non-soapy surfactants. The standard sets minimum requirements for performance and safety characteristics of antibacterial bathing bar.
Relevant documents:
EAS 814, Determination of biodegradability of surfactants – Test method</t>
  </si>
  <si>
    <t>DUS EAS 426-1:2006, Concrete pipes and ancillary concrete products - Part 1: Specification for unreinforced and reinforced concrete pipes (including jacking pipes) and fittings with flexible joints
Relevant documents: 
[…] EN 752-4:1998, Drain and sewer systems outside buildings - Part 4: Hydraulic design and environmental considerations</t>
  </si>
  <si>
    <t>Entry into force upon declaration as mandatory by the Minister for Trade, Industry and Cooperatives.</t>
  </si>
  <si>
    <t>DUS EAS 426-3:2006, Concrete pipes and ancillary concrete products - Part 3: Specification for unreinforced and reinforced concrete inspection chambers
Relevant documents: 
[…] EN 752-4:1998, Drain and sewer systems outside buildings - Part 4: Hydraulic design and environmental considerations</t>
  </si>
  <si>
    <t>DUS EAS 426-4:2006, Concrete pipes and ancillary concrete products - Part 4: Specification for pre-stressed non-pressure pipes and fittings with flexible joints.
Relevant documents: 
[…] EN 752-4:1998, Drain and sewer systems outside buildings - Part 4: Hydraulic design and environmental considerations</t>
  </si>
  <si>
    <t>Entry into force 6 months upon the date of its official publication</t>
  </si>
  <si>
    <t>To information consumers on the level to energy efficiency of vacuum cleaners by making available their energy labelling</t>
  </si>
  <si>
    <t xml:space="preserve">The Draft Resolution of the Cabinet of Ministers of Ukraine "On Approval of the Technical Regulation of simple pressure vessels" (45 pages, in Ukrainian) 
The Draft of the Technical Regulation provides the establishment of requirements for safety, designing, production, conformity assessment, labelling and putting into circulation of simple pressure vessels. 
The requirements of this Technical Regulation does not apply to: 
• vessels specifically designed for use in the field of nuclear technology, damage of which can lead to escape of radioactivity 
• vessels specifically designed for installation on water and aerial vehicles, or put them in motion 
• fire extinguishers
</t>
  </si>
  <si>
    <t>Simple pressure vessels</t>
  </si>
  <si>
    <t>Entry into force on 1 April 2016</t>
  </si>
  <si>
    <t>To protect the environment by regulating portable fuel containers and fluid storage devices</t>
  </si>
  <si>
    <t>Entry into force on 22 March 2016</t>
  </si>
  <si>
    <t>To protect the environment by expanding the Renewable Fuel Infrastructure Program for retail motor fuel sites</t>
  </si>
  <si>
    <t>Protection of Stratospheric Ozone : Proposed New Listings of Substitutes; Changes of Listing Status; and Reinterpretation of Unacceptability for Closed Cell Foam Products Under the Significant New Alternatives Policy Program; and Revision of Clean Air Act Section 608 Venting Prohibition for Propane</t>
  </si>
  <si>
    <t>Entry into force on 28 June 2016</t>
  </si>
  <si>
    <t xml:space="preserve">Energy Conservation Program for Certain Commercial and Industrial Equipment: Test Procedure for Commercial Water Heating Equipment (69 pages, in English) . 
The U.S. Department of Energy (DOE) proposes to revise its test procedures for commercial water heaters, unfired hot water storage tanks, and hot water supply boilers (henceforth, "commercial water heating (CWH) equipment") established under the Energy Policy and Conservation Act of 1975 (EPCA), as amended. In this NOPR, DOE proposes several changes, including: [...] developing new test procedures for determining the efficiency of unfired hot water storage tanks
</t>
  </si>
  <si>
    <t>Entry into force on 15 July 2016</t>
  </si>
  <si>
    <t>To protect the environment, in particular the clean air, by regulating renewable fuel percentage</t>
  </si>
  <si>
    <t>Entry into force on 25 April 2016</t>
  </si>
  <si>
    <t>To protect the environment by regulating products of the chemical industry</t>
  </si>
  <si>
    <t>Entry into force on 9 June 2016</t>
  </si>
  <si>
    <t>To protect the environment by the control of Emissions From Various Processes and Fuel-Burning Equipment From Kraft Pulp Mills</t>
  </si>
  <si>
    <t>Petroleum refinery emissions. Air quality</t>
  </si>
  <si>
    <t>To protect the environment by setting National Emission Standards for Hazardous Air Pollutants for the Portland Cement Manufacturing Industry</t>
  </si>
  <si>
    <t>To protect the environment by controlling Volatile Organic Compounds Emissions from Fiberglass Boat Manufacturing Materials</t>
  </si>
  <si>
    <t>Entry into force on 31 October 2016</t>
  </si>
  <si>
    <t>To protect the environment through regulating emissions</t>
  </si>
  <si>
    <t>Walk-in coolers and walk-in freezers. Refrigerators, freezers and other refrigerating or freezing equipment, electric or other; heat pumps other than air conditioning machines of heading 84.15 (HS: 8418) . Environmental protection (ICS: 13.020), Test conditions and procedures in general (ICS: 19.020), Shop fittings (ICS: 97.130)</t>
  </si>
  <si>
    <t>Entry into force on 15 August 2016</t>
  </si>
  <si>
    <t>To protect the environment by setting California State Nonroad Engine Pollution Control Standards and Evaporative Emission Standards</t>
  </si>
  <si>
    <t xml:space="preserve">Oil and Gas and Sulfur Operations on the Outer Continental Shelf - Oil and Gas Production Safety Systems (107 pages, in English) . 
The Bureau of Safety and Environmental Enforcement (BSEE) is amending and updating the regulations regarding oil and natural gas production safety on the Outer Continental Shelf (OCS) by addressing issues such as: Safety and pollution prevention equipment design and maintenance, production safety systems, subsurface safety devices, and safety device testing. The rule differentiates the requirements for operating dry tree and subsea tree production systems and divides the current BSEE regulations regarding oil and gas production safety systems into multiple sections to make the regulations easier to read and understand. The changes in this rule are necessary to improve human safety, environmental protection, and regulatory oversight of critical equipment involving production safety systems. 
</t>
  </si>
  <si>
    <t>Entry into force on 7 November 2016</t>
  </si>
  <si>
    <t>To protect the environment by regulating toxic chemical</t>
  </si>
  <si>
    <t>To protect the environment by setting environmentally protective fuel quality specifications</t>
  </si>
  <si>
    <t>Entry into force on 7 December 2016</t>
  </si>
  <si>
    <t>To protect the environment by changing and amending Maryland regulations for continuous opacity monitoring (COM or COMs) and continuous emissions monitoring</t>
  </si>
  <si>
    <t>To protect the environment by establishing new volatile organic compound (VOC) content limits</t>
  </si>
  <si>
    <t xml:space="preserve">Trichloroethylene; Regulation of Certain Uses Under TSCA Sec. 6(a) (33 pages, in English) . 
Trichloroethylene (TCE) is a volatile organic compound widely used in industrial and commercial processes and has some limited uses in consumer and commercial products. EPA identified significant health risks associated with TCE use in aerosol degreasing and for spot clean ing in dry clean ing facilities. EPA has preliminarily determined that these risks are unreasonable risks. To address these unreasonable risks, EPA is proposing under section 6 of the Toxic Substances Control Act (TSCA) to prohibit the manufacture, processing, and distribution in commerce of TCE for use in aerosol degreasing and for use in spot clean ing in dry clean ing facilities; to prohibit commercial use of TCE for aerosol degreasing and for spot clean ing in dry clean ing facilities; to require manufacturers, processors, and distributors, except for retailers of TCE for any use, to provide downstream notification of these prohibitions throughout the supply chain; and to require limited recordkeeping. 
</t>
  </si>
  <si>
    <t>To protect the environment by regulating volatile organic compound</t>
  </si>
  <si>
    <t>To protect the environment by regulating fertilisers</t>
  </si>
  <si>
    <t>Entry into force on 2 January 2017</t>
  </si>
  <si>
    <t>To protect the environment by regulating hot water storage tanks for domestic use and water heating equipment</t>
  </si>
  <si>
    <t xml:space="preserve">Proposed amendment to the compulsory specification motor vehicles of category M2/M3 (VC8023) (19 pages, in English) 
This specification covers the requirements for motor vehicle models of category M2 and M3, and minibuses, not previously registered or licensed in South Africa, designed or adapted for operation on a public road.
Relevant documents:
• Atmospheric Pollution Prevention Act, 1966 (Act 45 of 1965) 
• SANS 20049:2004 Uniform provisions concerning the approval of compression-ignition (CI) and natural gas (NG) engines as well as positive-ignition (Pi) engines fuelled with liquefied petroleum gas (LPG) and vehicles equipped with C.I. and NG engines and P.1 engines fuelled with LPG, with regard to the emissions of pollutants by the engine to the level of ECE R49.02B 
• SANS 20083 Uniform provisions concerning the approval of vehicle with regard to the emissions of pollutants according to engine fuel requirements to the level of ECE R83.04. 
</t>
  </si>
  <si>
    <t>To protect the environment by regulating emissions of pollutants</t>
  </si>
  <si>
    <t xml:space="preserve">Regulations Relating to the Fortification of Certain Foodstuffs (36 pages, in English)
The draft regulations require the mandatory fortification of maize meal and wheat flour with vitamins and minerals (excluding those maize and wheat products as specified in the definitions for maize meal and wheat flour)
Relevant documents: 
• Guidelines for the Production, Processing, Labelling and Marketing of Organic ally Produced Foods (CAC/GL 32 – 1999) 
</t>
  </si>
  <si>
    <t>Entry into force at least 6 months after publication of final comments</t>
  </si>
  <si>
    <t>To protect the environment by regulating fertilizers</t>
  </si>
  <si>
    <t>Entry into force upon declaration as mandatory by the Minister of Commerce, Trade and Industry</t>
  </si>
  <si>
    <t>Sacks; Bags</t>
  </si>
  <si>
    <t xml:space="preserve">Statutory Instrument 132 of 2015, Control of Goods (Open General Import License) (Standards Assessment) Notice, 2015 
Statutory Instrument No 132 of 2015 stipulates that specified products imported into the country (Zimbabwe) should be accompanied by a Certificate of Conformity. Pre-export verification of conformity of a list of products is conducted in the country of export and a Certificate of Conformity is issued based on international standards. At each port of entry the Zimbabwe Revenue Authority (ZIMRA) will require production of the certificate of Conformity for the products to enter Zimbabwe. 
Objective and rationale, including the nature of urgent problems where applicable: 
1. To protect consumers and the environment 
</t>
  </si>
  <si>
    <t>Entry into force on 1 March 2016</t>
  </si>
  <si>
    <t xml:space="preserve">Plant Protection and Quarantine Law Language
Pursuant to Article 14 of the Constitution of the Islamic Republic of Afghanistan, this Law provides the conditions to improve plant protection, plant quarantine services and protection of the environment ; prevent the introduction of and control the spread of plant pests; facilitate trade in plants and plant products; and improve livelihoods, food security and sustainable development of the national economy, in accordance with international obligations including relevant WTO agreements. 
The Law contains a total of seven chapters, comprising 41 articles, dealing with: 
I. General Provision; 
II. Duties and Authorities; 
III. Permits; 
IV. Phytosanitary Measures; 
V. Containment and Eradication of Pests; 
VI. The import and export of plant seeds, plants and plant products; 
VII. Miscellaneous Provisions.
</t>
  </si>
  <si>
    <t>Biologic production/ organic agriculture</t>
  </si>
  <si>
    <t>Entry into force on 31 December 2016</t>
  </si>
  <si>
    <t>To provide the basis for the sustainable development of organic production</t>
  </si>
  <si>
    <t xml:space="preserve">Draft report for the non-regulated analysis of existing policy for table grapes from Sonora, Mexico, January 2016 
Draft pest risk analysis and the proposed measures to achieve Australia's appropriate level of protection for the import of fresh table grapes from Sonora, Mexico. The draft report includes: 
• Summary; 
• Introduction, including Australia's biosecurity policy framework and this pest risk analysis
</t>
  </si>
  <si>
    <t>Fresh table grapes</t>
  </si>
  <si>
    <t>To protect the environment by taking into consideration Australia's biosecurity policy framework</t>
  </si>
  <si>
    <t>Raw milk cheese: eligibility of countries to export to Australia
Raw milk cheese is classified as a risk food and imports will be permitted under certain conditions. Countries wanting to export raw milk cheese to Australia can apply for assessment of whether their country's raw milk cheese production system is equivalent to the system in Australia. A government certification arrangement will be established to facilitate trade if the country meets Australia's biosecurity requirements, and demonstrates equivalence and compliance with applicable standards.</t>
  </si>
  <si>
    <t>Cheese</t>
  </si>
  <si>
    <t>Entry into force on 9 May 2016</t>
  </si>
  <si>
    <t>BICON import conditions for animal based retorted goods for human consumption
The requirement for an import permit will be removed. The goods will still have to meet Australia's import conditions to manage biosecurity risks associated with the goods to an acceptable level.</t>
  </si>
  <si>
    <t xml:space="preserve">Canned/retorted food:
• Dairy products; 
• Egg products; 
• Meat products;
• Food containing more than 5% meat (beef only) from Japan; 
• Canned meat products (excluding beef); 
• Chicken or pork from New Zealand; and 
• Meat, mixed country origins, exported from New Zealand.
</t>
  </si>
  <si>
    <t xml:space="preserve">Draft report for the non-regulated analysis of existing policy for fresh strawberry fruit from the Republic of Korea, August 2016 
 Draft pest risk analysis and the proposed measures to achieve Australia's appropriate level of protection for the import of fresh strawberry fruit from the Republic of Korea. The draft report includes: 
• Introduction, including Australia's biosecurity policy framework and this pest risk analysis
</t>
  </si>
  <si>
    <t>Fresh strawberries</t>
  </si>
  <si>
    <t>Frozen canine semen from New Zealand and other approved countries</t>
  </si>
  <si>
    <t xml:space="preserve">Draft report for the review of biosecurity import requirements for fresh dragon fruit from Vietnam, September 2016
Draft pest risk analysis and the proposed measures to achieve Australia's appropriate level of protection for the import of fresh dragon fruit from Viet Nam. The draft report includes: 
• Introduction, including Australia's biosecurity policy framework and this pest risk analysis
</t>
  </si>
  <si>
    <t>Import requirements</t>
  </si>
  <si>
    <t>Fresh dragon fruit</t>
  </si>
  <si>
    <t xml:space="preserve">Draft law on pesticide management
The notified law seeks to: 
• ensure pesticide quality control; 
• protect pesticide users; 
• protect consumers; 
• protect plants (treated and untreated), crops and stored products; 
• protect the environment ; 
• protect the interests of exporters.
</t>
  </si>
  <si>
    <t xml:space="preserve">Phytosanitary requirements for the importation, temporary admission and transit of used machinery, and repeal of Resolution No. 2.979 of 2001
1. The notified text establishes phytosanitary requirements for the importation, temporary admission and transit of used machinery. 
2. Used machinery shall be understood to mean the following: agricultural, forestry , gardening and earth-moving machinery, equipment, tools and parts thereof, waste compactors, and any other machinery designated by the Service, in accordance with the associated phytosanitary risk. 
3. Used machinery entering national territory, whether imported or admitted temporarily, must be clean and free of soil , plant remains and regulated pests. To this end it must be clean ed inside and out, in the country of origin, using a pressure washer, steam, forced or aspirated air, or another appropriate method, with parts being disassembled if necessary. 
</t>
  </si>
  <si>
    <t xml:space="preserve">Specific health requirements for the importation into Chile of ornamental and exhibition birds
1. The notified text establishes specific health requirements for the importation into Chile of ornamental and exhibition birds, including birds intended for exhibition centres such as zoos and circuses, for genetic improvement, or for sale as pets or fighting birds. 
[...]
4. Birds 
[...]
4.3. They must have a CITES certificate, when appropriate. 
</t>
  </si>
  <si>
    <t xml:space="preserve">This Administrative Measure revises Decree No. 44 of AQSIQ. It stipulates the inspection, quarantine and supervision requirements for entry of aquatic animals. The purpose of this administrative measure is to implement risk-based supervision of inspection and quarantine requirements for entry of aquatic animals, and to implement classified and creditable supervision of enterprises on the basis of a risk analysis approach. This administrative measure will establish: 
• A quarantine access system to conduct risk analysis, as well as a safety and health control system to evaluate aquatic animals imported for the first time, and also to review traditional trade. The access list will be released by AQSIQ; 
• A traceability system, whereby overseas-based aquaculture and packaging enterprises will be requested to be registered. Chinese importers will also be requested to be registered and to establish business records; and 
• A safety supervision system based on an official monitoring plan to ensure the safe entry of aquatic animals.
Relevant international standard:
Chapter 4.7 Handling, disposal and treatment of aquatic animal waste 
</t>
  </si>
  <si>
    <t>Entry into force in June 2016</t>
  </si>
  <si>
    <t>Animal feed</t>
  </si>
  <si>
    <t>To protect the environment by setting maximum limits of toxic and hazardous substances</t>
  </si>
  <si>
    <t>Phytosanitary requirements</t>
  </si>
  <si>
    <t>Entry into force immediately</t>
  </si>
  <si>
    <t>The notified Resolution establishes the mandatory phytosanitary requirements governing the importation into Costa Rica of fresh avocados from the Dominican Republic
Relevant international standard:
Article VI of the International Plant Protection Convention. ISPM No. 20: Guidelines for a Phytosanitary Import Regulatory System; ISPM No. 2: Guidelines for Pest Risk Analysis (1995); and ISPM No. 11: Pest Risk Analysis for Quarantine Pests Including Analysis of Environmental Risks and Living Modified Organisms (2004) .</t>
  </si>
  <si>
    <t>To address environmental risk assessment of GMOs</t>
  </si>
  <si>
    <t xml:space="preserve">Draft Invasive Alien Species Policy 
1. Ensuring the prevention of the introduction and control of the spread of Invasive Alien Species in the country; 
2. To establish a coordinated framework for the prevention, containment, eradication, control and efficient management of Invasive Alien Species in the country.; 
3. To promote and support research, innovation and technologies for Invasive Alien Species management; 
4. To ensure the availability of adequate and reliable data and improve information and knowledge sharing to support early detection, risk analysis and rapid response.
Other relevant documents and language(s) in which these are available: Ghana Shared Growth and Development Agenda ( Biodiversity and Protected Areas Section, page 11) December, 2010; Ghana Environmental Policy 2012; National Biodiversity Strategy for Ghana 2002 (available in English)
</t>
  </si>
  <si>
    <t>Invasive Alien Species of plant, animal and aquatic vertebrates origin</t>
  </si>
  <si>
    <t>To protect biodiversity through Draft Invasive Alien Species Policy</t>
  </si>
  <si>
    <t>Draft Regulation of the Minister of Agriculture concerning Animal Quarantine Actions for the Importation of Carcass, Meat, and/or Offal Into the Territory of the Republic of Indonesia 
4. Declaration 
[...]
c. Laboratory result of biological and chemical hazard from appointed laboratory.</t>
  </si>
  <si>
    <t>To protect the environment by regulating Genetically Modified Processing Aids</t>
  </si>
  <si>
    <t>To protect the environment by regulating Invasive Alien Species</t>
  </si>
  <si>
    <t xml:space="preserve">Proposed Amendments to the Regulation on Safety Assessment for Genetically Modified Food Products 
The proposed amendment seeks to: 
1. Define self-cloning microorganism; 
2. Exempt self-cloning microorganism from safety assessment, if it is destined for contained use without antibiotic resistance gene; 
3. Shorten the standard sample quantity of the host microorganism and its genetically modified strain to submit for safety assessment; 
4. Shorten the document list to submit for safety assessment with a document that shows removal of genetically modified microorganism and newly introduced gene within final product.
</t>
  </si>
  <si>
    <t xml:space="preserve">Draft Mexican Official Standard PROY-NOM-003-SAGARPA-2015 on the health, quality, safety, traceability, labelling and conformity assessment requirements for agave syrup
From a geographical viewpoint, the notified draft Mexican Official Standard is mandatory throughout the United Mexican States and in any country where a sovereign decision is made to adopt it, within the framework of the rules and conventions governing international law. 
Ley de Productos Orgánicos (Law on Organic Products), published in the Mexican Official Journal on 7 February 2006. 
• Reglamento de la Ley de Productos Orgánicos (Implementing regulations for the Law on Organic Products), published in the Mexican Official Journal on 1 April 2010. 
</t>
  </si>
  <si>
    <t>Organic certification</t>
  </si>
  <si>
    <t>To protect the environment by regulating bio -inputs</t>
  </si>
  <si>
    <t>Entry into force on 4 February 2017</t>
  </si>
  <si>
    <t>To protect the environment by managing biosecurity risk of importing pig semen</t>
  </si>
  <si>
    <t>Entry into force on 8 March 2017</t>
  </si>
  <si>
    <t>Entry into force on 6 April 2016</t>
  </si>
  <si>
    <t>To protect the environment by regulating organic aquaculture and by safeguarding fishery products from contamination of harmful and toxic chemical substances</t>
  </si>
  <si>
    <t>Draft Philippine National Standard Code of Good Animal Husbandry Practice for Dairy Cattle and Water Buffalo 
This code sets out the general principles of good practice and minimum requirements in the commercial or backyard rearing/farming of dairy cattle and water buffalo for food use. Industry specific requirements for the different types of animals and different types of production system maybe developed provided that it satisfies the minimum requirements set out in this Code. The purpose of this Code is to ensure that the farming practices of the establishment provide greater confidence in consumers expectations that the final products are safe and fit for human consumption, while ensuring health safety and comfort to both the farm workers and animals, without any degradation to the environment.</t>
  </si>
  <si>
    <t>Animal feed and feed additives</t>
  </si>
  <si>
    <t>Entry into force on 25 February 2016</t>
  </si>
  <si>
    <t>To protect the environment by setting standards applicable to all organic products</t>
  </si>
  <si>
    <t>Turkish Food Codex Regulation on Food Enzymes 
The purpose of this Regulation is to specify the approved food enzymes list, the conditions of use of food enzymes in foods and the rules on the labelling of food enzymes sold as such; including such enzymes used as processing aids; by considering the protection of human health, consumer health and consumer rights, and fair practices in food trade, where appropriate, the protection of the environment.</t>
  </si>
  <si>
    <t>Meat, poultry, egg products, and siluriformes fish</t>
  </si>
  <si>
    <t>Exemption From the Requirement of a Tolerance
This regulation establishes an exemption from the requirement of a tolerance for residues of the biochemical pesticide natamycin in or on citrus, pome, stone fruit crop groups, avocado, kiwi, mango and pomegranates.</t>
  </si>
  <si>
    <t>Entry into force on 25 August 2016</t>
  </si>
  <si>
    <t>Entry into force on 26 September 2016</t>
  </si>
  <si>
    <t>To protect the environment by regulating processed potato waste</t>
  </si>
  <si>
    <t>Proposed Food and Food Standards (Pre-packaged Food Labelling) Regulations SI 265 of 2002 Amendments 
This document outlines the amendments being proposed to an existing statutory instrument on labelling for pre-packaged foods. It adds certain requirements for the declaration of the GMO content of foods, change of best before dates, new Nutrient Reference Values (NRVs) for nutritional claims, and declaration of caffeine levels in energy and other soft drinks.</t>
  </si>
  <si>
    <t>The incentives granted for investment in pollution control and environmental protection are the following:
a. exemption from customs duty and suspension of VAT on capital goods; 
b. tax deduction on income or profits invested in or used to increase initial company capital, of up to 50% of income or profits subject to personal income tax or corporation tax; 
c. tax deduction of up to 50% of profits reinvested in the company; 
d. tax deduction of income or profits from these activities for personal income tax or corporation tax purposes; and
a grant capped at 20% of the cost of the investment. The grant is made by FODEP, established by Law No. 92 122 of 29 December 1992.</t>
  </si>
  <si>
    <t>All enterprises wishing to invest in pollution control and environmental protection
To be eligible for FODEP funding, the following conditions must be met:
• presentation of a pollution certificate issued by the ANPE; 
• submission of a project study approved by the ANPE; 
• conclusion of a performance contract setting out the timetable for the operations to be carried out; and
• an investment and financial plan involving at least 30% of equity assets.</t>
  </si>
  <si>
    <t>To help industrial enterprises introduce separate wastewater networks, make changes to manufacturing processes, avoid wastage, reduce and recycle waste, recycle wastewater, use clean technology to eliminate pollution including industrial pollution problems at source, set up liquid and gaseous effluent pre treatment units consistent with discharge standards, detoxify hazardous waste, and enhance the management of industrial waste through recovery or ecological elimination; To help enterprises combat pollution resulting from their activities or by enterprises specializing in waste and refuse collection, processing and treatment</t>
  </si>
  <si>
    <t>Promotion Of Technology, Research And Development And Energy Saving: Energy Saving
1. The legal texts governing incentives for energy saving are as follows:
• Law No. 93 120 of 27 December 1993 enacting the Investment Incentives Code, as amended or supplemented by subsequent texts; 
• Law No. 2005 82 of 15 August 2005 establishing an energy management system; 
• Law No. 2005 106 of 19 December 2005 containing the Finance Law for 2006 (Articles 12 and 13 establishing the National Fund for Energy Management); 
• Decree No. 2005 2234 of 22 August 2005 setting the rates and amounts of capital grants made for measures falling under the energy management regime and the criteria and procedures for awarding them; 
• Decree No. 94 1191 of 30 May 1994 establishing the conditions of eligibility for the tax benefits provided for in Articles 37, 41, 42 and 49 of the Investment Incentives Code and granted for facilities for energy saving, research into, production and marketing of renewable energy and research into geothermal energy, equipment for pollution control and waste collection, processing and treatment, and research and development facilities, as amended or supplemented by subsequent texts.</t>
  </si>
  <si>
    <t>Investment incentives in the field of energy management take the following forms:
a. exemption from customs duty and reduction to 12% of VAT on purchases of capital goods needed for the investment; 
b. a specific grant for energy management projects, including those relating to renewable and geothermal energy; this grant covers:
(1) energy audits, performance contracts and prior consultation:
 50% of the cost of energy audits, up to a ceiling of TND 20, 000; 
 50% of the cost of demonstration projects, up to a ceiling of TND 100, 000; 
 20% of the cost of investment in energy management projects, up to a ceiling of:
• TND 100, 000 for establishments whose total average annual energy consumption does not exceed 4, 000 tonnes of oil equivalent (TOE); 
• TND 200, 000 for establishments whose average total annual energy consumption ranges between 4, 000 and 7, 000 tonnes TOE; 
• TND 250, 000 for establishments whose average total annual energy consumption exceeds 7, 000 tonnes TOE. 
(2) the setting up of vehicle engine test units: 20% of the cost of the investment, up to a ceiling of TND 6, 000; 
(3) solar powered water heating in the residential and private business sectors: 20% of the cost of solar collectors, up to a ceiling of TND 100 per m2; 
(4) the energy switch to natural gas in the industrial sector: 20% of the cost of internal connection and conversion of equipment, up to a ceiling of TND 400, 000; 
(5) the energy switch to natural gas in the residential sector: TND 140 for individual homes and TND 20 per unit in apartment buildings.</t>
  </si>
  <si>
    <t>Clean Technology Investment Program (CTIP)
The CTIP was announced on 10 July 2011 as one of a range of measures as part of the Clean Energy Future plan for tackling climate change and securing a clean energy future.</t>
  </si>
  <si>
    <t>Clean Technology Food and Foundries Investment Program (CTFFIP)
The CTFFIP was announced on 10 July 2011 as one of a range of measures as part of the Clean Energy Future plan for tackling climate change and securing a clean energy future.</t>
  </si>
  <si>
    <t>Sustainable Rural Water Use and Infrastructure Program (SRWUIP): Private Irrigation Infrastructure Operators Program for New South Wales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</si>
  <si>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agreement between the Commonwealth and the Private Irrigation Infrastructure Operators
As part of the grant requirements, a portion of the project water savings in the form of water entitlements are transferred to the Commonwealth for environmental use.</t>
  </si>
  <si>
    <t>Financial years 2013/2014 and 2014/2015
Duration of the subsidy: Round 1 of the program opened on 19 June 2009. The program has funding to 2018/2019.</t>
  </si>
  <si>
    <t>Sustainable Rural Water Use and Infrastructure Program (SRWUIP): Private Irrigation Infrastructure Program for South Australia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</si>
  <si>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agreement between the Commonwealth and the successful grant applicant
As part of the grant requirements, a portion of the project water savings in the form of water entitlements are transferred to the Commonwealth for environmental use.</t>
  </si>
  <si>
    <t>Financial years 2013/2014 and 2014/2015
Duration of the subsidy: Round 1 of the program opened in December 2009. The program has funding to 2015/2016.</t>
  </si>
  <si>
    <t>Sustainable Rural Water Use and Infrastructure Program (SRWUIP): Queensland Healthy Headwater Water Use and Efficiency Program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</si>
  <si>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Agreement between the Commonwealth and the Queensland Government
As part of the grant requirements, a portion of the project water savings in the form of water entitlements are transferred to the Commonwealth for environmental use.</t>
  </si>
  <si>
    <t>Financial years 2013/2014 and 2014/2015
Duration of the subsidy: Round 1 of the program opened in 1 June 2010. The program has funding to 2018/2019.</t>
  </si>
  <si>
    <t>Sustainable Rural Water Use and Infrastructure Program (SRWUIP): Goulburn Murray Water Connection Project Stage 2 (Formerly Northern Victoria Irrigation Renewal Program Stage 2)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</si>
  <si>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is provided through a Funding Agreement between the Commonwealth and the Victorian Government. In turn, the Victorian Government has a funding agreement with the Goulburn Murray Water, the organisation implementing the project. 
Water savings from the project that are transferred to the Commonwealth are contributing towards 'bridging the gap' to the new Sustainable Diversion Limits under the Murray Darling Basin Plan. The water savings delivered to the Commonwealth via a Water Transfer Contract between the water entitlement holder and the Commonwealth.</t>
  </si>
  <si>
    <t>Financial years 2013/2014 and 2014/2015
Duration of the subsidy: The program commenced in November 2011 and has funding until 30 June 2019.</t>
  </si>
  <si>
    <t>Sustainable Rural Water Use and Infrastructure Program (SRWUIP): New South Wales State Basin Pipe - Stock and Domestic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</si>
  <si>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is provided through a funding agreement between the Commonwealth and the New South Wales Government. 
Water savings achieved through this program are transferred to the Commonwealth and are contributing towards 'bridging the gap' to the new Sustainable Diversion Limits under the Murray Darling Basin Plan. The water savings are delivered to the Commonwealth via a Water Transfer Contract between the water entitlement holder and the Commonwealth.</t>
  </si>
  <si>
    <t>Financial years 2013/2014 and 2014/2015
Duration of the subsidy: The program commenced in June 2012 and has funding until 2017/2018.</t>
  </si>
  <si>
    <t>Sustainable Rural Water Use and Infrastructure Program (SRWUIP): New South Wales State Water Metering Scheme (including pilot)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</si>
  <si>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is provided through a funding agreement between the Commonwealth and the New South Wales Government. The funding is enabling the New South Wales Government to purchase (or upgrade) and install water meters with telemetric functionality for its irrigators in the Murray Darling Basin. 
Water savings achieved through this program are transferred to the Commonwealth and are contributing towards 'bridging the gap' to the new Sustainable Diversion Limits under the Murray Darling Basin Plan. The water savings are delivered to the Commonwealth via a Water Transfer Contract between the water entitlement holder and the Commonwealth.</t>
  </si>
  <si>
    <t>Financial years 2013/2014 and 2014/2015
Duration of the subsidy: The program commenced with a pilot in June 2012 and has funding until 2016/2017.</t>
  </si>
  <si>
    <t>Sustainable Rural Water Use and Infrastructure Program (SRWUIP): New South Wales State Irrigated Farm Modernisation Project (and pilot)
The Sustainable Rural Water Use and Infrastructure Program (SRWUIP) is a $10 billion national program investing in rural water use, management and efficiency, including improved water knowledge and market reform, and water purchase for the environment. It consists of three main components: irrigation infrastructure projects (including those projects listed below); water purchase and supply measures. The majority of SRWUIP infrastructure funds are committed to projects in the Murray-Darling Basin for improving the operation of off-farm irrigation delivery systems and helping irrigators improve on-farm water use efficiency. The water savings generated from these projects are shared between the Australian Government for environmental use, and irrigators for consumptive use.</t>
  </si>
  <si>
    <t>Funding is provided through a funding agreement between the Commonwealth and the New South Wales Government. 
Water savings achieved through this program as a result of the infrastructure improvements are transferred to the Commonwealth and are contributing towards 'bridging the gap' to the new Sustainable Diversion Limits under the Murray Darling Basin Plan. The water savings are delivered to the Commonwealth via a Water Transfer Contract between the water entitlement holder and the Commonwealth.</t>
  </si>
  <si>
    <t>To upgrade on-farm water infrastructure and strengthen the capacity of irrigators to adopt more efficient water management practices, reduce water losses and improve productivity; To improve the efficiency and productivity of water use and management on-farm, helping to secure a sustainable future for irrigation communities
Water savings arising from project works will be transferred to the Commonwealth for environmental use.</t>
  </si>
  <si>
    <t>Fisheries Research and Development Corporation (FRDC) Grants
The FRDC was formed as a statutory corporation on 2 July 1991 under the Primary Industries Research and Development Act 1989 (PIRD Act). The Act permits funding and administration of research and development relating to primary industries with a view to:
(i) increasing the economic, environmental and social benefits to members of primary industries and to the community in general by improving the production, processing, storage, transport or marketing of the products of primary industries; 
(ii) achieving the sustainable use and sustainable management of natural resources; 
(iii) making more effective use of the resources and skills of the community in general and the scientific community in particular; 
(iv) supporting the development of scientific and technical capacity; 
(v) developing the adoptive capacity of primary producers; and
(vi) improving accountability for expenditure on research and development activities in relation to primary industries.</t>
  </si>
  <si>
    <t>Financial years 2013/2014 and 2014/2015
Duration of the subsidy: Ongoing. Each year the FRDC fund research projects which have an average duration of three years.</t>
  </si>
  <si>
    <t>Clean Technology Innovation Program
The Clean Technology Innovation Program was a component of the Clean Technology Program which provided incentives for businesses to reduce emissions and invest in clean energy. It was one element of the Australian Government's Clean Energy Future Plan announced in July 2011.</t>
  </si>
  <si>
    <t>Financial years 2013/2014 and 2014/2015
Duration of the subsidy: The program opened to applications on 6 July 2012. It is a five year programme and was closed for new applications on 22 October 2013.</t>
  </si>
  <si>
    <t>Automotive Transformation Scheme (ATS)
As part of the A New Car Plan for a Greener Future, the Government announced that the Automotive Competitiveness and Investment Scheme (ACIS) would be replaced by the ATS. The ATS was established by the Automotive Transformation Scheme Act 2009.</t>
  </si>
  <si>
    <t>Financial years 2013/2014 and 2014/2015
Duration of the subsidy: 1 January 2011 to 31 December 2020. However, it is expected to come to a natural close after 2017 when passenger vehicle manufacturing ceases in Australia.</t>
  </si>
  <si>
    <t>Financial years 2013/2014 and 2014/2015
Duration of the subsidy: The Australian Government's grant agreement with Ford commenced on 30 March 2012 and concluded on 31 May 2015.</t>
  </si>
  <si>
    <t>To assist Australian Paper to establish a de-inked pulp facility at the company's Maryvale mill in Victoria. The facility will divert over 80, 000 tonnes a year of white waste paper, that would otherwise be exported or go to landfill, into de-inked pulp which can then be used to manufacture recycled white paper.</t>
  </si>
  <si>
    <t>Financial years 2013/2014 and 2014/2015
Duration of the subsidy: Grant payments were made up until financial year 2014/15.</t>
  </si>
  <si>
    <t>The Steel Transformation Plan (STP)
On 21 December 2011, the Government announced that it would provide BlueScope Steel with a competitiveness assistance advance of $100 million under the STP Payment of the competitiveness assistance advance to BlueScope Steel was made on 18 January 2012. 
On 30 January 2012, the Government announced that it would provide Arrium (then known as OneSteel) with a competitiveness assistance advance of $64 million under the STP. Payment of the competitiveness assistance advance to Arrium was made on 6 February 2012.</t>
  </si>
  <si>
    <t>The STP contained two elements, the first was an $300 million entitlement (self-assessment) scheme that had originally been planned to operate over the five payment years from 2012/13. The second was the competitiveness assistance advance payments up to the value of $164 million in 2011/12. Entitlements under the STP were to be reduced by the value of any advance payments made.</t>
  </si>
  <si>
    <t>To assist the steel manufacturing industry to transform into an efficient and economically sustainable industry in a low carbon economy; 
Under the agreement, BlueScope used the advance to build competitiveness by investing in research and development; undertaking a number of environmental improvement projects; maintaining equipment to ensure optimum performance, and operations restructure. 
Arrium used the funds to maximise productivity and reduce and improve its environmental performance by investing in waste reduction, reuse and recycling; vital repair and maintenance; and targeted skills training for employees.</t>
  </si>
  <si>
    <t>To be considered, the application must be:
• led by a Queensland-based research organisation; 
• involve collaboration with another research organisation; 
• involve end-users; 
• be scheduled to commence between 1 July and 31 December 2014; 
• address one of the Queensland Science and Research Priorities.</t>
  </si>
  <si>
    <t>Financial years 2013/2014
Duration of the subsidy: The Accelerate Partnerships program was launched in December 2013. The program is no longer active.</t>
  </si>
  <si>
    <t>Financial years 2013/2014 and 2014/2015
Duration of the subsidy: The TGIIF ran from 1 July 2012 to 1 November 2013. Expenditures continued to be incurred beyond those dates in line with progress claims on approved projects.</t>
  </si>
  <si>
    <t>Beyond Waste Fund
The Beyond Waste Fund was set up by the Victorian Environment Protection Authority in 2010 to deliver waste reduction targets set under the Towards Zero Waste policy and to address the impact of landfill levy increase on the Commercial &amp; Industrial and Construction &amp; Demolition sectors. The Beyond Waste Fund transferred to Sustainability Victoria in June 2012.</t>
  </si>
  <si>
    <t>Direct grant
Applicants were required to demonstrate how the project expected to reduce raw material inputs, explain the cost effectiveness of actions, and also required financial contribution to project delivery.</t>
  </si>
  <si>
    <t>The Beyond Waste Fund was limited to one round of funding, and was open to all Victorian organisations that generate and dispose of Commercial &amp; Industrial and Construction &amp; Demolition waste. Sector and industry groups, consultants and research bodies in these sectors were also eligible to apply.</t>
  </si>
  <si>
    <t>• Funding of up to $15, 000 to businesses to conduct an energy or materials assessment which identifies opportunities to improve resource efficiency in their business, and up to a further $3, 000 implementation bonus payment. 
• Funding of up to $25, 000 to businesses to implement energy efficiency projects and funding of up to $50, 000 to implement materials efficiency projects.</t>
  </si>
  <si>
    <t>Marine Stewardship Council certification
Background: Changing worldwide trends of increasing environmental concern about the state of fisheries and the potential impact of market access led the WA Cabinet to facilitate independent third party certification of WA's commercial fisheries. In 2012 the WA Cabinet approved the initiative, and allocated $14. 5 m for the project.</t>
  </si>
  <si>
    <t>For pre-assessments the subsidy is provided to the Conformity Assessment Bodies (CAB) on the approval of the Department. 
For full-assessments, the subsidy is provided to the CAB on the approval of the fishery client and the Department.</t>
  </si>
  <si>
    <t>2009 - 2014
Duration of the subsidy: The programme is of indefinite duration. The subsidy is determined and provided on a fiscal year basis.</t>
  </si>
  <si>
    <t>To foster the sustainable development of the Chilean small-scale fisheries sector and support small-scale fishermen's organizations legally established in Chile to improve the living and working conditions of their members, in a resource- and environment-friendly manner:
(a) by developing infrastructure for small-scale fishing; 
(b) by providing training and technical assistance for small-scale fishermen and organizations thereof; 
(c) by restocking the hydrobiological resources mainly exploited by small-scale fishermen; and
(d) by marketing fisheries products and managing production centres.</t>
  </si>
  <si>
    <t>Full or partial funding of projects, on the basis of competitive bidding aimed at small-scale fishermen's organizations and allocated directly to the beneficiaries, in the following four areas: 
• promotion and development of small-scale fisheries, and implementation of programmes for the monitoring, control and management of associated activities; 
• training, social support and occupational re-training for both displaced and non-displaced fishing industry workers; 
• research in relation to, and promotion, development, management, monitoring and control of, recreational fishing activities; and 
• promotion of the human consumption of marine products.</t>
  </si>
  <si>
    <t>Small-scale fishermen's organizations legally established in Chile that submit projects
As a general rule, the FAP finances:
a. fisheries and aquaculture research projects; 
b. programmes for the monitoring, control and management of fisheries activities; 
c. programmes and projects for the promotion and development of small-scale fisheries; 
d. workforce reintegration programme for former industry workers; 
e. training activities for both current and former fishing industry workers; 
f. high-level technical study programmes for both current and former fishing industry workers; 
g. social support programmes for former workers of the extractive or processing fishing industry; 
h. projects for research into and restoration of the habitat of hydrobiological species of significance to recreational fishing, and programmes for the promotion, dissemination, management, monitoring and control of this activity; 
i. programmes and projects promoting the consumption of hydrobiological resources; and
j. fisheries recovery programmes for small-scale fishermen, crews of special vessels and factory workers.</t>
  </si>
  <si>
    <t>2010 - 2014
Duration of the subsidy: The programme is of indefinite duration. The subsidy is determined and provided on a fiscal year basis.</t>
  </si>
  <si>
    <t>Excise duties reduction and exemption
Energy-intensive enterprises holding an environmental permit are granted a zero rate, while a reduced rate (normally 50%) is applied to other enterprises which hold such a permit.</t>
  </si>
  <si>
    <t>The tax measures apply to the business consumption of energy-intensive enterprises engaged in economic activity involving production, trading or the provision of services, including mining and agricultural activities and liberal professions. These enterprises are required to have concluded an environmental agreement.</t>
  </si>
  <si>
    <t>2013 - 2014
Duration of the subsidy: The reduced excise rates provided for in Article 419 of the Programme Law of 27 December 2004 have been in force since 1 January 2005. The scheme is valid for ten years from the date of its entry into force.</t>
  </si>
  <si>
    <t>The aid is granted in the form of a reduction in the excise rate when the fuel is released for domestic consumption. 
The reduction in the excise rate for bioethanol and biodiesel is granted in the form of a reduction in the excise rate applicable to fossil/renewable fuel mixtures in relation to the rate applicable to the purely fossil fuels which the biofuels replace.</t>
  </si>
  <si>
    <t>Fossil/renewable fuel mixtures; bioethanol and biodiesel
In particular, the fossil fuels concerned are:
- unleaded petrol:
• with an octane number of 98 or a lower sulphur and aromatics content or; 
• with an octane number lower than 98; 
- diesel with a sulphur content by weight not exceeding 50 mg/kg.</t>
  </si>
  <si>
    <t>2013 - 2014
Duration of the subsidy: The duration of the scheme is limited to six years.</t>
  </si>
  <si>
    <t>Investment premium (non-repayable premium) irrespective of the investment financing method. Investments eligible to receive a premium are those in tangible and intangible fixed assets. 
Exemption from the tax on income from immovable assets (maximum five years, although this may be increased to seven years for equipment in the case of the creation of SMEs) for investment in immovable assets, including investment in real property and fixtures.</t>
  </si>
  <si>
    <t>SMEs that undertake to carry out one or more operations aimed at achieving sustainable development and promoting job creation
The incentives are only awarded if they will make a decisive contribution to achieving these aims. 
The premiums are awarded to SMEs in the industrial, handicraft, tourism, trade and services sectors.</t>
  </si>
  <si>
    <t>2013 - 2014
Duration of the subsidy: No time - limit has been fixed for the implementation of the scheme and the budget is adopted annually.</t>
  </si>
  <si>
    <t>Investment premium (non-repayable premium) irrespective of the investment financing method. Investments eligible to receive a premium are those in tangible and intangible fixed assets. 
Exemption from the tax on income from immovable assets (maximum seven years) for investment in immovable assets, including investment in real property and fixtures.</t>
  </si>
  <si>
    <t>Aid for investment and training
The scheme envisages economic, social and ecological criteria for which the beneficiary can score points. Depending on the score, the beneficiary may receive different amount of aid.</t>
  </si>
  <si>
    <t>The beneficiaries of the Programme are:
• Farmers, individuals or legal persons exercising an agricultural activity; enterprises and producers' organizations, processing &amp; marketing SME enterprises that process &amp; market agricultural products; 
• Young farmers under the first setting up regime; 
• Forest producers/owners or their associations; 
• Municipalities or their associations; 
• Public administration bodies; 
• Public interest institutions; 
• Micro-enterprises, within the meaning of Commission Recommendation 2003/361/EC. Enterprises included in the SIC (Standard Industrial Classification of economic activities) related to fishing and its products and tourism and leisure activities are excluded; 
• Private partnerships; Public-private partnerships where the public share is not the majority share; PSSI and NGOs.</t>
  </si>
  <si>
    <t>Sub-programme 2 (Axis 2 – Improving the environment and the countryside) focuses on support for the maintenance of activities in less favoured and mountain regions, organic farming and integrated production and targeted measures in the forestry sector. The creation of Integrated Territorial Interventions (ITI) aims at ensuring consistency in the application of the different policy instruments on the same territory, according to the central conservation objectives defined.</t>
  </si>
  <si>
    <t>The beneficiaries of the Programme are:
• Farmers, individuals or legal persons exercising an agricultural activity; enterprises and producers' organisations, processing &amp; marketing SME enterprises that process &amp; market agricultural products; 
• Young farmers under the first setting up regime; 
• Forest producers/owners or their associations; 
• Municipalities or their associations; 
• Public administration bodies; 
• Public interest institutions; 
• Micro-enterprises, within the meaning of Commission Recommendation 2003/361/EC. Enterprises included in the SIC (Standard Industrial Classification of economic activities) related to fishing and its products and tourism and leisure activities are excluded; 
• Private partnerships; Public-private partnerships where the public share is not the majority share; PSSI and NGOs.</t>
  </si>
  <si>
    <t>2013 - 2014
Duration of the subsidy: The state aid scheme is available until 31st of December 2019.</t>
  </si>
  <si>
    <t>2013 - 2014
Duration of the subsidy: The state aid scheme was available/valid until the 31st of December 2008. The non - refoundable fund within the present State aid scheme could have been contracted until the 31st of December 2008. The execution term/duration for a project contracted under this State aid scheme is maximum 36 months, exceptionally the extension of the term/duration can be required and the payment is done during the execution of the contract on the basis of the expenses declarations and of the execution reports performed by the beneficiary, in maximum 5 payment instalments.</t>
  </si>
  <si>
    <t>2013 - 2014
Duration of the subsidy: The support scheme shall be applied during the period 2010 - 2023.</t>
  </si>
  <si>
    <t>All companies, large companies as well as SMEs
Electricity produced from renewable energy sources, i. e. :
- hydraulic energy used in power station with installed power of maximum 10MW; 
- wind energy; 
- solar energy; 
- geothermal energy; 
- biomass; 
- bio liquids; 
- biogas. 
The subsidy shall not be granted for:
a) Electricity produced from imported industrial and/or city waste, regardless of the installed power of the electric plant; 
b) Electricity produced in plants which accumulate by pumping the water previously pumped in the superior basin; 
c) Electricity produced in power plants using renewable and conventional energy sources in the same combustion plant, if the energy content of the conventional fuel used exceeds 10% of the total energy content; 
d) Electricity related to the internal technical consumption of the plant.</t>
  </si>
  <si>
    <t>2013 - 2014
Duration of the subsidy: The support scheme shall be applied during the period 2011 - 2016.</t>
  </si>
  <si>
    <t>2013 - 2014
Duration of the subsidy: The programme has started in 2003 and will be finished in 2020.</t>
  </si>
  <si>
    <t>The beneficiaries are the undertakings who fulfil the following criteria:
a) for agricultural sector:
- Micro-enterprises which are adapting to the newly introduced community standards; 
- Enterprises from the prior sectors, with the following the priority level establish by measure 123 from PNDR 2007-2013; 
- SMEs from areas where the raw material is available, but there are not processing capacities; 
- Associative Forms, created with minimum 6 months before the launching of the session for which is applying, according to the legislation in force; Members of an recognised Interprofessional Organisation for Agri-Food Products (OIPA), with membership of minimum 6 months in OIPA; 
- Not having previously a SAPARD / EAFRD support for the same type of activity; 
- SMEs that are both producer of raw material and processor. 
b) For forestry sector:
- Micro-enterprises which are adapting to the newly introduced community standards; 
- Micro-enterprises which are processing wood products and are promoting environment protection technologies; 
- Micro-enterprises from areas where the raw material is available, but there are not processing capacities; 
- Associative Forms, created with minimum 6 months before the launching of the session for which is applying, according to the legislation in force; 
- Not having previously a SAPARD / EAFRD support for the same type of activity; 
- Micro-enterprises that are both producer of raw material and processor.</t>
  </si>
  <si>
    <t>2013 - 2014
Duration of the subsidy: The state aid scheme is available until 30st of June 2014.</t>
  </si>
  <si>
    <t>2011 - 2013
Duration of the subsidy: The programme ran from 2002 - 2014 for UK. However no further awards were granted after March 2013.</t>
  </si>
  <si>
    <t>To reduce greenhouse gas emissions (particular emphasis is on reduction of emissions from UK sources); To bridge the funding gap in the market caused by the presently existing lack of internalization of carbon costs; To secure the funding continuum that is vital to the successful delivery to market of low carbon technologies; To support the United Kingdom and the European Community in meeting, as a minimum, their international commitments under the Kyoto Protocol
The development of low-carbon technologies will lead to clear horizontal benefits. It will in particular lead to environmental benefits and simultaneously to increased levels of energy (carbon) efficiency for energy users. UK Energy use is evenly divided between buildings, industry and transport. Positive benefits flowing from the development and use of new low-carbon technology will therefore not be sector specific but accrue across all sectors. The development of low carbon technology will benefit a wide range of industries as well as society as a whole.</t>
  </si>
  <si>
    <t>Climate Change Levy (CCL) - Exemption for Electricity Exports from Good Quality Combined Heat and Power
The EU Cogeneration Directive (2004/8/EC) came into force on 21 February 2004, allowing Member States until 21 February 2006 to transpose it into national law. The Directive places an obligation on Member States to ensure that support for combined heat and power (CHP) is based on useful heat demand and primary energy savings. It sets out a methodology for assessing the energy efficiency of CHP schemes based on harmonized efficiency reference values for the separate production of heat and power.</t>
  </si>
  <si>
    <t>2013 - 2014
Duration of the subsidy: The Commission considered a ten - year exemption of the levy to be appropriate in order to guarantee the effectiveness of this measure, thereby running from 1 April 2003 - 31 March 2013. 
Although just straddling a small part of the relevant two year reporting period, the programme has now expired. Climate Change Levy Exemption Certificates for good quality CHP ceased to be issued after 31 March 2013.</t>
  </si>
  <si>
    <t>To encourage more usage of combined heat and power (CHP) technology, which is currently at a competitive disadvantage due to the fact that it is significantly more expensive to produce power from CHP than from conventional power plants
Combined heat and power (CHP) is a low-carbon technology, which can be between 25 and 30% more efficient in primary energy usage than more traditional forms of secondary energy generation.</t>
  </si>
  <si>
    <t>Compensation for the Indirect Emission Costs of The EU Emissions Trading System and the Carbon Price Support Mechanism
Background: The Commission publication "Guidelines on certain State aid measures in the context of the greenhouse gas emission allowance trading scheme post-2012" (C 158/4) enables member states to implement state aid measures relating to the EU Emissions Trading System (EU ETS). Further, the Commission publication "Guidelines on State aid for environmental protection and energy 2014-2020" (C 200/1) enables member states to implement state aid measures for energy and environmental objectives. Aid to businesses relating to the UK's Carbon Price Support mechanism (CPS) falls within the scope of this latter text. 
Because of the impact of indirect emission costs on the competitiveness of electricity-intensive manufacturing businesses, the Government has implemented a compensation scheme for the indirect costs of the EU ETS and the CPS. Both of these schemes operate under domestic legislation contained in sections 7 and 8 of the Industrial Development Act 1982.</t>
  </si>
  <si>
    <t>Compensation, with an aid intensity of 85%, and typically a benchmark of 80% of the indirect costs incurred by eligible manufacturing activities (both specified by the Commission in C 158/4), reduces overall aid to 68% of costs.</t>
  </si>
  <si>
    <t>The Commission publication C 158/4 defines a list of eligible NACE codes and their associated sectors. Companies manufacturing goods that fall within these NACE codes, which pass (or have a direct competitor in the UK which has applied and passes) a filter test, are deemed to be eligible to receive compensation.</t>
  </si>
  <si>
    <t>2013 - 2014
Duration of the subsidy: Both schemes will run to March 2020. EU ETS compensation commenced in August 2013, and was paid with effect from 1 January 2013; CPS compensation commenced in August 2014, and was paid with effect from 1 March 2014.</t>
  </si>
  <si>
    <t>2013 - 2014 (2013/14 and 2014/15)
Duration of the subsidy: The GBI scheme opened to new applications on 23 October 2008 and closed to new application from 1 February 2011, except for large exceptional projects and applications to the Department DECC from offshore wind equipment manufacturers. 
The scheme operated under the terms of the European Commission General Block Exemption Regulation (No 800/2008). This regulation came to an end on 30 June 2014. Therefore the GBI scheme is not currently in force.</t>
  </si>
  <si>
    <t>To promote renewable energy generation
Background information: The Strategic Energy Framework (SEF), endorsed by the Northern Ireland Executive and published by DETI in September 2010, sets ambitious targets for renewable energy generation. 
For renewable heat a target of 10% has been set by the Northern Ireland Executive. The current heat demand in Northern Ireland has been assessed as being 17, 362 GWh per year, of which around 1. 7% (300 GWh) is from renewable sources. 
Looking forward to forward to 2020, Northern Ireland's overall heat demand is predicted to drop from 17. 4 TWh per year to 16. 7 TWh per year, with rises in demand from new development being outweighed by reductions in demand with efficiency improvements in the existing sector. The 10% for renewable heat therefore equates to 1. 6TWh (or an additional 1. 3 TWh when considering existing levels).</t>
  </si>
  <si>
    <t>To save 86 000 tonnes of CO2 annually by 2052 and bring greater fuel choice to some 34, 000 consumers in these areas, provide an option for businesses to use a cleaner, more efficient and cheaper fuel, help to reduce the dependence on coal and oil for household heating and help to alleviate fuel poverty
Background information: Extension of the natural gas network to further towns in the West and North West of Northern Ireland (namely Dungannon, Cookstown, Magherafelt, Coalisland, Omagh, Enniskillen/Derrylin and Strabane). 
The economic appraisal on the project calculated that this will involve investment of some £203 million in the provision of approximately 169 km of new natural gas transmission (high pressure) and some 142 km of new gas distribution (low pressure) infrastructure to facilitate the provision of natural gas to the seven towns identified above (final costs are subject to final scheme design and tendered contracts).</t>
  </si>
  <si>
    <t>To support research and development in relation to agricultural products in various areas, including environment and sustainable development
DARDNI has as its Strategic Vision a thriving and sustainable rural community and environment in Northern Ireland. AFBIs possess a unique breadth of scientific capabilities in the areas of agriculture, animal health, food, environment and biosciences to be offered to a wider prospective national and international customer base. The Department of Agriculture and Rural Development (Northern Ireland) (DARDNI) will direct the Agri-Food &amp; Biosciences Institute (AFBI) to undertake fundamental research, industrial research and experimental development intended to improve the efficiency and quality of production of Annex 1 products.</t>
  </si>
  <si>
    <t>To improve the economic performance and international competitiveness of the agri-food and forestry sectors by: 
• adding value to agricultural products through the application of appropriate technology together with sound manufacturing and environmental management practices; 
(. . . )
• improving the application of technology in the forestry sector, encouraging greater integration and collaboration between producers, processors and others in the wood supply and renewable energy chains and improving the marketing capability of businesses.</t>
  </si>
  <si>
    <t>UDG is currently available for speculative developments, owner-occupier new-build and refurbishment schemes, in specific priority urban areas designated by DSD. The grant is available for a range of physical development projects in sectors such as inner/middle city housing, commercial, retail and light industrial.</t>
  </si>
  <si>
    <t>2013 - 2014
Duration of the subsidy: UDG was first introduced in 1982 under the Social Need (Grants) Act (NI) 1970, which was subsequently replaced by the Social Need (NI) Order 1986. The form and focus of the UDG scheme is reviewed periodically and policy is kept under continuous review.</t>
  </si>
  <si>
    <t>Aid for environmental studies linked to investments in the promotion of energy from renewable sources. 
This environmental study is part of a larger project that is investigating the potential for compressed air to be used as an energy storage medium. This element will investigate the potential of salt caverns as a Compressed Air Energy Storage medium. 
The SPIRE project will provide an informed evidence base on the potential to develop the salt caverns below Larne as a Compressed Air Energy Storage medium which, working in tandem with wind energy, will lead to reductions in carbon emissions by reducing the amount of electricity that has to be generated using conventional fossil fuels.</t>
  </si>
  <si>
    <t>To support business development primarily for SMEs. Fields covered include environmental protection and studies relating to investment decisions on environmental protection, energy saving measures and energy from renewable energy sources.</t>
  </si>
  <si>
    <t>LESA allows landlords to deduct from their taxable profits the costs of acquiring and installing certain energy saving items in the properties they rent, thus reducing their liability to corporation tax.</t>
  </si>
  <si>
    <t>To address the market failure in which the landlords do not have incentive to improve the energy efficiency of his properties
Increasing energy efficiency in residential property can make a significant contribution to reducing carbon emissions. There is a particular need for action targeted at the rented residential sector, since such properties produce more emissions than other homes. This reflects a market failure in the residential rented property sector, which discourages landlords from improving the energy efficiency of the properties that they let. There is a real incentive for a homeowner to improve the energy efficiency of their home, which does not exist for landlords. This is because the benefits of such improvements, in the form of increased comfort and lower utility bills, are enjoyed by the tenant and not to the landlord.</t>
  </si>
  <si>
    <t>2012 - 2014
Duration of the subsidy: The system of the Per mille and Production Levy funds has existed since 1978 and is based on one year budgeting. The budgets are approved by the Ministry of Food, Agriculture and Fisheries and must meet all the legal requirements at both national and EU - levels. The scheme is permanent.</t>
  </si>
  <si>
    <t>2012 - 2014
Duration of the subsidy: 7 May 2001 to 20 July 2010. 
20 July 2010.</t>
  </si>
  <si>
    <t>2012 - 2014
Duration of the subsidy: Permanent programme. The present budget period (EU co - financing) runs until 2006.</t>
  </si>
  <si>
    <t>Aid
It is a condition that the entire holding is converted to organic farming within four years from the beginning of the conversion. It is also a condition that the organic production on the holding is maintained for at least five years. Additional premia are paid to specific measures (to convert the organic pig and grain production) or to areas within the environmentally sensitive agricultural areas.</t>
  </si>
  <si>
    <t>2012 - 2014
Duration of the subsidy: Period for the present programme: 2000 - 2006. Financial commitments for up to five years hereafter.</t>
  </si>
  <si>
    <t>To promote sustainable agricultural enterprises and forest holdings through the development and application of new technologies, while also reducing undesirable effects on the surrounding society. Environmentally efficient technologies represent a growth area with considerable employment and export potential. The promotion of and support for knowledge exchange and incentives for using new efficient technologies to overcome environmental problems and initiate new production can help the agricultural, forestry and food sectors to remain competitive.</t>
  </si>
  <si>
    <t>2012 - 2014
Duration of the subsidy: 2007 - 2013. The biogas programme started in 2010 and the last application round was in 2012.</t>
  </si>
  <si>
    <t>To promote biogas production. 
Agriculture serving as an energy provider has a positive impact on green accounts. The government will ensure the best conditions for the further development of agriculture´s role as an energy provider. With the initiatives presented in Green Growth concerning biogas and combustion of manure by 2020, the Government expects energy usage to have increased from 5% of farm yard manure in 2008 to 50% in 2020.</t>
  </si>
  <si>
    <t>Enterprises within the food processing sector</t>
  </si>
  <si>
    <t>Grants
- Conversion to organic agricultural production:
Support is given for conversion to organic farming as an annual area subsidy at a fixed support rate per hectare for five years. The farmer's costs in converting to organic farming are highest during the first two years of the conversion period. The support rate per year is therefore set at a higher level for the first two years than in the last three years. 
- Extensive production on agricultural land: 
Support is given for extensive farming as an annual area subsidy at a fixed support rate per hectare for five years. Applicants must either comply with the rules for organic agricultural production or undertake not to use plant protection products and to limit the use of nitrogen. Another requirement is for fertilizer plans and fertilizer accounts to be prepared.</t>
  </si>
  <si>
    <t>Grants
Support is given as an annual area subsidy in accordance with five-year agreements and fixed support rates. The support can be targeted at special geographic areas or projects that cover large, geographically contiguous grasslands or natural areas.</t>
  </si>
  <si>
    <t>To:
- Promote the environment- and nature-friendly management of agricultural land, forest and natural areas; 
- conserve and promote biological diversity in the Danish landscape; 
- promote the establishment and management of wetlands; 
- conserve and promote environmental, natural and cultural assets; 
- improve the recreational assets in rural areas; 
- promote animal welfare for grazing livestock in nature and landscape conservation; 
- improve the opportunities for utilising environmental, natural and cultural assets in a commercial context.</t>
  </si>
  <si>
    <t>The subsidy amounts to 50% for the eligible costs.</t>
  </si>
  <si>
    <t>Organic aquaculture productions</t>
  </si>
  <si>
    <t>Companies that substitute their obligation to pay the pollution charge by investments in environmental protection
According to the Environmental Charges Act companies have to pay a charge for the release of pollutants or waste into the environment. According to Article 48 of the Environmental Charges Act, the obligation to pay the pollution charge can be substituted by investments if: 
- the polluter implements measures, which ensure the reduction of pollutants over the course of 3 years by not less than 15% in comparison with the last accounting period prior to the implementation of such measures; 
- in case of hazardous waste, the eliminator of such waste implements over the course of 3 years measures, which allow the former hazardous waste to be treated as non-hazardous waste; 
- in case of hazardous waste, which technically cannot be recycled, the eliminator of the waste builds a waste disposal site for such waste over the course of 3 years. 
The extent to which the pollution charge is substituted shall not exceed the cost of the environmental protection measures.</t>
  </si>
  <si>
    <t>2013 - 2014
Duration of the subsidy: Duration of support for applicant is up to 3 years, the program was valid till 31 December 2013. A new program started from 2014, valid till 2020.</t>
  </si>
  <si>
    <t>In case of Environmental Investment Centre the subsidy is provided to applicant's projects, which meet the criteria of Environmental Investment Centres measure "Wider use of renewable energy sources for energy production" (Regulation of the Minister No 14 and 42) and national environmental programmes inter alia for demolition of old buildings and the conversion of boiler houses to renewable energy. Rural municipality government of Mäetaguse co-financed its boiler house to renewable energy. 
In case of the Regulation of Minister Economic Affairs and Communications No 85, the subsidy is provided in the frames of green investment scheme to invest in plants using wind energy to produce electricity. The maximum amount of grant is 20 Mio EUR, up to 80 per cent of eligible costs can be supported. 
Subsidies for promotion of forests are granted in accordance with the relevant conditions of Private Forest Centre Foundation. 
In case of the Regulation of Minister Economic Affairs and Communications No 69, the subsidy is provided in the frames of green investment scheme to buy electric cars. The applicants can inter alia be companies. The maximum amount of grant is 18 000 EUR, up to 50% of eligible costs can be supported. 
In case of Regulation of Minister of Agriculture No 50, the subsidy is provided for young and micro entrepreneurs in rural areas for investments in bio energy (heat, electricity and gas produced from biomass). The maximum amount of grant is 512 000 EUR, up to 50% of eligible costs can be supported.</t>
  </si>
  <si>
    <t>2013 - 2014
Duration of the subsidy: Different time limits apply to different programs.</t>
  </si>
  <si>
    <t>2013 - 2014
Duration of the subsidy: The subsidy is paid on monthly basis for 12 years beginning from the date when the producer first started to produce electricity.</t>
  </si>
  <si>
    <t>2013 - 2014
Duration of the subsidy: The subsidy is paid on during the transitional period of allocation of free greenhouse gas emission allowances (2013 - 2019).</t>
  </si>
  <si>
    <t>Support for research is provided to the various institutions for development of agricultural policies, applied research for plant and livestock production, research related to breeding, incl. support for the breeding of farm animals and conservation and utilization of plant genetic resources. 
For organic farming programmes, the coverage of the measure is not specified.</t>
  </si>
  <si>
    <t>2013 - 2014
Duration of the subsidy is the validation period of the Rural Development Plan 2007 - 2013, for state aid measures the validation period ends 2014 (new similar measures since 2015 with validation period of 2020) and de minimis measures, the validation period is the end of 2020.</t>
  </si>
  <si>
    <t>2013 - 2014
Duration of a subsidy is the validation period of the Rural Development Plan 2007 - 2013, for de minimis aid, the validation period is the end of 2020.</t>
  </si>
  <si>
    <t>2013 - 2014
Duration of a subsidy is the validation period of the Rural Development Plan 2007 - 2013.</t>
  </si>
  <si>
    <t>Shrimp/ scampi farmers</t>
  </si>
  <si>
    <t>- Instrument "Provision of the service support within entrepreneurship":
Consultation services and full support of the whole process on implementing management system which includes: Preparation of the documents for certification according to the requirements of the ISO 14001:2004 (ecological management system); Analysis of the effective management systems for compliance with ISO 14001:2004 (ecological management system); and Certification of the environment protection management system. 
- Instrument "Attraction of the external consultants as per the issues of implementing new methods of management, production technologies, improving productivity and energy saving of the companies" with the following components:
1) CO financing of the consultation projects of the advanced enterprises by attracting external consultants (EBRD program on supporting small and medium business in Republic of Kazakhstan): Including consultation services relating to energy and resources efficiency, ecological management, environmental impact assessment
2) Attracting high qualification foreign specialists as per implementing new methods of management, production technologies, equipment and training of personnel.</t>
  </si>
  <si>
    <t>Within the investment project: customs duty exemption for imported goods, in-kind state grants; 
Within the investment priority project: customs duty exemption, in-kind state grants, tax preferences, investment subsidy.</t>
  </si>
  <si>
    <t>2015
Duration of the subsidy: Duration of investment preferences is indicated in the investment contract for each type of investment preferences.</t>
  </si>
  <si>
    <t>Countervailing measures against products receiving environment-related subsidies from the Republic of Korea. 
The subsidy programs countervailed include:
4. RSTA Article 25(2): Tax Deduction for Investments in Energy Economizing Facilities</t>
  </si>
  <si>
    <t>Crystalline silicon photovoltaic modules and key components (i. e. cells)
Investigation ID number: AS594 CN</t>
  </si>
  <si>
    <t>1) Legal persons or residents registered in Fujian Province (hereinafter referred to as "buyers") who sell, within the policy period, old appliances to waste collecting bid winners, and buy new appliances in bid winning enterprises, provided that the sellers of the old appliances are the buyers of the new ones; 2) waste collecting bid winners who, within the policy period, buy old appliances and sell them to bid winners designated to receive and dismantle the appliances; 3) enterprises designated within the policy period that have received and dismantled old appliances.</t>
  </si>
  <si>
    <t>1) Projects of developing and using renewable energy and rural energy conservation and emission reduction; 
2) the development, introduction, experiment and demonstration of the new technology of renewable energy; 
3) the establishment, publicity and implementation of the technical standards of renewable energy, and technology training and publicity; 
4) the construction of renewable energy service system; 
5) the preliminary study, plan and design, supervision, audit, and management of renewable energy projects.</t>
  </si>
  <si>
    <t>1) Enterprises and institutions registered as legal persons in Changsha, or registered residents in Changsha; 2) those collecting old appliances covered by relevant subsidies and send them to enterprises responsible for dismantling and disposal.</t>
  </si>
  <si>
    <t>Enterprises with independent legal person statuses registered and located in Dalian Changxing Island Harbour Industrial Zone, Liaoning (Yingkou) Coastal Industrial Base, Panjin Shipbuilding Industrial Zone of Yingkou Coastal Industrial Base, Liaoxi Jinzhou Bay Coastal Economic Zone (including Jinzhou Xihai Industrial Zone and Huludao Beigang Industrial Park), Liaoning Dandong Industrial Park, Dalian Huayuankou Industrial Park, the "enclave" in Liaoxi Jinzhou Bay Economic Zone or the core areas of Shenxi Industrial Corridor. Especially: (. . . ) 4) projects with low pollution and low energy consumption; 5) water supply, sewage treatment and other supporting projects for the market-oriented operation within the zones.</t>
  </si>
  <si>
    <t>To speed up the construction of the parks at "five points and one line" coastal economic belt
Recipients include projects with low pollution and low energy consumption; and water supply, sewage treatment and other supporting projects for the market-oriented operation within the zones.</t>
  </si>
  <si>
    <t>Focused on supporting the development of new energy conservation products, technologies, equipment and materials, and supporting the development of key energy conservation technologies and major equipment.</t>
  </si>
  <si>
    <t>Projects for the R&amp;D of technology, technique and equipment and those for industrialization demonstration that have obvious effects in reduction of pollutant discharge, environmental improvement and environmental safety.</t>
  </si>
  <si>
    <t>1) Institutions and individuals with legal person statuses or household registration in Shandong Province trade in old household electric appliances for new ones within prescribed time limit; 
2) the bid-winning household electric appliance collection enterprises that purchase old household electric appliances from purchasers and deliver them to the designated dismantling enterprises within prescribed time limit.</t>
  </si>
  <si>
    <t>1) Purchasers with legal person statuses or household registration of Shanxi Province registered within Shanxi Province that deliver and sell old household electric appliances and purchase new ones within prescribed time limit; 
2) the bid-winning household electric appliance collection enterprises that purchase old household electric appliances from purchasers and deliver and sell them to the designated dismantling enterprises for dismantling within prescribed time limit. 
3) the dismantling enterprises that have completed the dismantling of old household electric appliances delivered and sold by purchasers within prescribed time limit.</t>
  </si>
  <si>
    <t>To encourage foreign investment, especially in environmental protection</t>
  </si>
  <si>
    <t>Enterprises researching, developing and producing advanced energy and water conservation equipment, transforming primary energy-consuming equipment, techniques or reusing projects of recycled water with advanced new technologies and new techniques (products), and obtaining remarkable results in energy and water conservation; 2) enterprises eliminating old energy-consuming equipment with clean energy or centralized heating; 3) key energy-consuming enterprises passing energy audit and completing rectifications; 4) green enterprises at provincial level; 5) comprehensive utilization projects of new resources with over 30% of utilization rates that use waste materials, waste water, excess heat and other waste energy resources as the raw materials and energy resources needed for production.</t>
  </si>
  <si>
    <t>To support agricultural activities by the following services:
(1) research, including general research, research in connection with environmental programmes, and research programmes relating to particular products; 
(2) infrastructural services, including: electricity reticulation, roads and other means of transport, market and port facilities, water supply facilities, dams and drainage schemes, and infrastructural works associated with environmental programmes.</t>
  </si>
  <si>
    <t>Water- and soil-quality studies</t>
  </si>
  <si>
    <t>To support water- and soil-quality studies</t>
  </si>
  <si>
    <t>Research and extension on sub soil modification</t>
  </si>
  <si>
    <t>To improve natural resource management</t>
  </si>
  <si>
    <t>The meat and livestock industry</t>
  </si>
  <si>
    <t>Advisory services</t>
  </si>
  <si>
    <t>Eligible projects conducted by natural resource management bodies, non-government organisations, industry bodies and landowners</t>
  </si>
  <si>
    <t>Farm irrigation system upgrades</t>
  </si>
  <si>
    <t>Rural structure, acquisition of machines, equipment, vehicles and animal services</t>
  </si>
  <si>
    <t>The protection of the human and animal health and the environment from the potentially dangerous side-effects of the production of agriculture crops using modern technology</t>
  </si>
  <si>
    <t>2013</t>
  </si>
  <si>
    <t>Mainly agri-environment interventions and water management in Quebec</t>
  </si>
  <si>
    <t>Farm operations</t>
  </si>
  <si>
    <t>Eligible Saskatchewan producers</t>
  </si>
  <si>
    <t>The food supply system</t>
  </si>
  <si>
    <t>2014</t>
  </si>
  <si>
    <t>Technical advisory services</t>
  </si>
  <si>
    <t>To improve productivity and the environmental situation</t>
  </si>
  <si>
    <t>2015</t>
  </si>
  <si>
    <t>Research, innovation and technology transfer programmes</t>
  </si>
  <si>
    <t>Information and collection of data for studies on water resources</t>
  </si>
  <si>
    <t>The country's agricultural heritage</t>
  </si>
  <si>
    <t>The country's livestock</t>
  </si>
  <si>
    <t>The country's watersheds</t>
  </si>
  <si>
    <t>Financial support</t>
  </si>
  <si>
    <t>Infrastructure for harvesting and storing water for human use and production</t>
  </si>
  <si>
    <t>Farmer groups</t>
  </si>
  <si>
    <t>Technical assistance and training programs</t>
  </si>
  <si>
    <t>To help developing countries better integrate into the global economic system through natural resource management projects. 
3 TECHNICAL AND FINANCIAL ASSISTANCE UNDER PARAGRAPH 3(III) OF THE DECISION:
The principal source of U.S. financial assistance and funding for technical assistance for developing countries is the U.S. Department of State. Some, but not all, of this funding for assistance to agriculture are programmed through the State Department’s U.S. Agency for International Development (USAID). All of the figures reported below represent budgetary obligations or estimates for the reporting period:
a. U.S. Department of State assistance to agriculture
(...) Some U.S. Department of State and USAID funds are used to support agricultural technical assistance to least-developed and net food-importing developing countries by other U.S. Government agencies, including the Office of Capacity Building and Development (OCBD) program area of USDA's Foreign Agricultural Service (FAS). For example, OCBD provides technical assistance and training programs focused on: (...) natural resource management .</t>
  </si>
  <si>
    <t>To help developing countries better integrate into the global economic system through sustainable solutions to food security (including irrigation and water management). 
3 TECHNICAL AND FINANCIAL ASSISTANCE UNDER PARAGRAPH 3(III) OF THE DECISION:
The principal source of U.S. financial assistance and funding for technical assistance for developing countries is the U.S. Department of State. Some, but not all, of this funding for assistance to agriculture are programmed through the State Department’s U.S. Agency for International Development (USAID). All of the figures reported below represent budgetary obligations or estimates for the reporting period:
b. Millennium Challenge Corporation (Total: USD 229,865,000)
The Millennium Challenge Corporation (MCC) has been actively investing in sustainable, market-based solutions to food security since 2005. (...) MCC investments in (...) irrigation and water management (...)</t>
  </si>
  <si>
    <t>To help developing countries better integrate into the global economic system through water management/irrigation programs. 
3 TECHNICAL AND FINANCIAL ASSISTANCE UNDER PARAGRAPH 3(III) OF THE DECISION:
The principal source of U.S. financial assistance and funding for technical assistance for developing countries is the U.S. Department of State. Some, but not all, of this funding for assistance to agriculture are programmed through the State Department’s U.S. Agency for International Development (USAID). All of the figures reported below represent budgetary obligations or estimates for the reporting period:
f. Value of food assistance used in development programs (Total: USD 751,479,496)
This figure represents the U.S. dollar value of the commodities donated under Title II, Food for Progress, and Food for Education food aid programs that were monetized. When food aid is monetized, or sold locally, it produces funds that may be used for local agricultural development programs and to cover local administrative costs for the program. Typically, the proceeds are used for water management/irrigation programs, (...)</t>
  </si>
  <si>
    <t>To ensuring water quality</t>
  </si>
  <si>
    <t>To manage waste in lighting industry</t>
  </si>
  <si>
    <t>Annual calculation of the amount of particular ozone-depleting substances in permitted level of consumption of ozone-depleting substances in the Russian Federation</t>
  </si>
  <si>
    <t>Ozone depleting substances
Attachment I, list of substances that can be imported: HCFC-21, 
HCFC-31, HCFC-121, HCFC-122, HCFC-124, HCFC-131, HCFC-132, HCFC-133, HCFC-151, HCFC-221, HCFC-222, HCFC-223, HCFC-224, HCFC-226, HCFC-231, HCFC-232, HCFC-233, HCFC-234, HCFC-235, HCFC-241, HCFC-242, HCFC-243, HCFC-244, HCFC-251, HCFC-252, HCFC-253, HCFC-261, HCFC-262, HCFC-261; HCFC-22; HCFC-123; HCFC-141, HCFC-141B; HCFC-142, HCFC-142B; HCFC-225, HCFC-225ca, HCFC-225cb; Methyl bromide for quarantine and preshipment inspection.
Attachment II, list of substances that can not be imported: Halon-1211, Halon-1301, Halon-2402; CCL4/CTC; CH3CCI3/Methyl Chloroform/TCA; CFC-11, CFC-12, CFC-13, CFC-111, CFC-112, CFC-113, CFC-114, CFC-115, CFC-211, CFC-212, CFC-213, CFC-214, CFC-215, CFC-216, CFC-217; Bromomethana for warehousing; R-500, R-502.</t>
  </si>
  <si>
    <t>To address animal welfare concerns by prohibiting the importation of cat and dog fur products</t>
  </si>
  <si>
    <t>Regulation 5J of the the Customs (Prohibited Imports) Regulations 1956 (PI Regulations) made under the Customs Act 1901</t>
  </si>
  <si>
    <t>Animal, plant, virus, bacterium, yeast or fungus that is not indigenous to the Antarctic unless the animal (not being a live bird), plant, virus, bacterium, yeast or fungus, as the case may be, was brought into the Antarctic to be used as food; non-sterile soil, or polychlorinated biphenyls, or polystyrene beads or chips or any similar kind of packaging material; pesticides not for scientific, medical or hygienic purposes</t>
  </si>
  <si>
    <t>To phase-out inefficient incandescent lighting in order to reduce energy consumption and greenhouse gas emissions</t>
  </si>
  <si>
    <t>To preserve national biodiversity and comply with obligations under the Cartagena Protocol on Biosafety to the Convention on Biological Diversity;</t>
  </si>
  <si>
    <t>National Hydraulic Works Directorate
Outline of the systems:
Agreement No. 3954 on Administrative Control, adopted by the Executive Committee of the Council of Ministers on 26 March 2001, confers duties and powers on the National Institute of Hydraulic Resources (INRH) that include the planning, regulation and control of hydraulic resources and the operation, technical oversight and maintenance of hydraulic works and installations. 
Agreement No. 5 of 9 July 2005 of the Drought Task Force encharges the INRH with promulgating regulations prohibiting the importation of water intensive sanitation equipment, fittings and furnishings, in line with worldwide trends and existing legislation. 
Resolution No. 28 of 28 February 2006 of the President of the INRH lays down the water consumption standards for water intensive sanitation equipment, fittings and furnishings and the energy efficiency ratings required for electric pumps.</t>
  </si>
  <si>
    <t>Assemblies, accessories and parts of motor vehicles, railway vehicles, ships and boats, and workshops, laboratories and other installations engaged in production and in the provision of services in the various transport sectors and in port activities</t>
  </si>
  <si>
    <t>To ensure that the amount of ozone depleting substances retained for local consumption does not exceed levels agreed under the Montreal Protocol; To control the importation of ozone depleting substances and to conserve the ozone layer</t>
  </si>
  <si>
    <t>The importation of:
- plant (except any plant imported for consumption, medicinal, processing or manufacturing purposes; any processed plants; any plant or parts of plant used as packaging or packing materials; and any garbage, dunnage and pallet);
- fresh flowers and leaves, dried flowers and leaves, herbarium;
- fresh fruits of mangoes (Mangifera spp.), oranges and limes (Citrus spp.), banana (Musa spp.) and mangosteen (Garcinia mangostana);
- grains and beans of soy bean (Glycine max), corn/maize (Zea mays), cocoa beans (Theobroma cacao), coffee beans (Coffea Arabica, Robusta coffee, Coffea liberica);
- cereals and grains imported from countries endemic from Khapra Beetle (Trogoderma granarium);
- all plant-based commodities intended for livestock or animal feed;
- tobacco leaves (Nicotiana tabacum);
- cotton (Gossypium hirsutum);
- Importation of all commodities as listed below for processing or consumption from Thailand only:
- Rose apple (Syzygium samarangense)
- Sweet potato (Ipomea batatas)
- Taro/Dasheen (Colocasia esculenta)
- Groundnuts (Arachis hypogeae)
- Potato (Solanum tuberosum)
- Ubi kemili/Kembili (Coleus parviplorus)
- Lemon grass (Cymbopogon citratus)
- Bird/Hot pepper (Capsicum frutescens)
- Turmeric (Curcuma domestica)
- Ginger (Zingiber officinale)
- Greater galangal (Alpinia galangal)
- Yambean (Pachyrhizus erosus)
- Kaffir lime leaves (Citrus hystrix)
- growing media or any rooting compost;
- organic fertilizers;
- soil;
- living or dead organisms including non-pathogenic micro-organisms;
- packing materials originated from jute and bamboo;
- products and plants of Palmae family; and
- logs, lumber, and other wood articles.</t>
  </si>
  <si>
    <t>The importation of:
 - plant (except any plant imported for consumption, medicinal, processing or manufacturing purposes; any processed plants; any plant or parts of plant used as packaging or packing materials; and any garbage, dunnage and pallet);
- fresh flowers and leaves, dried flowers and leaves, herbarium;
- fresh betel leaves (All varieties of Piper betle);
- fresh fruits of mangoes (Mangifera spp.), oranges and limes (Citrus spp.), banana (Musa spp.) and mangosteen (Garcinia mangostana) durian (Durio zibethinus);
- all species of fresh chillies from the genus Capsicum spp. (Family: Solanaceae);
- grains and beans of soy bean (Glycine max), corn/maize (Zea mays), cocoa beans (Theobroma cacao), coffee beans (Coffea Arabica, Robusta coffee, Coffea liberica);
- cereals and grains imported from countries endemic from Khapra Beetle (Trogoderma granarium);
- all plant-based commodities intended for livestock or animal feed;
- tobacco leaves (Nicotiana tabacum);
- cotton (Gossypium hirsutum);
- growing media or any rooting compost;
- organic fertilizers;
- soil;
- living or dead organisms including non-pathogenic micro-organisms;
- packing materials originated from jute and bamboo;
- products and plants of Palmae family; and
- logs, lumber, and other wood articles. 
Importation of all commodities as listed below for processing or consumption from Thailand only: 
- Rose apple (Syzygium samarangense);
- Sweet potato (Ipomea batatas);
- Taro/Dasheen (Colocasia esculenta);
- Groundnuts (Arachis hypogeae);
- Potato (Solanum tuberosum);
- Ubi kemili/Kembili (Coleus parviplorus);
- Lemon grass (Cymbopogon citratus);
- Bird/Hot pepper (Capsicum frutescens);
- All species of fresh chillies from the genus Capsicum spp. (Family: Solanaceae);
- Turmeric (Curcuma domestica);
- Ginger (Zingiber officinale);
- Greater galangal (Alpinia galangal);
- Yambean (Pachyrhizus erosus);
- Kaffir lime leaves (Citrus hystrix).</t>
  </si>
  <si>
    <t>Import permit/ written approval (wastes destined for recovery/reuse only); Environmental assessment requirement; Requirement to notify
Criteria for approval include that the facility in the importing county (Malaysia) must be capable to recovery/reuse the hazardous wastes / scheduled wastes in an environmentally sound manner (ESM) in accordance with the Basel Convention
Every application on import of scheduled wastes is subjected to a thorough evaluation of environmental impacts as well as country obligation to The Basel Convention on the Control of Transboundary Movements of Hazardous Waste and Their Disposal. Any transboundary movements of hazardous wastes /scheduled wastes shall require the wastes generator or exporter to notify, in writing, through the channel of the competent authority to The Basel Convention of the State of export.</t>
  </si>
  <si>
    <t>Import clearance/permits from Philippine Nuclear Research Institute (PNRI)
R.A. No. 5207 (Atomic Energy Regulatory Act of 1968) (An Act Providing for the Licensing and Regulation of Atomic Energy Facilities and Materials, Establishing the Rules on Liability for Nuclear Damage, and for Other Purposes) dated 
15 June 1968, as amended by P.D. No. 1484 dated 
11 June 1978</t>
  </si>
  <si>
    <t>2844</t>
  </si>
  <si>
    <t>Polychlorinated Biphenyls (PCBs)</t>
  </si>
  <si>
    <t>2618 00 000 0
2619 00
Ex 2620 30 000 0
2620
2620 11 000 0
Ex 2620 21 000 0
Ex 2620 29 000 0
Ex 2620 40 000 0
Ex 2620 99 950 9
Ex 2620 99 950 9
Ex 2620
Ex 3825
Ex 2620
Ex 2620 91 000 0
Ex 3825
Ex 2620 30 000 0
Ex 2620 30 000 0
Ex 3825
Ex 2620 30 000 0
Ex 2619 00 900 0
Ex 7112 30 000 0
Ex 7112 30 000 0
Ex 7112 99 000 0
Ex 7112 99 000 0
Ex 2520 10 000 0
Ex 3825
Ex 3912 20
Ex 2907
Ex 2908
Ex 3825 41 000 0
Ex 3825 49 000 0
Ex 3825 61 000 0
Ex 2837
Ex 3825
Ex 2926
Ex 2929
Ex 3825
Ex 2806 10 000 0
Ex 2807 00
Ex 2808 00 000 0
Ex 2811 11 000 0
Ex 2811 19 100 0
Ex 2814 20 000 0
Ex 2815 12 000 0
Ex 2815 20 000 0
Ex 2620 30 000 0
Ex 2620 99 950 9
Ex 2620 11 000 0
Ex 2620 19 000 0
Ex 2620 99 950 9
Ex 2620
Ex 2621
Ex 3825
Ex 3802
Ex chapter 28
Ex 3824
Ex 3825
Ex 4004 00 000 0
Ex 4012 20 000
2307 00
Ex 3504 00
Ex 4115 10 000 0
Ex 4115 20 000 0
Ex 0511 99 100 0
Ex (4101-4103)
Ex 4301
Ex 5003 00 000 0
Ex 5103 20 000 0
Ex 5202 10 000 0
Ex 5505
Ex 5601 30 000 0
Ex 3206
Ex 3208
Ex 3212
Ex 3825
Ex 2805 40
Ex 7204
Ex 7404 00
Ex 7503 00
Ex 7602 00
Ex 7802 00 000 0
Ex 7902 00 000 0
Ex 8002 00 000 0
Ex 8101 97 000 0
Ex 8102 97 000 0
Ex 8103 30 000 0
Ex 8104 20 000 0
Ex 8105 30 000 0
Ex 8106 00 100 0
Ex 8107 30 000 0
Ex 8108 30 000 0
Ex 8109 30 000 0
Ex 8110 20 000 0
Ex 8111 00 190 0
Ex 8112 13 000 0
Ex 8112 22 000 0
Ex 8112 52 000 0
Ex 8112 92 210 9
Ex 8113 00 400 0
Ex 2620 29 000 0
Ex 2620 91 000 0
Ex 2620 99 950 9
Ex 2620 60 000 0
Ex 2620 19 000 0
Ex 2530 90 000 9
Ex 7802 00 000 0
Ex 8548 10 910 0
Ex 8548 10 100 0
Ex 8548 10 210 0
Ex 8548 10 290 0
Ex 85
Ex 2710
2710 91 000 0
Ex 2710 91 000 0</t>
  </si>
  <si>
    <t>Endangered Species (Import and Export) Act</t>
  </si>
  <si>
    <t>Licensing requirements for Methyl Bromide &amp; Hydrochlorofluorocarbons (HCFCs): Environmental Protection Administration (EPA)</t>
  </si>
  <si>
    <t>Breeding livestock/poultry animals and genetic resources: 
0101.21.00.00-3, 0102.21.00.00-2, 0102.31.00.00-0, 0102.90.10.00-6, 0103.10.00.00-4, 0104.20.00.10-9, 0105.11.10.00-9, 0105.12.10.00-8, 0105.13.10.00-7, 0105.14.10.00-6, 0105.15.10.00-5, 0105.94.10.00-9, 0105.99.10.00-4, 0106.19.10.21-5, 0106.33.00.10-2, 0511.10.00.00-0, 0511.99.91.20-0, 0511.99.92.20-9, and 0511.99.99.40-8.
Genetically modified breeding livestock/poultry animals and genetic resources:
0101.21.00.00-3, 0102.21.00.00-2, 0102.31.00.00-0, 0102.90.10.00-6, 0103.10.00.00-4, 0104.20.00.10-9, 0105.11.10.00-9, 0105.12.10.00-8, 0105.13.10.00-7, 0105.14.10.00-6, 0105.15.10.00-5, 0105.94.10.00-9, 0105.99.10.00-4, 0106.19.10.21-5, 0106.33.00.10-2, 0407.11.90.00-7, 0407.19.90.00-9, 0511.10.00.00-0, 0511.99.91.20-0, 0511.99.92.20-9, and 0511.99.99.40-8.</t>
  </si>
  <si>
    <t>C.C.C. 2709.00.10.00-8, 2709.00.90.00-1, 2710.12.10.00-1, 2710.12.20.00-9, 2710.12.30.00-7, 2710.12.90.00-4, 2710.19.11.00-3, 2710.19.19.00-5, 2710.19.20.00-2, 2710.19.31.00-9, 2710.19.39.00-1, 2710.19.41.00-7, 2710.19.49.00-9, 2710.19.64.00-9, 2710.19.67-00-6, 2710.20.10-00-1, 2710.20.21-00-8, 2710.20.29-00-0, 2710.20.30-00-7, 2710.20.40-00-5, 2711.12.00-00-2, 2711.13.00-00-1, 2711.19.10-00-3, 2711.29.10-00-1, 2901.10.20-00-0, 3606.10.00.00-0</t>
  </si>
  <si>
    <t>- Domestic farm livestock and other species that may carry diseases that could affect US livestock and poultry;
- certain animal (livestock) derived products for any reason, commercial or research uses;
- poultry and hatching eggs and other avian species;
- animal and avian specimens, tissues or blood products;
- materials that have been exposed to animal products capable of contamination with disease agents;
- samples of dairy products, hay, straw, grasses etc. for scientific uses from countries considered to be affected with diseases such as foot and mouth disease (FMD);
- germplasm semen and embryos (livestock);
- organisms that affect livestock and avian species and various vectors of such organisms; and
- veterinary biological products including seeds and substrates</t>
  </si>
  <si>
    <t>III. DESCRIPTION OF THE FUNCTIONING OF THE STATE TRADING ENTERPRISE 
[…] Depending on the costs of generation and transmission, different rates are applied for diesel-generated, hydro -power–generated, and imported electricity. Rates also vary depending on the types of consumers. Due to social security considerations, cheaper rates are applied for residential consumers. Higher rates are applied for commercial consumers. In order to stimulate energy saving behaviour, step-based rates apply for residential users where rates escalate with the increase of consumption.</t>
  </si>
  <si>
    <t>Tariffs for electricity</t>
  </si>
  <si>
    <t>Entry into force on 20 December 2015</t>
  </si>
  <si>
    <t>(2) The Customs shall, while making an order under sub regulation (1), take the following into consideration — 
[…]
(c) the effect on the environment of the manner of destruction.</t>
  </si>
  <si>
    <t>Plastic Bags (Carry bags)
--Of polymers of ethylene
- Polyethylene plastic bags for package of dry and fresh fruits, vegetable and medical plants are exempted from the prohibition pursuant to Ministerial Cabinet Act No 12of 7 June 2011</t>
  </si>
  <si>
    <t>Ozone-depleting substances
In particular, Article 11 of the Regulation on Controlling Materials Destructive to the Ozone Layer (the “Regulation”) bans import and export of the following products:
(-) Anti fire equipment (Halons 121-1301-2402
(-) Air conditioning system containing CFCs.
(-) Refrigerator, new and old air conditioners containing CFCs
(-) Compressors consuming CFCs.</t>
  </si>
  <si>
    <t>Ministerial Cabinet Act No 41 of 16 June 2012, entered into force on 29 January 2012
QR No. 11: Export prohibition
Administered by Afghanistan Customs Department (ACD)</t>
  </si>
  <si>
    <t>Asbestos and asbestos containing materials, except for goods in transit, registered proprietary Chinese medicine or other exempted articles</t>
  </si>
  <si>
    <t>Ozone Layer Protection Ordinance, Cap. 403 and its subsidiary regulations
Date of entry into force: 1 July 1989
QR No. 12: Registration of exporters and non-automatic licence for the export of scheduled ozone depleting substances
The restriction is administered through (i) an exporter registration system and (ii) an export licensing procedure on an MFN basis to give effect to Hong Kong’s international obligations, to control the exportation of ozone depleting substances, and to conserve the ozone layer.</t>
  </si>
  <si>
    <t>Controlled products containing ozone depleting substances are banned for import in phases. 
Details of the phasing out schedule can be found at http://www.epd.gov.hk/epd/english/environmentinhk/air/ozone_layer_protection/wn6_info.html</t>
  </si>
  <si>
    <t>Air Pollution Control (Volatile Organic Compounds) Regulation, Cap. 311W
Date of entry into force: Cap. 311 took effect in phases. It became effective on 1 April 2007 and was fully implemented on 1 April 2012
QR No. 24: Prohibition of import of Volatile Organic Compounds (VOC) containing products in excess of prescribed limits
The restriction is administered through the prohibition of importation of regulated products containing VOC in excess of prescribed limits on an MFN basis to improve the air quality of Hong Kong.</t>
  </si>
  <si>
    <t>Hazardous Chemicals and pesticides (Product descriptions # 15(1) to (v) of attachment to this notification)
15. (i) Chemical substances listed in the upper column of Annex III of the Rotterdam Convention on the Prior Informed Consent Procedure for Certain Hazardous Chemicals and Pesticides in International Trade. 
 (ii) Chemical substances listed below and contained in the agricultural chemicals prescribed in Article 1-2, paragraph (1) of the Agricultural Chemicals Control Act (Act No. 82 of 1948); however, limited to those determined and publicly notified by the Minister of the Ministry of Economy, Trade and Industry:
(1) Agricultural chemicals for which the registration application was denied under Article 3, paragraph (3) of the Agricultural Chemicals Control Act for the reason that they are subject to any of the provisions of Article 3, paragraph (1), item (iii) to item (vii) of the Act;
(2) Agricultural chemicals for which the registration was cancelled under Article 6-3, paragraph (1) of the Agricultural Chemicals Control Act for the reason that any events prescribed in Article 3, paragraph (1), item (iii) to item (vii) of the Act have occurred;
(3) Agricultural chemicals of which sales were prohibited under Article 9, paragraph (2) of the Agricultural Chemicals Control Act for the reason that it is necessary to prohibit such sales in order to prevent any events prescribed in Article 3, paragraph (1), item (iii) to item (vii) of the Act from occurring. 
(iii)Specified poisonous substances prescribed in Article 2, paragraph (3) of the Poisonous Substances Control Act (Act No. 303 of 1950) (excluding those listed in (1) above). 
(iv)Chemical substances contained in the pesticides listed below that are pharmaceutical products prescribed in Article 2, paragraph (1) of the Law on Securing Quality, Efficacy and Safety of Products including Pharmaceuticals and Medical Devices (Act No. 145 of 1960) or quasi-pharmaceutical products prescribed in Article 2, paragraph (2) of the Act; however, limited to those determined and publicly notified by the Minister of Economy, Trade and Industry;
(1) Pesticides that are pharmaceutical products or quasi-pharmaceutical products for which an approval was not granted under Article 14, paragraph (2), item (iii), (b) of the Pharmaceutical Affairs Act for the reason that they are subject to the provision;
(2) Pesticides that are pharmaceutical products or quasi-pharmaceutical products for which the approval was withdrawn under Article 74-2, paragraph (1) of the Pharmaceutical Affairs Act for the reason that they are subject to Article 14, paragraph (2), item (iii), (b) of the Act. 
 (v) Materials prescribed in Article 16, paragraph (1), item (ii) to item (vii), and item (ix) of the Order for Enforcement of the Industrial Safety and Health Act (Cabinet Order No. 318 of August 19, 1972) ; however, limited to those determined and publicly notified by the Minister of Economy, Trade and Industry. 
 (vi) Class 1 specified chemical substances prescribed in Article 2, paragraph (2) of the Act on the Evaluation of Chemical Substances and Regulation of Their Manufacturing (Act No. 117 of 1973) (excluding those listed in (i) above).</t>
  </si>
  <si>
    <t>Foreign Exchange and Foreign Trade Act (13 Jun 2014); Export Trade Control Order (29 Jul 2016)
QR No. 8: Non-automatic licence for exports of endangered species of wild fauna and flora
Administered by Ministry of Economy, Trade and Industry</t>
  </si>
  <si>
    <t>Endangered species of wild fauna and flora (Products descriptions # 16, 17 of the attachment to this notification)
16. Animals or plants that belong to the species listed in Appendices I or II of the Convention on International Trade in Endangered Species of Wild Fauna and Flora, or parts, eggs, seeds, specimens, processed products, or other derivatives of such animals or plants (excluding those listed in the middle columns of rows 37 and 43; limited to those determined and publicly notified by the Minister of the Ministry of Economy, Trade and Industry). 
17. Individuals (prescribed in Article 6, paragraph (2), item (iii) of the Act on Conservation of Endangered Species of Wild Fauna and Flora (Act No. 75 of 1992)), organs, and processed products of the endangered species of wild flora and fauna prescribed in Article 4, paragraph (2) of the Act (excluding those listed in the middle column of row 43, as well as designated national endangered species of wild flora and fauna prescribed in Article 4, paragraph (5) of the Act; with respect to international endangered species of wild flora and fauna prescribed in Article 4, paragraph (4) of the Act, limited to those listed in Table 1 of Appended Table II of the Order for Enforcement of the Act on Conservation of Endangered Species of Wild Fauna and Flora (Cabinet Order No. 17 of 1993)).</t>
  </si>
  <si>
    <t>To protect endangered species of wild fauna and flora and to comply with obligations under the CITES
WTO Justification: Article XX(b) of the GATT 1994
Grounds for Restriction: Convention on International Trade in Endangered Species of Wild Fauna and Flora</t>
  </si>
  <si>
    <t>Wildlife Protection, Control, and Hunting　 Management Act (30 May 2014)
QR No. 10: Restriction of exports of wildlife (birds and mammals (including their processed goods) and eggs of birds)
Administered by Ministry of the Environment</t>
  </si>
  <si>
    <t>To protect wildlife species (birds and mammals (including their processed goods) and eggs of birds)
WTO Justification: Article XX(b) of the GATT 1994</t>
  </si>
  <si>
    <t>GQ: Global quota</t>
  </si>
  <si>
    <t>ex 03.01
ex 03.02
ex 03.03 
ex 03.04
ex 03.05
ex 03.07
ex 12.12
ex 21.06</t>
  </si>
  <si>
    <t>Carbon Tetrachloride
Methyl Chloroform
Halons which include halon 1211, 1301, and 2402
Chlorofluorocarbons (CFCs) which include
CFC 11, 12, 13, 111, 112, 113, 114, 115, 211, 212, 213, 214, 215, 216 and 217</t>
  </si>
  <si>
    <t>Decree-Law No. 62/95/M, Governor’s Decision No. 78/GM/95, and Chief Executive’s Decision Nos. 425/2009 and 20/2012. Entry into force on 3 February 1996
QR No. 3: Quota for the import of ozone depleting substances
- On an MFN basis;
- Quota annual quantities: 
 HS code 2903.39.30: 0.0kg;
 The other HS codes: 4,965.2 kg for years 2015 to 2019, 248.26kg for years 2020 to 2029, and 0.0kg starting from year 2030, respectively.</t>
  </si>
  <si>
    <t>Methyl bromide
Hydro-chlorofluorocarbons (HCFCs) which include HCFC 21, 22, 31, 121, 122, 123, 124, 131, 132, 133, 141, 142, 151, 221, 222, 223, 224, 225, 226, 231, 232, 233, 234, 235, 241, 242, 243, 244, 251, 252, 253, 261, 262, 271.
HBFC-22B1</t>
  </si>
  <si>
    <t>WTO Justification: Article XX(h) of the GATT 1994
Grounds for Restriction: The Rotterdam Convention</t>
  </si>
  <si>
    <t>WTO Justification: Article XX(b) of the GATT 1994
Grounds for Restriction: The CITES</t>
  </si>
  <si>
    <t>Fósforo rojo o amorfo; ácido clorhídrico; ácido sulfúrico; óleum; yoduro de hidrógeno; permanganato de potasio; tolueno; óxido de dietilo; acetona; butanona; anhídrido acético; ácido antranílico y sus sales; pentametilenditiocarbamato de piperidina; peridina y sus sales</t>
  </si>
  <si>
    <t>Wildlife and National Parks Act (1993) 
QR No. 4: Import and export are limited through a system of permits for orchids under CITES
Administered by National Parks &amp; Conservation Service under the aegis of the Ministry of Agro-Industry &amp; Food Security
Permits from the Director of National Parks and Conservation Services are needed for Import and Export according to the Wildlife and National Parks Act (1993)</t>
  </si>
  <si>
    <t>Wildlife and National Parks Act (1993)
QR No. 5: Import and export are limited through a system of permits for endangered plant species
Administered by National Parks &amp; Conservation Service under the aegis of the Ministry of Agro-Industry &amp; Food Security
Permits from the Director of National Parks and Conservation Services are needed for Import and Export according to the Wildlife and National Parks Act (1993)</t>
  </si>
  <si>
    <t>Information for the following biennial period (e.g. 2012 2014): 2016-2018 and relates to restrictions in force as of 2016</t>
  </si>
  <si>
    <t>QR No. 12: Prohibición a la exportación de marlín azul, marlín negro, marlín rayado y pez vela</t>
  </si>
  <si>
    <t>Ex 2903
Ex 3808</t>
  </si>
  <si>
    <t xml:space="preserve">QR No. 17: Prohibición a la importación de moléculas de Carbofuran
Aldicarb
Endosulfan
Terbufos
Metomil
Etoprofos 
</t>
  </si>
  <si>
    <t>QR No. 18: Prohibición a la importación y exportación de Clorpirifos</t>
  </si>
  <si>
    <t>QR No. 22: Prohibición de importación y exportación de todas las especies de flora y fauna silvestre incluidas en los listados de veda indefinida</t>
  </si>
  <si>
    <t>Prohibits, for a period of ten years from 2016, the cutting, use and commercialization of the forest species Caoba, Cedro, Pochote, Mangle, Ceibo.</t>
  </si>
  <si>
    <t>Board of Eurasian Economic Commission
DECISION on August 16, 2012 N134
On legal acts in the field of non-tariff regulation (as last amended at 2
June 2016)
Annex 1 to the Decision N 134 dated 16 August 2012 Unit list of goods subject to prohibitions or restrictions on import or export by countries-members of the Customs Union within the Eurasian Economic Community in trade with third countries
QR No. 1: Prohibition to import/export ozone destroying substances (excluding goods in transit) (all EAEU countries)
Import/export of these ozone destroying substances from/to the customs territory of the Eurasian Economic Union is permitted only in the following cases:
_to be used solely as a raw material for the production of other chemicals;
_special cases of its utiliazation specified in Monreal Protocol
_ transit of these substances trought the territiory of the EEU from countries and to countries witch are the Parties of Monreal Protocol of 16 September 1987
Not required to obtain a license for the import and (or) export:
- By individuals for personal use products containing ozone-depleting substances;
- Depleting substances transported with the vehicle for the purpose and in the amount necessary to ensure the normal operation of the equipment and technical devices of air, sea (river), a railway vehicle, including refueling, refueling refrigeration, air conditioning, fire-fighting equipment, other equipment and
technical devices for which operation in accordance with the specifications required ozone-depleting substances.
Import / export of products subject to the prohibition if it contains ozone destroying
substances listed earlier, except the following situations:
_its transit through the customs territory of the Eurasian Economic Union from/to States, which are States Parties to the Montreal Protocol on Substances that Deplete the Ozone Layer, 16 September 1987
_portable fire extinguishers containing substances
CF2BrCl (Halon 1211)
Bromochlorodifluoromethane 2903 76 100 0
CF3Br (Halon 1301) Bromotrifluoromethane 2903 76 200 0
C2F4Br2 (Halon 2402) 1,1,2,2-Dibromotetrafluoroethane 2903 76 900 0
_products controlled by the export controlsystem.</t>
  </si>
  <si>
    <t>Agate
Amethyst
Beryl (the group): aquamarine bixbite
morganite heliodor goshenite rosterite
Turquoise blue
Garnets (the group): almandine andradite spessartine hessonite
grossular demantoid carbuncle leucogarnete melanite pyrope rhodolite topazolite uvarovite tsavorite
Jadeite
Quartz-hair-stone
Kunzite
Lazurite
Malachite
Nephrite
Opal
Rhodonite
Scapolite
Topaz
Tourmaline (the group):
achroite
verdelite
dravite
indicolite
rubellite
siberite
tilsite
uvite
schorl
elbaite
Phenacite
Chrysoberyl
Chrome-diopside
Chrysolite
Chrysoprase
Zircon
Citrine
Charoite
Spinel
Amber (excluding unique amber formations)</t>
  </si>
  <si>
    <t>Board of Eurasian Economic Commission. DECISION on April 21, 2015 N 30. On non-tariff regulation measures (as last amended at 14 June 2016)
Annex 1 to the Decision N 30 dated 21 April 2016 Unit list of goods subject to prohibitions on import into the customs territory of the Eurasian Economic Union and (or) export from the customs territory of the Eurasian Economic Union
QR No. 21: Import licensing for import of toxic substances except for precursors of the drugs and substances with psychotropic effects
DECISION on August 16, 2012 N 134 of the Board of Eurasian Economic Commission was replaced by DECISION on April 21, 2015 N 30 of the Board of Eurasian Economic Commission</t>
  </si>
  <si>
    <t>2007.9.5
Notice by Fisheries Agency, Council of Agriculture, Executive Yuan, pursuant to The Fisheries Act
QR No. 3: Import and Export Prohibition
Administered by Fisheries Agency, Council of Agriculture</t>
  </si>
  <si>
    <t>Whale shark (Rhincodon typus) and relevant products</t>
  </si>
  <si>
    <t>Toxic Chemical Substances Control Act (Amended Date : 2013.12.11)
QR No. 10: Import and Export Prohibition
Administered by Environmental Protection Administration</t>
  </si>
  <si>
    <t>Inedible fats or oils, waste in particular</t>
  </si>
  <si>
    <t>Toxic Chemical Substances Control Act (Amended Date : 2013.12.11)
QR No. 24: Import Prohibition
Administered by Environmental Protection Administration</t>
  </si>
  <si>
    <t>To protect the environment from harmful effects of methyl parathion-based phytosanitary products
WTO Justification: Article XX(b) and XX(g) of the GATT 1994</t>
  </si>
  <si>
    <t>Various species listed at: http://www.fws.gov/endangered/species/us-species.html
and
http://ecos.fws.gov/tess_public/SpeciesReport.do?lead=10&amp;listingType=L</t>
  </si>
  <si>
    <t>Endangered Species Act of 1973, Section 9 (16 USC 1538) 
QR No. 10: Prohibition on the importation and exportation of certain species pursuant to CITES
Administered by the U.S. Department of the Interior, U.S. Fish and Wildlife Service; Concerns implementation of CITES.</t>
  </si>
  <si>
    <t>Various. See http://www.cites.org/eng/resources/ref/suspend.php for current listing.</t>
  </si>
  <si>
    <t>2805.4</t>
  </si>
  <si>
    <t>Migratory birds and their parts, nests and eggs</t>
  </si>
  <si>
    <t>THE MODIFICATION OF THE TIMETABLE FOR THE DISMANTLING OF THE BALANCE-OF-PAYMENTS SAFEGUARD MEASURE IMPOSED BY THE REPUBLIC OF ECUADOR
In line with article 389 of the Constitution of the Republic of Ecuador, which provides that the State shall protect persons, communities and nature against the adverse effects of natural or manmade disasters through risk prevention, disaster mitigation, restoration and the improvement of social, economic and environmental conditions, with a view to minimizing the condition of vulnerability, Ecuador notifies the WTO for the modifications in time schedules, for removing the 5% surcharge and for deferring for an additional year the implementation of the rest of the timetable proposed and discussed in the Committee, so that the reduction of the existing surcharges by one third will take effect in April 2017, and so on and so forth until the measure is completely eliminated in June 2017.</t>
  </si>
  <si>
    <t>The Revision of BASIC POLICY FOR THE PROMOTION OF THE PROCUREMENT OF ECO-FRIENDLY GOODS AND SERVICES" UNDER THE "LAW CONCERNING THE PROMOTION OF THE PROCUREMENT OF ECO-FRIENDLY GOODS AND SERVICES BY THE STATE AND OTHER ENTITIES 
The original "Basic Policy for the Promotion of the Procurement of Eco-Friendly Goods and Services" (hereinafter referred to as "Basic Policy") was adopted by the cabinet decision in February 2001 (partially revised in February 2015) based on the "Law Concerning the Promotion of the Procurement of Eco-Friendly Goods and Services by the State and Other Entities" which went into effect in January 2001. In February 2016, concerning designated procurement items under the Basic Policy, the revision of the evaluation criteria and/or factors for consideration for 46 items was adopted by the cabinet decision</t>
  </si>
  <si>
    <t>LAW OF UKRAINE "ON PUBLIC PROCUREMENT"
The public procurement system of Ukraine is regulated under the Law of Ukraine "On public procurement", adopted by the Verkhovna Rada of Ukraine as of 25 December 2015 No. 922-19 that came into force on 1 April 2016. The Law of Ukraine "On public procurement" (hereinafter referred to as "PPL") provides:
1. The replacement of current paper and partially electronic based procurement procedures by electronic processes auctions.
2. Approximation of the PPL provisions with certain EU practices that are recognized as efficient in the EU countries.
The law sets the requirement that "Technical and qualitative characteristics of the procurement item shall provide for necessary environmental protection measures".</t>
  </si>
  <si>
    <t>2013 - 2014
Duration of the subsidy: 2008 - 2013</t>
  </si>
  <si>
    <t>Date of entry into effect: 8 August 2013.
Period of application: 8 August 2013 - 30 June 2015.</t>
  </si>
  <si>
    <t>Date of entry into effect: 22 January 2014.
Period of application: 22 January 2014 - 30 June 2016.</t>
  </si>
  <si>
    <t>Date of entry into effect: 6 June 2013.
Period of application: 6 June 2013 - June 2016.</t>
  </si>
  <si>
    <t>Date of entry into effect: 01.06.2014. 
Period of application: Jewish year 5775 (25 September 2014 - 13 September 2015) and any pending payments thereafter.</t>
  </si>
  <si>
    <t>1 October 2012 - 30 September 2013</t>
  </si>
  <si>
    <t>2013 - 2014
Duration of the subsidy: The duration of the state aid scheme is of 5 years, respectively 2010 - 30.06.2014.</t>
  </si>
  <si>
    <t>2013 - 2014
Duration of the subsidy: 01.01.2014 to 31.12.2015</t>
  </si>
  <si>
    <t>Date of original imposition: 19.04.2011</t>
  </si>
  <si>
    <t>Initiation: 05.12.2014
Investigation period:
Subsidization: 01.10.2012 - 30.09.2014
Injury: 01.01.2012 - 31.12.2014
Date of original imposition: 03.07.2015</t>
  </si>
  <si>
    <t>Initiation: 28.08.2015
Investigation period:
Subsidization: 01.01.2014 - 30.06.2015
Injury: 01.01.2012 - 30.09.2015</t>
  </si>
  <si>
    <t>Sunset review: 12.08.2015
Administrative review: 31.03.2015
Investigation period:
Subsidization: 01.01.2012 - 30.06.2015
Injury: 01.01.2013 - 31.12.2015
Date of original imposition: 19.04.2011</t>
  </si>
  <si>
    <t>Administrative review: 04.05.2015
Date of original imposition: 10.04.2012</t>
  </si>
  <si>
    <t>Administrative review: 04.05.2015
Date of original imposition: 23.03.2010
Date of extension: 02.03.2015</t>
  </si>
  <si>
    <t>Initiation: 27.04.2015
Public Interest Inquiry
Date of original imposition: 09.01.2015</t>
  </si>
  <si>
    <t>Initiation: 19.05.2015
Investigation period: 01.04.2014 - 31.03.2015
Interim review (partial)
Date of original imposition: 11.05.2011
Date of extension: 15.09.2015</t>
  </si>
  <si>
    <t>Initiation: 29.05.2015
Anti - circumvention
Date of original imposition: 05.12.2013</t>
  </si>
  <si>
    <t>Initiation: 05.12.2015
Investigation period: 01.10.2014 - 30.09.2015
Sunset review
Date of original imposition: 05.12.2013</t>
  </si>
  <si>
    <t>Initiation: 29.05.2015
Anti - circumvention</t>
  </si>
  <si>
    <t>Initiation: 10.07.2014
Investigation period: 01.07.2013 - 30.06.2014
Sunset review
Date of original imposition: 10.07.2009
Date of extension: 15.09.2015</t>
  </si>
  <si>
    <t>Initiation: 19.05.2015
Investigation period: 01.04.2014 - 31.03.2015
Interim review (partial)
Date of original imposition: 10.07.2009
Date of extension: 15.09.2015</t>
  </si>
  <si>
    <t>Date of original imposition: 14.05.2014</t>
  </si>
  <si>
    <t>Initiation: 29.05.2014
Investigation period:
Subsidization: 01.10.2012 - 30.09.2013
Injury: 01.04.2010 - 30.09.2013</t>
  </si>
  <si>
    <t>Initiation: 28.07.2014
Investigation period:
Subsidization: 2013
Injury: 2009 - 2013</t>
  </si>
  <si>
    <t>Initiation: 21.08.2015
Sunset review
Date of original imposition: 22.08.2010</t>
  </si>
  <si>
    <t>Initiation: 26.03.2015
Investigation period: 01.2014 - 12.2014
Date of original imposition: 10.12.2015</t>
  </si>
  <si>
    <t>Initiation: 18.02.2015
Investigation period: 01.2014 - 12.2014</t>
  </si>
  <si>
    <t>Initiation: 21.07.2014
Investigation period: 01.2013 - 12.2013
Date of original imposition: 10.08.2015</t>
  </si>
  <si>
    <t>Initiation: 06.04.2015
Investigation period: 01.2014 - 12.2014</t>
  </si>
  <si>
    <t>Initiation: 30.06.2015
Investigation period: 01.2014 - 12.2014</t>
  </si>
  <si>
    <t>Initiation: 24.04.2014
Investigation period: 01.2013 - 12.2013
Date of original imposition: 29.12.2014</t>
  </si>
  <si>
    <t>Initiation: 04.02.2015
Review period: 01.2013 - 12.2013
Date of original imposition: 07.12.2012</t>
  </si>
  <si>
    <t>Initiation: 03.02.2014
Review period: 03.2012 - 12.2012
Date of original imposition: 07.12.2012</t>
  </si>
  <si>
    <t>Initiation: 27.06.2014
Review period: 01.2013 - 12.2013
Date of original imposition: 29.05.2009
Date of extension: 24.06.2015</t>
  </si>
  <si>
    <t>Initiation: 03.04.2015
Review period: 01.2014 - 12.2014
Date of original imposition: 15.02.2013</t>
  </si>
  <si>
    <t>Date of original imposition: 18.02.2015</t>
  </si>
  <si>
    <t>Date of termination: 19.04.2016</t>
  </si>
  <si>
    <t>Date of original imposition: 03.07.2015</t>
  </si>
  <si>
    <t>Initiation: 24.03.2016
Investigation period:
Subsidization: 01.07.2014 - 31.12.2015
Injury: 01.01.2013 - 31.03.2016</t>
  </si>
  <si>
    <t>Initiation: 28.08.2015
Investigation period:
Subsidization: 01.01.2014 - 30.06.2015
Injury: 01.01.2012 - 30.09.2015
Date of original imposition: 29.03.2016</t>
  </si>
  <si>
    <t>Administrative review: 01.03.2016
Date of original imposition: 24.05.2012</t>
  </si>
  <si>
    <t>Initiation: 12.08.2015 (Sunset review)
Investigation period:
Subsidization: 01.01.2012 - 30.06.2015
Injury: 01.01.2013 - 31.12.2015
Date of original imposition: 19.04.2011
Date of extension: 18.04.2016</t>
  </si>
  <si>
    <t>Initiation: 09.02.2016 (Administrative review)
Date of original imposition: 09.01.2015</t>
  </si>
  <si>
    <t>Initiation: 29.04.2016 (Sunset review)
Investigation period:
Subsidization: 01/2015 - 12/2015
Injury: 01/2015 - 12/2015</t>
  </si>
  <si>
    <t>Date of original imposition: 30.04.2014</t>
  </si>
  <si>
    <t>Date of original imposition: 20.01.2014</t>
  </si>
  <si>
    <t>Initiation: 29.05.2015
Anti - circumvention
Investigation period: 01.04.2014 - 31.03.2015</t>
  </si>
  <si>
    <t>Initiation: 05.12.2015
Investigation period: 01.10.2014 - 30.09.2015
Sunset review</t>
  </si>
  <si>
    <t>Initiation: 29.05.2015
Investigation period: 01.04.2014 - 31.03.2015
Anti - circumvention
Date of original imposition: 12.02.2016</t>
  </si>
  <si>
    <t>Date of original imposition: 05.12.2013</t>
  </si>
  <si>
    <t>Initiation: 29.5.2014
Investigation period:
Subsidization: 01.10.2012 - 30.09.2013
Injury: 01.04.2010 - 30.09.2013
Date of original imposition: 19.1.2016</t>
  </si>
  <si>
    <t>Initiation: 28.07.2014
Investigation period:
Subsidization: 2013
Injury: 2009 2013
Date of original imposition: 28.01.2016</t>
  </si>
  <si>
    <t>Initiation: 24.08.2015
Investigation period: 01.2014 - 12.2014</t>
  </si>
  <si>
    <t>Initiation: 18.02.2015
Investigation period: 01.2014 - 12.2014
Date of original imposition: 03.03.2016</t>
  </si>
  <si>
    <t>Initiation: 06.04.2015
Investigation period: 01.2014 - 12.2014
Date of original imposition: 06.05.2016</t>
  </si>
  <si>
    <t>Initiation: 09.02.2016
Review period: 01.2014 - 12.2014
Date of original imposition: 07.12.2012</t>
  </si>
  <si>
    <t>Initiation: 07.04.2016
Review period: 06.2014 - 12.2015
Date of original imposition: 18.02.2015</t>
  </si>
  <si>
    <t>Initiation: 07.04.2016
Review period: 01.2015 - 12.2015
Date of original imposition: 15.02.2013</t>
  </si>
  <si>
    <t>2001 - 2014
Duration of the subsidy: July 30, 2010 - June 30, 2011</t>
  </si>
  <si>
    <t>2001 - 2014
Duration of the subsidy: 1 June 2009 - 31 May 2010</t>
  </si>
  <si>
    <t>2001 - 2014
Duration of the subsidy: 1 June 2010 - 31 December 2012</t>
  </si>
  <si>
    <t>2001 - 2014
Duration of the subsidy: June 2009 - December 2011</t>
  </si>
  <si>
    <t>Entry into force FY 2016
The target fiscal year for meeting the standard: FY 2020 / Labelling requirement: after a certain period of grace</t>
  </si>
  <si>
    <t>Fiscal year 2015 (i.e. 1 January 2015 - 31 December 2015)
Duration of the subsidy: Ongoing</t>
  </si>
  <si>
    <t>Initiation: 12.01.2016
Investigation period:
Subsidization: 10/2014 - 09/2015
Injury: 01/2012 - 09/2015</t>
  </si>
  <si>
    <t>Import control on waste
Waste Disposal Ordinance, Cap. 354 and its subsidiary regulations
Date of entry into force: 1 September 1996
[Cross-referred in G/MA/QR/N/HKG/3]</t>
  </si>
  <si>
    <t>Non-automatic licence for the import of pesticides and articles/products containing pesticides
Import and Export (General) Regulations, Cap. 60A
Pesticides Ordinance, Cap. 133
Date of entry into force of Cap. 133: 25 February 1991
[Cross-referred in G/MA/QR/N/HKG/3]</t>
  </si>
  <si>
    <t>Import control on non-pesticide hazardous chemicals
Hazardous Chemicals Control Ordinance, Cap. 595
Import and Export Ordinance, Cap. 60
Date of entry into force of Cap. 595: 1 April 2008
[Cross-referred in G/MA/QR/N/HKG/3]</t>
  </si>
  <si>
    <t>Non-automatic licence and inspection for the import of endangered species of animals and plants listed in CITES Appendix I and live endangered species of wild origin in CITES Appendix II
Protection of Endangered Species of Animals and Plants Ordinance, Cap. 586
Date of entry into force: 1 December 2006
Note: Cap. 586 replaced the Animals and Plants (Protection of Endangered Species) Ordinance, Cap. 187 which were in force since 6 August 1976
[Cross-referred in G/MA/QR/N/HKG/3]</t>
  </si>
  <si>
    <t>Import licensing system on pesticides and ozone depleting substances
[Cross-referred in G/MA/QR/N/HKG/3]</t>
  </si>
  <si>
    <t>GPA entry</t>
  </si>
  <si>
    <t>Types of Environment-related State Trading Notifications</t>
  </si>
  <si>
    <t>Types of Environment-related TRIPS Notifications</t>
  </si>
  <si>
    <t>Bio; Genetic; Modified organism; Cartagena; Diversity</t>
  </si>
  <si>
    <t>Trade-Related Investment Measures</t>
  </si>
  <si>
    <t>G/TRIMS/N/1/KAZ/1</t>
  </si>
  <si>
    <t>Article 5.1 of the TRIMS Agreement</t>
  </si>
  <si>
    <t>Trade-related investment measures</t>
  </si>
  <si>
    <t>Subsurface and subsurface use</t>
  </si>
  <si>
    <t>24 June 2010 - 31 December 2020</t>
  </si>
  <si>
    <t>To protect the environment and the country's natural resources</t>
  </si>
  <si>
    <t>Forest; Flora; Fauna; Natural resources; Environment</t>
  </si>
  <si>
    <t>Trade-related investment measures; Ban/ prohibition</t>
  </si>
  <si>
    <t>To protect the environment and ensure the sustainable development in the oil and gas and mining sector</t>
  </si>
  <si>
    <t>Ban/Prohibition; Investment measures</t>
  </si>
  <si>
    <t>Subsurface use</t>
  </si>
  <si>
    <t>To protect the environment and natural resources (including managing radioactive wastes, harmful substances and waste waters, and protecting green plants)</t>
  </si>
  <si>
    <t>Environment; Natural resources; Preserve; Ecology; Conserv(ation); Hazardous; Sustainable; Waste; Preservation; Green (house)</t>
  </si>
  <si>
    <t>Chemical, toxic and hazardous substances management; General environmental protection; Natural resources conservation; Plant protection; Waste management and recycling</t>
  </si>
  <si>
    <t xml:space="preserve">Trade-related investment measures; Conditions for granting and terminating subsurface users' right </t>
  </si>
  <si>
    <t>Trade-related investment measures with technical document requirements</t>
  </si>
  <si>
    <t>To protect the environment from harmful effects of wastes, toxic substances, and industrial water; To ensure the rehabilitation of the land plots and other natural sites damaged as a result of exploration</t>
  </si>
  <si>
    <t>Hazardous; Waste; Toxic; Environment; Ecology; Natural resources</t>
  </si>
  <si>
    <t>Chemical, toxic and hazardous substances management; Soil management and conservation; Waste management and recycling</t>
  </si>
  <si>
    <t>To protect the environment; To restore land plots and other natural sites disturbed as a result of subsurface use operations</t>
  </si>
  <si>
    <t>Environment; Ecology; (Soil) erosion</t>
  </si>
  <si>
    <t>Trade-related investment measures with environmental requirements (including technical document requirements)</t>
  </si>
  <si>
    <t>Subsurface use for petroleum operations</t>
  </si>
  <si>
    <t>Investment measures; Other environmental requirements; Technical regulation or specifications</t>
  </si>
  <si>
    <t>Trade-related investment measures with environmental requirements (including technical standards)</t>
  </si>
  <si>
    <t>Subsurface use for offshore petroleum
operations and in inland water bodies</t>
  </si>
  <si>
    <t>To protect the marine environment from pollution resulting from offshore petroleum operations</t>
  </si>
  <si>
    <t>Environment; Pollution; Clean; Natural resources; Conserv(ation); Waste; Toxic; Ecology</t>
  </si>
  <si>
    <t>Processing or other use of technogenic mineral formations</t>
  </si>
  <si>
    <t>To protect the environment from harmful, toxic substances, solid and liquid waste, waste water and industrial water</t>
  </si>
  <si>
    <t>Toxic; Waste; Environment; Pollution; Ecology</t>
  </si>
  <si>
    <t>Trade-related investment measures with environmental requirements (including environmental impact assessment)</t>
  </si>
  <si>
    <t>Subsurface use operations (including petroleum operations offshore, in inland water bodies, environmental emergency zones, and in specially protected natural areas)</t>
  </si>
  <si>
    <t>To preserve natural landscapes and restore disturbed land; To manage production waste resulting from the development of the deposits; To prevent subsurface pollution, especially during underground storage of oil, gas or other substances and materials, burial of harmful substances and waste</t>
  </si>
  <si>
    <t>Environment; Preservation; Natural resources; (Soil) erosion; Ecology; Waste; Pollution; Conserv(ation); Preserve</t>
  </si>
  <si>
    <t>Natural resources conservation; Soil management and conservation; Waste management and recycling</t>
  </si>
  <si>
    <t>Investment measures; Other environmental requirements; Risk assessment</t>
  </si>
  <si>
    <t>State control</t>
  </si>
  <si>
    <t>To ensure compliance with legislation of the Republic of Kazakhstan relating to the prevention of subsurface pollution in the course of subsurface use operations and a decrease in harmful environmental impacts on the environment, as well as the detection and control of illegal use of mineral resources</t>
  </si>
  <si>
    <t>Environment; Pollution; Hazardous; Waste; Conserv(ation)</t>
  </si>
  <si>
    <t>Natural resources conservation; Other environmental risks mitigation; Waste management and recycling</t>
  </si>
  <si>
    <t>Investment measures; Other measures</t>
  </si>
  <si>
    <t>To manage burials of harmful substances, radioactive waste and discharges of waste water into subsurface</t>
  </si>
  <si>
    <t>Hazardous; Waste; Environment; Ecology</t>
  </si>
  <si>
    <t>Trade-related Investment Measures in the Oil and Gas and Mining Sector
Law of the Republic of Kazakhstan No. 291-IV «On Subsurface and Subsurface Use» of 24 June 2010
Chapter 1. General provisions
Article 3. Sphere of application of this Law
(…)
2. Relations with regard to the use and protection of land, water (except for ground water and therapeutic muds), forests, flora and fauna, and atmospheric air shall be regulated by special legislation of the Republic of Kazakhstan. (...)
Article 4. Aims and objectives of the legislation of the Republic of Kazakhstan on subsurface and subsurface use
1. The aims of legislation of the Republic of Kazakhstan on subsurface and subsurface use shall be the provision of the economic growth and the protection of interests of the Republic of Kazakhstan and its natural resources.
(...)
Article 5. Principles of the legislation of the Republic of Kazakhstan on subsurface and subsurface use
Legal regulation of relations related to the subsurface and subsurface use shall be based on the following principles:
(...) 2) the provision of the protection of subsurface and environment; (...)
Article 7. The provision of the protection of subsurface and environment 
An obligatory condition for exercising the right to subsurface use is the provision of prevention of subsurface contamination and reduction of the harmful impact of subsurface use operations on the environment.
(...)</t>
  </si>
  <si>
    <t>Trade-related Investment Measures in the Oil and Gas and Mining Sector
Law of the Republic of Kazakhstan No. 291-IV «On Subsurface and Subsurface Use» of 24 June 2010
Chapter 1. General provisions
Article 14. Restriction and prohibition of subsurface use 
1. The use of separate portions of subsurface may be restricted or prohibited by the decision of the Government of the Republic of Kazakhstan in order to ensure national security, population safety and protection of the environment.
2. The use of the subsurface within the territory of inhabited areas, suburban areas, industrial, transportation and communication facilities may be fully or partially prohibited by a decision of the Government of the Republic of Kazakhstan unless such use may endanger human life and health or cause damage to commercial facilities or to the environment.
3. The use of the subsurface within the territory of specially protected natural areas shall be performed in compliance with the legislation of the Republic of Kazakhstan on specially protected natural areas.
Article 14-1. Plots of mineral resources, deposits of strategic importance 
In order to ensure sustainable development of the Republic of Kazakhstan and security of the country individual sections of the subsurface, deposits are recognized as strategic.
The list of subsurface plots, deposits of strategic importance, as well as criteria for their designation as such are approved by the Government of the Republic of Kazakhstan.</t>
  </si>
  <si>
    <t>Trade-related Investment Measures in the Oil and Gas and Mining Sector
Law of the Republic of Kazakhstan No. 291-IV «On Subsurface and Subsurface Use» of 24 June 2010
Chapter 2. State regulation in the sphere of subsurface use
Article 16. The competence of the Government of the Republic of Kazakhstan 
The Government of the Republic of Kazakhstan shall:
(...)
5) establish subsurface use restrictions and prohibitions for the purposes of ensuring national security, safety of the population and environmental protection; (...)
14) approve lists of geological, geomorphological and hydrogeological objects of the State-owned natural preserve fund of republican and international significance and determine the procedure for their limited commercial use in specially protected natural areas, as well as approves lists of portions of subsurface representing special ecological, scientific, cultural and other value, recognized as the category of specially protected natural areas of the republican significance; (...)
Article 18. The competence of the authorized body in the sphere of oil and gas 
The competence of the authorized body in the sphere of oil and gas shall include:
(...)
5) approval of the development program of associated gas processing, introduction of alterations and amendments to approved programs of gas utilization and programs of development of associated gas processing upon agreement with the authorized bodies for environment protection and for study and use of subsurface; (...)
11) development and approval of the procedure for conducting petroleum operations on sea, inland water bodies, within environmental emergency areas and specially protected natural areas; (...)
19) conducting analysis and the appraisal of risks of causing harm to human life and health and environment in the sphere of petroleum operations and petroleum transportation; (...)
Article 19. The competence of the authorized body in the sphere of State support of industrial and innovation activity
(...) 12) development and approval of the rules of liquidation and conservation of the objects of the subsurface use; (...)
Article 20. The competence of the authorized body for study and use of the subsurface  
(...) 7) organise the preparation and maintain the State register of the mineral reserves, State cadastres of deposits and occurrences of minerals, hazardous geological processes; (...)
32-9) approve the order of determining the size of the damage, incurred as a result of breaching requirements in the field of sustainable use of subsurface; 
32-10) approve an order of the account of the geological, hydrogeological, geotechnical, geophysical, ecological, geological, and geochemical study of the territory of the Republic of Kazakhstan; (...)
Article 25. The competence of an authorized body for environmental protection 
The authorized body for environmental protection shall:
1) exercise State control over subsurface protection;
2) approve the issuance of permissions for the construction and (or) operation of underground facilities not related to exploration or production, within or outside of a contract area and designated for burial of radioactive wastes, harmful substances and waste waters;
3) determine, together with the authorized body for the study and use of subsurface, the amount of damage resulting from violation of subsurface protection requirements and violations of State ownership of the subsurface;
4) is excluded by the Law of the Republic of Kazakhstan dated 10.07.2012 No. 36-V (shall be enforced upon expiry of ten calendar days after its first official publication);
5) approve programs of measures for prevention of accidents and other dangerous situations during the performance of petroleum operations, the construction and operation of oil and gas pipelines;
6) exercise State control over conservation and liquidation of subsurface use objects;
7) perform ecological expertise of projects of exploration, production, and combined exploration and production contracts;
8) approve the lists of projects of a subsurface portion, except for the portions of subsurface containing widespread mineral deposits which are subject to tendering and also provided in a simplified procedure for exploration;
8-1) approve the issuance of a written permission to the right to subsurface use under construction (reconstruction) and repair of general purpose highways, railroads and hydraulic structures;
9) exercise other powers stipulated by this Law, other laws of the Republic of Kazakhstan, acts of the President of the Republic of Kazakhstan and the Government of the Republic of Kazakhstan.
(...)
Article 27. The competence of local executive bodies of a region, a city of republican significance, the capital 
(...) 2) within the limits of their competence, exercise control of the protection of land plots and water areas granted for conducting subsurface use operations, compliance by subsurface users with the requirements for ecological safety, preservation of archaeological monuments and other sites of historic and cultural heritage; 
3) participate in negotiations with subsurface users to resolve issues related to the observance of the social-economic and ecological interests of the population in the region when concluding contracts; (...) 15) promote the preservation of the items related to subsurface use which have environmental, scientific, historic and cultural, and recreational significance;
16) approve, upon agreement with the competent body and authorized central executive bodies, lists of the geological, geomorphologic and hydro-geological sites of the State natural preserve fund of local significance and the portions of subsurface that represent special ecological, scientific, historic and cultural, and recreational value and are included in the category of specially-protected natural areas of local significance; (...)
19-1) elaborate and suggest for approval by maslikhat the rules of building-up of the territories of the cities and population locations, the rules of maintenance and protection of green plants, rules of improvement of the territories of the cities and population locations; (...)</t>
  </si>
  <si>
    <t>Trade-related Investment Measures in the Oil and Gas and Mining Sector
Law of the Republic of Kazakhstan No. 291-IV «On Subsurface and Subsurface Use» of 24 June 2010
Chapter 3. The right to subsurface use
Article 35. Granting the right to subsurface use 
(…) 10. Granting the right to subsurface use for widespread mineral deposits, used in construction (reconstruction) and repair of general purpose highways, railroads and hydraulic structures shall be performed on the basis of a permission in writing by a local executive body under the agreement with the territorial division of the competent body for study and use of subsurface and the authorized body for environmental protection, according to the procedure, established by the Government of the Republic of Kazakhstan.
Article 40. Termination of the right to subsurface use  
2. The right to subsurface use shall terminate in the following cases:
1) termination of the contract;
2) expiration of the term or revocation of a permission for performance of operations involving the construction and (or) operation of underground facilities not related to exploration or production and designated for burial of radioactive waste, harmful substances and waste waters, as well as for exploration or production of industrial-technical ground water in volumes of two thousand or more cubic meters a day, for granting the right to subsurface use under construction (reconstruction) and repair of general purpose highways, railroads and hydraulic structures in accordance with paragraph 6 and 10 of Article 35 of this Law;
(...)</t>
  </si>
  <si>
    <t>Trade-related Investment Measures in the Oil and Gas and Mining Sector
Law of the Republic of Kazakhstan No. 291-IV «On Subsurface and Subsurface Use» of 24 June 2010
Chapter 5. Granting of the right to subsurface use on the basis of direct negotiations
Article 56. Objects of direct negotiations
2. On the basis of direct negotiations contracts shall be concluded for granting the right to subsurface use for construction and (or) operation of underground facilities not related to exploration and (or) production:
(...) 4) tailings storages and sludge storages embedded below the soil layer for burial and storing of solid, liquid and radioactive waste, harmful toxic substances and discharge of waste and industrial waters into subsurface. (...)
Article 58. Application for participation in direct negotiations 
2. An application for participation in direct negotiations on the conclusion of a contract for the construction and (or) operation of underground facilities not related to exploration and (or) production must be additionally supplemented by documents containing the following data:
1) general characteristics of the facilities for burial of harmful, toxic substances, solid and liquid wastes, place of discharge of waste and industrial water including location of the facilities, period of operation, cost of maintenance, availability and location of the monitoring network concerning ground water, environment and subsurface;
2) physical characteristics of the facilities – characteristics of isolation, type of rocks, depth of occurrence and effective thickness of the reservoir bed, its acreage, porosity factor, characteristics of the underlying and overlying aquicludes, velocity of natural flow of ground water, qualitative and quantitative indices, mine-technical, special geo-technical, hydro-geological and ecological conditions of burial, storage and discharge;
3) on organizations, the activity of which results in the formation of harmful, toxic substances, solid and liquid waste, waste and industrial water;
4) characteristics of harmful, toxic substances, solid and liquid wastes, waste and industrial water with the specification of the name of the product, the technical production or process resulting in the product, its physical characteristics, full chemical composition, content of toxic components, fire and explosion safety, dissolvability, compatibility with other substances in the course of storage, basic contaminating radio nuclides, their intensity, and characteristics of the transportation system;
5) opinion of the authorized body for the study and use of subsurface;
6) opinion of the State ecological expertise.
Article 60. Particularities of granting the right to subsurface use when transiting from exploration stage to production stage 
(...) 11. Upon termination of the exploration contract, a subsurface user that applied for direct negotiations on entering into a production contract, shall be obliged:
1) to the extent of return of a part (parts) of the contract area, conduct abandonment or temporary abandonment of subsurface use facilities in accordance with Article 111 of this Law, as well as rehabilitate the land plots and other natural sites damaged as a result of exploration up to a condition fit for their further use on the returned part (parts) of the contract area; (...)</t>
  </si>
  <si>
    <t>Trade-related Investment Measures in the Oil and Gas and Mining Sector
Law of the Republic of Kazakhstan No. 291-IV «On Subsurface and Subsurface Use» of 24 June 2010
Chapter 6. Subsurface use contract
Article 65. Appraisal work project 
2. An appraisal work project shall be subject to the following mandatory expertise:
1) State ecological expertise;
2) in the sphere of industrial safety;
3) sanitary and epidemiological expertise.
Appraisal work project that does not include the project development of commercial production or the project trial operation, is subject to the State ecological expertise.
(...)
Article 66. Project documents for production works performance 
2. With regard to solid and widespread mineral deposits and underground water the following documents shall be prepared:
1) a project of commercial development of the deposit which shall include the time schedule of mining and production work, technical solutions ensuring the specified productivity and other associated production operations; measures ensuring the compliance with the requirements on rational and comprehensive use of minerals, personnel operational safety, protection of environment; reclamation of disturbed soils, as well as data on funding of the planned work with the breakdown by years;
(...)
Project documents should provide a rational and integrated use of the subsoil with the requirements of environmental, sanitary-epidemiological and industrial safety.
5. The project documents for production operations shall be subject to the following mandatory expertise:
1) State ecological;
(...)
Article 70. Territorial scope of a contract 
3. If conducting subsurface use operations in a portion of subsurface is impossible or difficult or may result in excessive costs for the subsurface user without granting him an easement for the adjacent or other a portion of subsurface, the person interested in obtaining an easement (applicant for an easement) shall have the right to apply to a subsurface user whose portion of subsurface shall be subject to the creation of an easement, with a proposal to execute an agreement on creation of an easement. (...)
Creation of an easement shall be prohibited to the extent when such creation may cause a threat to the life and health of people or the environment and also when it makes it impossible to carry out exploration and (or) production in the a portion of subsurface.
---
Chapter 7. Rights and obligations of a subsurface user 
Article 76. Obligations of a subsurface user 
1. A subsurface user shall be obliged:
(...)
2) to ensure the safety of human life and health and environmental safety in the conducting subsurface use operations; (...)
7) to observe the provisions of project documents and technological schemes relating to the performance of subsurface operations that are agreed in the procedure established by the legislation of the Republic of Kazakhstan and that ensure the safety of the life and health of the personnel and the population, as well as the rational and comprehensive use of subsurface and environmental protection; (...)
25) to restore land plots and other natural sites disturbed as a result of subsurface use operations to a condition suitable for their further use in accordance with the legislation of the Republic of Kazakhstan;
26) to forecast the environmental consequences of its activities at a design stage;
27) to conclude a contract on mandatory ecological insurance; (...)
Article 80. Obligations of a subsurface user upon termination of subsurface use operations 
1. Upon termination of subsurface use operations, all production facilities of the subsurface user and the land plots shall be brought to a condition ensuring the safety of the life and health of the population and environmental protection, and the consequences of the activity of subsurface users shall be liquidated in accordance with the procedure established by the legislation of the Republic of Kazakhstan. 
(...)
Article 81. Ownership of the equipment and other property of a subsurface user 
(...) 3. The dismantling and removal of equipment and other property from the contract area, regardless of the ownership of such equipment and other property shall be performed in a manner which shall be safe for human life and health and for the environment, and in compliance with the legislation of the Republic of Kazakhstan.</t>
  </si>
  <si>
    <t>Trade-related Investment Measures in the Oil and Gas and Mining Sector
Law of the Republic of Kazakhstan No. 291-IV «On Subsurface and Subsurface Use» of 24 June 2010
Chapter 8. Petroleum operations
Article 85. Flaring of associated gas and (or) natural gas  
1. Flaring of associated gas and (or) natural gas shall be prohibited, except to the extent of:
1) a threat of or occurrence of an emergency situation, a threat to the life of the personnel or health of the population and the environment;
(...)
2. In cases provided by subparagraph 1) of paragraph 1 of this Article and related to any failures (deviations) in the operation of technical equipment throughout the whole technological complex of operations related to production, collection, preparation and transportation of oil and gas, provided by the approved technological regulations, damaging of mechanisms, equipment and structures, associated and (or) gas flaring shall be allowed without permission. 
Therewith the subsurface user shall be obliged within 10 days to provide a written notice of such flaring to the authorized bodies for oil and gas, subsurface study and use, protection of the environment.
Such notice shall contain the reasons why such flaring of associated and (or) natural gas occurred as well as information about the volumes of the flared gas.
3. To the extent, specified in subparagraphs 2) and 3) of paragraph 1 of this Article, flaring of associated gas and (or) natural gas shall be allowed upon the permission of the authorized body for oil and gas, agreed with the authorized body for the study and use of subsurface, for environmental protection provided that the subsurface user observes the project documents within the limits of the standards and volumes calculated in accordance with the methodology approved by the Government of the Republic of Kazakhstan.
(...)
Article 86. Utilization and processing of associated and (or) natural gas  
(...) 2. In order to ensure environmental safety, a subsurface user producing hydrocarbons shall take actions aimed at minimizing environmental damage, minimizing the volume of flaring of hydrocarbon gas, and at rational and comprehensive use of natural gas, including its processing.
(...)
5. It shall be allowed at certain deposits where processing of associated gas is inexpedient, to utilize it without processing, by using it for technological needs, pumping it into a reservoir to storage, increasing the intraState pressure, following a decision of the authorized body for oil and gas, upon agreement with the authorized bodies for the study and use of subsurface and for environmental protection.
(...)
8. Subsurface users shall provide programs for the development of processing of associated gas, which are subject to approval by the authorized body for oil and gas and subject to agreement with the authorized bodies for the study and use of subsurface and for environmental protection, and which shall be updated every three years, for the purposes of rational use of associated gas and in order to decrease its harmful environmental impacts by reducing the volumes of its flaring or by reinjection into the reservoir (utilization).
Reports on the completion of programs shall be sent by a subsurface user annually to the authorized bodies for oil and gas, for environmental protection and for the study and use of subsurface.
9. Paragraph 1 of this Article shall not apply to subsurface users performing petroleum operations under subsurface use contracts concluded prior to1st of December 2004, until the expiration of the periods of implementation of the programs for utilization of associated gas and (or) natural gas, if they were approved by (agreed with) a State body prior to1st of December 2004 or agreed with the competent body and the authorized body for environmental protection prior to1st of July 2006.
Article 87. Measures for prevention of accidents and other dangerous situations in the course of conducting the petroleum operations
1. A subsurface user performing petroleum operations in accordance with this Law shall undertake all necessary measures to prevent accidents and other dangerous situations creating a threat to the life and health of people and to the environment, as well as a threat of destruction of property in the course of petroleum operations, and shall be guided by good practice of deposit development and the legislation of the Republic of Kazakhstan.
2. A subsurface user shall develop programs of measures for preventing accidents and other dangerous situations in the course of petroleum operations as well as in the construction and operation of oil and gas pipelines, and shall have them approved as a part of project documents.
Article 88. Raw hydrocarbon deposit construction
3. When building of deposit construction facilities, the sequence of their commissioning as established by the project document shall be observed, so that it does not result in amendment of the project indices in the adopted technological variation of the development of the deposit and in violation of industrial and environmental safety requirements.
(...)
Article 90. Exploration or production at the deposit as a single object 
2. To the extent that the subsurface users fail to comply with paragraph 1 of this Article, the competent body shall have the right to demand in a judicial procedure that such subsurface users enter into a contract for joint exploration and production at the deposit (as a single object). When a contract for joint exploration and production is executed, a single work program for the entire deposit shall be developed, which shall be subject to mandatory agreement with the authorized bodies for the study and use of subsurface and for environmental protection.
(...)
Article 91. Safety requirements for conducting petroleum operations and oil transportation 
1. Safety in the course of petroleum operations and petroleum transportation shall be ensured through compliance with the established requirements, implementation of a package of organizational and technical measures aimed at protecting human life and health and the environment, creation of conditions for safe construction and operation of aboveground and underground structures and equipment, as well as elimination of threatened accidents.
(...)</t>
  </si>
  <si>
    <t>Trade-related Investment Measures in the Oil and Gas and Mining Sector
Law of the Republic of Kazakhstan No. 291-IV «On Subsurface and Subsurface Use» of 24 June 2010
Chapter 9. Conducting offshore petroleum operations and in inland water bodies
Article 93. General terms of conducting offshore petroleum operations and in inland water bodies 
(...)
2. Subsurface users conducting offshore petroleum operations shall be guided by the best marine environment protection practice. (...)
4. A subsurface user conducting offshore petroleum operations shall be liable for any harm caused to the environment and private person and (or) legal entities to the extent of marine pollution resulting from the offshore petroleum operations conducted, notwithstanding the presence of guilt, unless it proves that such harm arose due to insuperable force or intent of the affected person.
5. A subsurface user conducting offshore petroleum operations shall develop special programs for prevention of marine pollution and shall have them approved as part of project documents.
These programs shall include measures on:
1) internal control over conducted petroleum operations;
2) training of personnel;
3) taking wells under control, supply of equipment and materials required in emergency and other dangerous situations, and to the extent of marine pollution;
4) involving other organizations specializing in elimination of accidents in the sea and their consequences.
6. To the extent of marine pollution despite the precautions taken by a subsurface user conducting offshore petroleum operations in accordance with a special program for prevention of accidents and other dangerous situations, such subsurface user shall take all possible measures to eliminate the marine pollution or reduce its level by using all means available for that.
Article 94. Conducting of petroleum operations within a safety zone
1. A subsurface user conducting petroleum operations within a safety zone shall conduct them in such a manner as to exclude or minimize any marine pollution in case the water level rises.
2. A subsurface user conducting petroleum operations within a safety zone must develop special programs for the prevention of marine pollution and have them approved as part of the project documents. These programs shall include measures on:
1) urgent conservation of exploration or production facilities with a due level of their protection against the marine environment;
2) removal from the flooded area of the stored petroleum, materials, drilling mud and other substances which may damage the environment;
3) localizing pollution focuses and cleaning water to the extent of marine pollution;
(...)
Article 95. Terms of conducting offshore explorations and production 
3. The competent body shall issue its permission to the drilling of a well provided that the subsurface user or a contractor engaged by such subsurface user has an appropriate license for drilling operations; that the subsurface user has complied with its mandatory risk insurance obligations with respect to the risks arising in the course of the drilling of the said well; that a positive opinion on the well-drilling project has been issued by the State environmental expertise; and that the permission has been issued by the State body for the construction or deployment of the offshore facility in question. The application shall include or be enclosed appropriate documents confirming the facts Stated in the application.
4. Injection of associated gas or natural gas to maintain the intrastratal pressure shall be prohibited unless there is a written permission thereto issued by the competent body. The competent body may issue such permission provided that no other method of maintaining intrastratal pressure is efficient and that such injection has a sufficient level of safety for the environment and human life, and provided that a positive opinion of the State environmental examination committee with regard to the project, describing such injection, has been issued by the authorized body in the sphere of environmental protection.
5. A subsurface user conducting offshore exploration and production shall have, either at the offshore facility or within thirty-minute accessibility, appropriate equipment, materials and substances in the quantities required for conducting sea cleanup operations. The standards and requirements with regard to materials, substances, their quantities and availability shall be established by Government of the Republic of Kazakhstan.
6. Programs for the prevention of offshore accidents and other dangerous situations in conducting exploration and production, which shall be approved pursuant to this Law, shall contain certain measures of immediate localization of pollution focus and cleaning of the sea if its pollution occurs.
Article 95-1. The spill of oil in the sea 
(...) 2. Subsurface user performing oil operations, is obliged to approve plans for the prevention and response to oil spills at sea, which must comply with regional plans to prevent and respond to oil spills at sea, approved by the local executive authorities of the regions in consultation with the competent authorities in the field of environmental protection, study and use of mineral resources, as well as with the professional rescue services and groups. The order, timing and form of approval of plans to prevent and respond to oil spills at sea are determined by the National Plan for the Prevention of oil spills and response at sea and inland waters of the Republic of Kazakhstan, approved by the authorized body in the field of oil and gas.
3. In the case of an oil spill at sea, the subsurface user is obliged in accordance with the legislation of the Republic of Kazakhstan on civil protection immediately inform the territorial subdivisions of the authorized bodies in the field of environmental protection and civil protection.
(...)
7. During the spill at sea of oil and its consequences preference needs to be given to methods focused on maximum protection of human health and the environment.
8. After the activities on liquidation and localization of oil spills at sea, investigations into the causes of accidents, incidents subsurface user submits a report on its work to the competent authorities in the field of environmental protection and in the field of civil protection.
9. Subsurface user performing oil operations in the sea, is obliged to fully compensate the damage caused to the environment, to third parties as a result of the oil spill on the sea as well as the expenses of the State upon liquidation of oil spill at sea.
(...)
Article 96. Construction and operation of offshore oil and gas pipelines  
2. Compliance with the requirements and standards ensuring the safety of the conducted operations for human life and health and for the environment shall be provided in the course of the construction and operation of offshore oil and gas pipelines.
(...)
Article 98. Artificial islands, dams, constructions and installations 
1. The Government of the Republic of Kazakhstan shall have the right to permission and regulate creation, operation and use of artificial islands, dams, constructions and installations intended for offshore petroleum operations, for scientific research and for any other purposes, under the condition of protection and conservation of the natural environment.
2. Conservation zones shall be established around artificial islands, dams, construction and installations, extending for five hundred meters from each point of their outer edge. The islands, dams, structures and facilities, as well as conservation zones surrounding them, shall be located in the places where they cannot hinder operations on the traditional marine routes that are important for international navigation and fishery.
(...)
Article 99. Discharge and burial of waste in the course of offshore petroleum operations
1. The performance of discharge into the sea and burial on the sea bottom of waste in the course of offshore petroleum operations shall be prohibited.
2. Industrial and other waste waters may be discharged into the sea only upon the permission and under control of State controlling bodies, under the condition of their purification up to the established standards.</t>
  </si>
  <si>
    <t>Trade-related Investment Measures in the Oil and Gas and Mining Sector
Law of the Republic of Kazakhstan No. 291-IV «On Subsurface and Subsurface Use» of 24 June 2010
Chapter 9-1. Processing or other use of technogenic mineral formations
Article 101-3. Application for participation in direct negotiations on signing a contract for mining minerals from technogenic mineral formation or a contract for the use of technogenic mineral formations
(...)
2. The application for participation in direct negotiations on the conclusion of a contract for the extraction of minerals from technogenic mineral formations or contract for the use technogenic mineral formations shall be accompanied by documents containing the following information:
1) General characteristics of technogenic mineral formations, indicating that they contain harmful, toxic substances, solid and liquid waste disposal sites of sewage and industrial waters, including the location of technogenic mineral formations, storage period, maintenance costs, availability and location of observation network for monitoring groundwater water and environment;
2) technology program, including information on the proposed use of technologies and to activities that involves the formation of harmful, toxic substances, solid and liquid waste, waste water and industrial water;
3) characterization of harmful, toxic substances, solid and liquid waste, waste water and industrial water, indicating the name of the product, a technical manufacturing or process in which it is formed, its physical characteristics, total chemical composition, the content of toxic components, flammability, explosivity, solubility, compatibility with other substances during storage, main polluting radionuclides, their activity and transportation characteristics of the system;
4) conclusion of the authorized body for the study and utilization of mineral resources;
5) the conclusion of the State ecological expertise.</t>
  </si>
  <si>
    <t>Trade-related Investment Measures in the Oil and Gas and Mining Sector
Law of the Republic of Kazakhstan No. 291-IV «On Subsurface and Subsurface Use» of 24 June 2010
Chapter 11. Protection of subsurface and environment, rational and comprehensive use of subsurface, safety of the population and personnel
Article 107. Tasks of the protection of subsurface and environment, rational and comprehensive use of subsurface 
The protection of subsurface and environment, rational and comprehensive use of subsurface shall include a system of legal, organizational, economic, technological and other measures aimed at:
1) protection of the life and health of the population;
2) rational and comprehensive use of subsurface resources;
3) preservation of natural landscapes and reclamation of disturbed land and other geomorphological structures;
4) preservation of properties of the energy State of the upper parts of subsurface for the purpose of prevention of earthquakes, landslips, flooding, and soil subsidence;
5) ensuring preservation of the natural State of water bodies.
Article 108. General environment requirements
At all stages of subsurface use, including forecasting, planning, and designing, the environmental requirements established by the environmental legislation of the Republic of Kazakhstan shall be complied with on the priority basis.
Article 109. Ecological basis for conducting subsurface use operations 
1. The ecological basis for conduction subsurface use operations shall be formed by the positive opinions of State environmental and sanitary-epidemiological experts of subsurface use contracts, project documentation and ecological permission.
2. Subsurface users shall be obliged to present for State environmental and sanitary-epidemiological expert reviews all pre-project and project documentation, which shall include environmental impact assessment concerning the proposed activities and incorporate an "Environmental protection" section.
Article 110. Requirements for rational and comprehensive use of subsurface use and protection of subsurface 
1. The requirements for rational and comprehensive use of subsurface and protection of subsurface shall be as follows:
(...)
4) reliable recording of the reserves of basic and associated minerals and components, both extracted and depleted in subsurface, including products of processing of mineral raw materials and production waste resulting from the development of the deposits;
(...)
8) prevention of subsurface pollution, especially during underground storage of oil, gas or other substances and materials, burial of harmful substances and waste;
(...)
10) ensuring compliance with environmental and sanitary-epidemiological requirements during the storage and placement of waste;
11) using petroleum gas to the maximum extent, by processing it to obtain strategically important energy carriers or primary resources for the petrochemical industry, reducing to a minimum any damage to the environment.
(...)
Article 111. Liquidation and conservation of subsurface use objects  
(...)
3. Liquidation or conservation of subsurface use objects shall be performed in accordance with liquidation or conservation project documentation, which shall be developed by a design organization having an appropriate license for the performance of operations and provision of services in the sphere of environmental protection and which shall be agreed with the authorized body in the field of State support for industrial innovation, together with the authorized body in the field of oil and gas for environmental protection, for the study and use of subsurface, in the deposit of industrial safety, the sanitary-and-epidemiological service, and land management bodies and which shall be approved by the subsurface user financing the work associated with the designing and implementation of the project, on the basis of the rules for the liquidation and conservation of subsurface use objects, approved by the authorized body in the field of State support for industrial innovation, together with the authorized body in the field of oil and gas. 
4. Operations on liquidation or conservation of subsurface use objects shall be deemed to be completed upon the signing of an act of the acceptance of work on the liquidation or conservation of the subsurface use object, by a commission created by the competent body and consisting of representatives from the authorized bodies for environmental protection, industrial safety, sanitary-and-epidemiological service, study and use of subsurface, the body for the management of land resources and local executive bodies of a region, a city of republican significance, the capital.
5. After the receipt of the work acceptance protocol on the liquidation or conservation of a subsurface use object, approved by the authorized body for environmental protection, the geological, surveyor's and other documentation shall be replenished as of the time of the completion of the work and shall be provided for keeping to the authorized body for the study and use of subsurface in accordance with the established procedure.
(...)
Article 112. Portions of subsurface of special environmental, scientific, historical-cultural and recreational value 
1. Portions of subsurface having special environmental, scientific, historical-cultural and recreational value shall be referred to objects of the State-owned natural preserve stock with the legal regime of special protection or regulated regime of business activities, which are intended for the preservation of typical, unique or rare geological, geomorphological and hydrogeological objects.
2. The particularities of the protection and use of portions of subsurface having special environmental, scientific, historical-cultural and recreational value shall be established in the legislation of the Republic of Kazakhstan on specially protected natural territories.
3. Portions of subsurface having special environmental, scientific, historical-cultural and recreational value may not be alienated for any other needs.
4. To the extent of discovery of a geological, geomorphological or hydrogeological site having special environmental, scientific, historical-cultural and recreational value, subsurface users must terminate the operations in the relevant area and notify about it the authorized body for the study and use of subsurface and the authorized body for environmental protection.
Article 114. Conducting petroleum operations offshore, in inland water bodies, environmental emergency zones, and in specially protected natural areas  
1. A general decision on the possibility of the conducting petroleum operations offshore, in inland water bodies, in environmental emergency zones and in specially protected natural areas shall be made by the President of the Republic of Kazakhstan following a proposal of the Government of the Republic of Kazakhstan on the basis of the opinion of a State environmental expertise.
2. The procedure for the performance of petroleum operations offshore, petroleum operations in inland water bodies, environmental emergency zones, and in specially protected natural areas shall be approved by the Government of the Republic of Kazakhstan.
3. During the operation of deposits, oil transportation in offshore nature reserve areas shall be performed through pipelines in accordance with the requirements established by environmental legislation of the Republic of Kazakhstan.</t>
  </si>
  <si>
    <t>Trade-related Investment Measures in the Oil and Gas and Mining Sector
Law of the Republic of Kazakhstan No. 291-IV «On Subsurface and Subsurface Use» of 24 June 2010
Chapter 12. State control over subsurface protection, study and use 
Article 116. State control over subsurface protection 
1. State control over subsurface protection shall be exercised by the authorized body for environmental protection.
2. The task of the State control over subsurface protection shall be to ensure control over compliance by subsurface users with the subsurface and subsurface use legislation of the Republic of Kazakhstan as it relates to the prevention of subsurface pollution in the course of subsurface use operations and a decrease in harmful environmental impacts on the environment, as well as the detection and control of illegal use of mineral resources.
3. State control over subsurface protection shall include:
1) State monitoring of the protection of subsurface;
2) control over compliance with licensing and contractual terms relating to the protection of subsurface;
3) control over burial of harmful substances, radioactive waste and discharge of waste water into subsurface;
4) control over the prevention of subsurface pollution, flooding, fire and technogenic processes damaging deposits and other environmental objects;
4-1) control measures to detect and prevent illegal use of mineral resources.
5) control over conservation and liquidation of subsurface use facilities;
6) control over the performance of measures aimed at preventing emergency or other hazardous situations in the course of subsurface use operations;
7) control over compliance with environmental standards and rules when using subsurface and processing mineral raw materials;
8) control over compliance with design solutions relating to environmental protection in the course of production and processing of mineral raw materials.</t>
  </si>
  <si>
    <t>Trade-related Investment Measures in the Oil and Gas and Mining Sector
Law of the Republic of Kazakhstan No. 291-IV «On Subsurface and Subsurface Use» of 24 June 2010
Chapter 13. State subsurface fund
Article 119. Recording the condition of the State subsurface fund 
1. The State subsurface stock includes the subsurface of the Republic of Kazakhstan.
2. The following shall be performed in order to ensure efficient use of the State subsurface stock:
(...) 5) maintenance of State cadastres of:
- deposits and occurrences of minerals;
- burials of harmful substances, radioactive waste and discharge of waste waters into the subsurface;
- technogenic minerals formations.
Article 121. State expertise of subsurface 
(...) 3. A State expertise may be performed at any stage of the geological study of a deposit/deposit, provided that the geological materials submitted for the State expertise make it possible to provide an objective assessment of the quantity and quality of the mineral reserves, their significance for the economy of the Republic, and of the mining, hydrogeological, environmental, and other conditions of production.
Article 123. State cadastre of deposits and occurrences of minerals 
(...) 2. The State cadastre of deposits and occurrences of minerals shall include information about each deposit, describing the quantity and quality of the main minerals and those accompanying them and of components contained therein, and mine engineering, hydrogeological, environmental and other conditions of deposit development and its geological and economic appraisal, as well as information concerning any discovered occurrences of minerals.
Article 124. State cadastre of burials of harmful substances, radioactive waste and discharges of waste water into subsurface 
1. The State cadastre of burials of harmful substances, radioactive waste and discharges of waste water into subsurface shall be organized by the authorized body for environmental protection for the purposes of prompt receipt of information, decision making with regard to environmental protection matters and for exercising planned control over the condition of places of burial of harmful substances, radioactive waste and the discharge of waste water into the subsurface.
2. The State cadastre of burials of harmful substances, radioactive waste and discharges of waste water into the subsurface shall contain information describing the type and form of buried substances and discharged water, setting forth their quantity and quality parameters, and mine engineering, special engineering geological, hydrogeological and ecological conditions of the burial or discharge.
3. The procedure for maintaining the State cadastre of burials of harmful substances, radioactive waste and discharges of waste water into the subsurface shall be established by the Government of the Republic of Kazakhstan. 
Article 125. State cadastre of technogenic mineral formations  
(...) 2. The State cadastre of technogenic mineral formations shall contain information about stored items, characterizing the type and form of the technogenic mineral formations and setting forth their quantity and quality parameters, and mine engineering and ecological conditions of storage.</t>
  </si>
  <si>
    <t>TRIMS</t>
  </si>
  <si>
    <t>Total measures: 1176</t>
  </si>
  <si>
    <t>Chart 1.5 – Types of Measures identified in the EDB (2016)</t>
  </si>
  <si>
    <t>Environment-related Safeguards Notifications (1997 - 2016)</t>
  </si>
  <si>
    <t>Environment-related Anti-dumping Notifications (1997 - 2016)</t>
  </si>
  <si>
    <t>Chart 1.11 - Environment-related TBT Notifications (1997 - 2016)</t>
  </si>
  <si>
    <t>Chart 1.12 - Types of Environment-related TBT Notifications (2016)</t>
  </si>
  <si>
    <t>Chart 1.13 - Environment-related SPS Notifications (1997 - 2016)</t>
  </si>
  <si>
    <t>Chart 1.14 - Types of Environment-related SPS Notifications (2016)</t>
  </si>
  <si>
    <t>Chart 1.15 - Environment-related SCM Notifications (1997 - 2016)</t>
  </si>
  <si>
    <t>Chart 1.16 - Types of Environment-related Measures in SCM Notifications (2016)</t>
  </si>
  <si>
    <t>Chart 1.17 - Environment-related Agriculture Notifications (1997 - 2016)</t>
  </si>
  <si>
    <t>Chart 1.18 - Types of Environment-related Measures in Agriculture Notifications (2016)</t>
  </si>
  <si>
    <t>Chart 1.19 - Environment-related GPA Notifications (1997 - 2016)</t>
  </si>
  <si>
    <t>Chart 1.20 - Environment-related GATS Notifications (1997 – 2016)</t>
  </si>
  <si>
    <t>Types of Environment-related Measures in GATS Notifications (2016)</t>
  </si>
  <si>
    <t>Chart 1.21 - Environment-related TRIPS Notifications (1997 – 2016)</t>
  </si>
  <si>
    <t>Chart 1.22 - Environment-related TRIMs Notifications (1997 – 2016)</t>
  </si>
  <si>
    <t>Total number of TRIMs notifications</t>
  </si>
  <si>
    <t xml:space="preserve">Number of environment-related TRIMs notifications  </t>
  </si>
  <si>
    <t>Share of environment-related TRIMs notifications</t>
  </si>
  <si>
    <t>Chart 1.23 - Types of Environment-related Measures in TRIMs Notifications (2016)</t>
  </si>
  <si>
    <t>Environment-related Customs Valuation Notifications (1997 - 2016)</t>
  </si>
  <si>
    <t xml:space="preserve">Chart 1.24 - Environment-related State Trading Notifications (1997 - 2016) </t>
  </si>
  <si>
    <t xml:space="preserve">Chart 1.25 - Environment-related Balance of Payments Provisions Notifications (1997 - 2016) </t>
  </si>
  <si>
    <r>
      <t>-</t>
    </r>
    <r>
      <rPr>
        <sz val="7"/>
        <color indexed="8"/>
        <rFont val="Times New Roman"/>
        <family val="1"/>
      </rPr>
      <t xml:space="preserve">        </t>
    </r>
    <r>
      <rPr>
        <u/>
        <sz val="9"/>
        <color indexed="8"/>
        <rFont val="Verdana"/>
        <family val="2"/>
      </rPr>
      <t>Type of sectors</t>
    </r>
    <r>
      <rPr>
        <sz val="9"/>
        <color indexed="8"/>
        <rFont val="Verdana"/>
        <family val="2"/>
      </rPr>
      <t>: the sector associated with the environment-related information;</t>
    </r>
  </si>
  <si>
    <r>
      <t>-</t>
    </r>
    <r>
      <rPr>
        <sz val="7"/>
        <color indexed="8"/>
        <rFont val="Times New Roman"/>
        <family val="1"/>
      </rPr>
      <t xml:space="preserve">        </t>
    </r>
    <r>
      <rPr>
        <u/>
        <sz val="9"/>
        <color indexed="8"/>
        <rFont val="Verdana"/>
        <family val="2"/>
      </rPr>
      <t>Relevant information</t>
    </r>
    <r>
      <rPr>
        <sz val="9"/>
        <color indexed="8"/>
        <rFont val="Verdana"/>
        <family val="2"/>
      </rPr>
      <t>: an excerpt of the environment-related information found
      in the TPR; and</t>
    </r>
  </si>
  <si>
    <t xml:space="preserve">In order to facilitate usage of EDB information, the EDB is being circulated in two parts: a cover note, in MS Word-format, which contains a brief description and overall analysis of the environment-related notifications and TPRs (WT/CTE/EDB/16); and this document (WT/CTE/EDB/16/Add.1), exclusively circulated electronically, which provides the underlying data used for the analysis. </t>
  </si>
  <si>
    <t xml:space="preserve">1.1.  The electronic EDB compiles all environment-related notifications made under the various WTO Agreements and environment-related measures/activities reported in the TPRs in an Excel Workbook. It allows users to search through the EDB environment-related information according to specific criteria, for instance by Member, agreement, type of measure, sector or environmental objective. </t>
  </si>
  <si>
    <t>1.2.  The Excel workbook is divided into two main worksheets: "Notifications", listing all the environment-related notifications; and "TPRs", providing the environment-related information mentioned in TPRs. In addition, a third worksheet entitled "Summary" is included to allow users to retrieve pre-defined summary tables and graphs for the period of 1997-2016.</t>
  </si>
  <si>
    <t xml:space="preserve">1.6.  The "Summary" worksheet provides pre-defined tables and graphs on environment-related notifications identified and measures mentioned in TPRs. </t>
  </si>
  <si>
    <t xml:space="preserve">1.10.  After the search, to go back to the full database, it is important to follow the reverse order of the selection: </t>
  </si>
  <si>
    <t xml:space="preserve">2. click on the bottom-right arrow icon of the heading of the variable "Category of type of measure " and select the "Select All" box; and </t>
  </si>
  <si>
    <t>3. click on the bottom-right arrow icon of the heading of the variable "Agreement" and select the "Select All" tick box.</t>
  </si>
  <si>
    <t xml:space="preserve">1.11.  Once the data is selected through the filter, the user can print the records by hiding the variables of no interest (select the column, right-click and select "hide" option). In addition, the user can apply the scaling option available with the printer to fit all the selected columns on one page. </t>
  </si>
  <si>
    <t xml:space="preserve">The WTO Environmental Database (EDB) for 2016 covers information on: (i) environment-related measures notified under WTO Agreements; (ii) environment-related provisions of notified preferential or Regional Trade Agreements (RTAs); and (iii) environment-related measures mentioned in Trade Policy Reviews (TPRs) carried out in 2016. </t>
  </si>
  <si>
    <t xml:space="preserve">To recall, the EDB is prepared in response to a recommendation in the 1996 Report of the Committee on Trade and Environment (CTE) to the Singapore Ministerial Conference for the Secretariat to compile and update annually all environment-related notifications to the WTO (see WT/CTE/1). </t>
  </si>
  <si>
    <r>
      <t>-</t>
    </r>
    <r>
      <rPr>
        <sz val="7"/>
        <color indexed="8"/>
        <rFont val="Times New Roman"/>
        <family val="1"/>
      </rPr>
      <t xml:space="preserve">        </t>
    </r>
    <r>
      <rPr>
        <u/>
        <sz val="9"/>
        <color indexed="8"/>
        <rFont val="Verdana"/>
        <family val="2"/>
      </rPr>
      <t>Entries</t>
    </r>
    <r>
      <rPr>
        <sz val="9"/>
        <color indexed="8"/>
        <rFont val="Verdana"/>
        <family val="2"/>
      </rPr>
      <t>: Each environment-related entry is numbered ;</t>
    </r>
  </si>
  <si>
    <r>
      <t>-</t>
    </r>
    <r>
      <rPr>
        <sz val="7"/>
        <color indexed="8"/>
        <rFont val="Times New Roman"/>
        <family val="1"/>
      </rPr>
      <t xml:space="preserve">        </t>
    </r>
    <r>
      <rPr>
        <u/>
        <sz val="9"/>
        <color indexed="8"/>
        <rFont val="Verdana"/>
        <family val="2"/>
      </rPr>
      <t>Document reference</t>
    </r>
    <r>
      <rPr>
        <sz val="9"/>
        <color indexed="8"/>
        <rFont val="Verdana"/>
        <family val="2"/>
      </rPr>
      <t>: reference made to the chapter (e.g. "III") and paragraph number "§" in the TPR document ("G" or "S" for government or secretariat TPR);</t>
    </r>
  </si>
  <si>
    <t>To protect the environment (as declared in the notification)</t>
  </si>
  <si>
    <t xml:space="preserve">To protect the environment by allowing gas flaring in emergency circumstances in which not doing so could endanger the environment </t>
  </si>
  <si>
    <t>To protect the environment by regulating the granting and revocation of the right to subsurface use for widespread mineral deposits taking into consideration environmental criteria</t>
  </si>
  <si>
    <t>To protect the environment by controling the importation of nuclear material</t>
  </si>
  <si>
    <t>To protect the environment by prohibiting the importation of asbestos</t>
  </si>
  <si>
    <t xml:space="preserve">To protect the environment by restricting the importation of Chemicals under the Philippine Revised Priority Chemical List (PCL) </t>
  </si>
  <si>
    <t>To protect the environment by restricting the importation of asbestos</t>
  </si>
  <si>
    <t>To protect the environment by restricting the importation of Cyanide and Cyanide Compounds</t>
  </si>
  <si>
    <t>To protect the environment by restricting the importation of Mercury and Mercury Compounds</t>
  </si>
  <si>
    <t>To protect the environment by restricting the importation of Spent oil such as waste oil or oil residue</t>
  </si>
  <si>
    <t xml:space="preserve">To protect the environment by restricting the importation of Recyclable materials containing hazardous substances </t>
  </si>
  <si>
    <t>To protect the environment by restricting the importation of radioactive materials</t>
  </si>
  <si>
    <t>To promote green development and demonstration, innovation, research in the sectors of food, agriculture and fisheries</t>
  </si>
  <si>
    <t>General measures: Aid to Promote Development of Agricultural and Fishery Products
Replaced in 2010 by:
Green development and demonstration programme</t>
  </si>
  <si>
    <t>Types of measures (30)</t>
  </si>
  <si>
    <r>
      <t>-</t>
    </r>
    <r>
      <rPr>
        <sz val="7"/>
        <color indexed="8"/>
        <rFont val="Times New Roman"/>
        <family val="1"/>
      </rPr>
      <t xml:space="preserve">        </t>
    </r>
    <r>
      <rPr>
        <u/>
        <sz val="9"/>
        <color indexed="8"/>
        <rFont val="Verdana"/>
        <family val="2"/>
      </rPr>
      <t>Type of measures</t>
    </r>
    <r>
      <rPr>
        <sz val="9"/>
        <color indexed="8"/>
        <rFont val="Verdana"/>
        <family val="2"/>
      </rPr>
      <t>: the measure(s) associated with the environment-related information (for TPR, an additional category of type of measure is included to those used for notifications: General environmental reference);</t>
    </r>
  </si>
  <si>
    <r>
      <t xml:space="preserve">1.7.  The Excel workbook allows searches through all the variables mentioned above by using the </t>
    </r>
    <r>
      <rPr>
        <b/>
        <sz val="9"/>
        <color theme="1"/>
        <rFont val="Verdana"/>
        <family val="2"/>
      </rPr>
      <t>filter function</t>
    </r>
    <r>
      <rPr>
        <sz val="9"/>
        <color theme="1"/>
        <rFont val="Verdana"/>
        <family val="2"/>
      </rPr>
      <t>. Users can, by clicking on the right-bottom arrow icon of the heading of the selected variable, either select the information on a drop-down list (see left image of Chart) or type in the relevant information (see right image of Chart).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</si>
</sst>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809]dd\ mmmm\ yyyy;@"/>
    <numFmt numFmtId="166" formatCode="0.0"/>
  </numFmts>
  <fonts count="51" x14ac:knownFonts="1">
    <font>
      <sz val="11"/>
      <color theme="1"/>
      <name val="Calibri"/>
      <family val="2"/>
      <scheme val="minor"/>
    </font>
    <font>
      <sz val="11"/>
      <color indexed="8"/>
      <name val="Calibri"/>
      <family val="2"/>
    </font>
    <font>
      <sz val="9"/>
      <name val="Verdana"/>
      <family val="2"/>
    </font>
    <font>
      <sz val="9"/>
      <color indexed="8"/>
      <name val="Verdana"/>
      <family val="2"/>
    </font>
    <font>
      <b/>
      <sz val="9"/>
      <color indexed="81"/>
      <name val="Tahoma"/>
      <family val="2"/>
    </font>
    <font>
      <sz val="9"/>
      <color indexed="81"/>
      <name val="Tahoma"/>
      <family val="2"/>
    </font>
    <font>
      <sz val="11"/>
      <name val="Times New Roman"/>
      <family val="1"/>
    </font>
    <font>
      <sz val="11"/>
      <color indexed="8"/>
      <name val="Calibri"/>
      <family val="2"/>
    </font>
    <font>
      <sz val="7"/>
      <color indexed="8"/>
      <name val="Times New Roman"/>
      <family val="1"/>
    </font>
    <font>
      <u/>
      <sz val="9"/>
      <color indexed="8"/>
      <name val="Verdana"/>
      <family val="2"/>
    </font>
    <font>
      <b/>
      <i/>
      <sz val="10"/>
      <name val="Verdana"/>
      <family val="2"/>
    </font>
    <font>
      <sz val="9"/>
      <color indexed="10"/>
      <name val="Verdana"/>
      <family val="2"/>
    </font>
    <font>
      <b/>
      <sz val="9"/>
      <name val="Verdana"/>
      <family val="2"/>
    </font>
    <font>
      <sz val="9"/>
      <color indexed="8"/>
      <name val="Symbol"/>
      <family val="1"/>
      <charset val="2"/>
    </font>
    <font>
      <sz val="11"/>
      <color theme="1"/>
      <name val="Calibri"/>
      <family val="2"/>
      <scheme val="minor"/>
    </font>
    <font>
      <u/>
      <sz val="11"/>
      <color theme="10"/>
      <name val="Calibri"/>
      <family val="2"/>
      <scheme val="minor"/>
    </font>
    <font>
      <u/>
      <sz val="11"/>
      <color theme="10"/>
      <name val="Calibri"/>
      <family val="2"/>
    </font>
    <font>
      <sz val="11"/>
      <color theme="1"/>
      <name val="Calibri"/>
      <family val="2"/>
    </font>
    <font>
      <b/>
      <sz val="11"/>
      <color theme="1"/>
      <name val="Calibri"/>
      <family val="2"/>
      <scheme val="minor"/>
    </font>
    <font>
      <sz val="9"/>
      <color theme="1"/>
      <name val="Verdana"/>
      <family val="2"/>
    </font>
    <font>
      <sz val="7.5"/>
      <color theme="1"/>
      <name val="Verdana"/>
      <family val="2"/>
    </font>
    <font>
      <sz val="9"/>
      <color rgb="FF006283"/>
      <name val="Verdana"/>
      <family val="2"/>
    </font>
    <font>
      <b/>
      <sz val="9"/>
      <color rgb="FF006283"/>
      <name val="Verdana"/>
      <family val="2"/>
    </font>
    <font>
      <b/>
      <sz val="9"/>
      <color theme="1"/>
      <name val="Verdana"/>
      <family val="2"/>
    </font>
    <font>
      <sz val="10"/>
      <color theme="1"/>
      <name val="Verdana"/>
      <family val="2"/>
    </font>
    <font>
      <i/>
      <sz val="10"/>
      <color theme="1"/>
      <name val="Verdana"/>
      <family val="2"/>
    </font>
    <font>
      <b/>
      <sz val="9"/>
      <color rgb="FFFFFFFF"/>
      <name val="Verdana"/>
      <family val="2"/>
    </font>
    <font>
      <sz val="10"/>
      <color theme="0"/>
      <name val="Verdana"/>
      <family val="2"/>
    </font>
    <font>
      <b/>
      <sz val="9"/>
      <color theme="3"/>
      <name val="Verdana"/>
      <family val="2"/>
    </font>
    <font>
      <b/>
      <u/>
      <sz val="10"/>
      <color theme="0"/>
      <name val="Verdana"/>
      <family val="2"/>
    </font>
    <font>
      <b/>
      <sz val="10"/>
      <color theme="1"/>
      <name val="Verdana"/>
      <family val="2"/>
    </font>
    <font>
      <sz val="9"/>
      <color rgb="FFFF0000"/>
      <name val="Verdana"/>
      <family val="2"/>
    </font>
    <font>
      <sz val="10"/>
      <color rgb="FFFF0000"/>
      <name val="Verdana"/>
      <family val="2"/>
    </font>
    <font>
      <sz val="9"/>
      <color theme="1"/>
      <name val="Symbol"/>
      <family val="1"/>
      <charset val="2"/>
    </font>
    <font>
      <b/>
      <sz val="9"/>
      <color rgb="FFFF0000"/>
      <name val="Verdana"/>
      <family val="2"/>
    </font>
    <font>
      <b/>
      <sz val="9"/>
      <color theme="0"/>
      <name val="Verdana"/>
      <family val="2"/>
    </font>
    <font>
      <sz val="11"/>
      <name val="Calibri"/>
      <family val="2"/>
      <scheme val="minor"/>
    </font>
    <font>
      <sz val="10"/>
      <name val="Verdana"/>
      <family val="2"/>
    </font>
    <font>
      <b/>
      <sz val="7"/>
      <color rgb="FF006283"/>
      <name val="Times New Roman"/>
      <family val="1"/>
    </font>
    <font>
      <sz val="10"/>
      <name val="Arial"/>
      <family val="2"/>
    </font>
    <font>
      <sz val="9"/>
      <name val="Calibri"/>
      <family val="2"/>
      <scheme val="minor"/>
    </font>
    <font>
      <sz val="14"/>
      <color rgb="FFFF0000"/>
      <name val="Verdana"/>
      <family val="2"/>
    </font>
    <font>
      <sz val="12"/>
      <color rgb="FFFF0000"/>
      <name val="Verdana"/>
      <family val="2"/>
    </font>
    <font>
      <b/>
      <sz val="10"/>
      <color rgb="FFFF0000"/>
      <name val="Verdana"/>
      <family val="2"/>
    </font>
    <font>
      <b/>
      <sz val="9"/>
      <color rgb="FFC8DCD2"/>
      <name val="Verdana"/>
      <family val="2"/>
    </font>
    <font>
      <sz val="11"/>
      <color rgb="FFFF0000"/>
      <name val="Calibri"/>
      <family val="2"/>
      <scheme val="minor"/>
    </font>
    <font>
      <sz val="9"/>
      <color theme="1"/>
      <name val="Calibri"/>
      <family val="2"/>
      <scheme val="minor"/>
    </font>
    <font>
      <b/>
      <sz val="10"/>
      <name val="Verdana"/>
      <family val="2"/>
    </font>
    <font>
      <sz val="11"/>
      <color theme="0"/>
      <name val="Calibri"/>
      <family val="2"/>
      <scheme val="minor"/>
    </font>
    <font>
      <i/>
      <sz val="9"/>
      <name val="Verdana"/>
      <family val="2"/>
    </font>
    <font>
      <sz val="9"/>
      <color rgb="FF000000"/>
      <name val="Verdana"/>
      <family val="2"/>
    </font>
  </fonts>
  <fills count="9">
    <fill>
      <patternFill patternType="none"/>
    </fill>
    <fill>
      <patternFill patternType="gray125"/>
    </fill>
    <fill>
      <patternFill patternType="solid">
        <fgColor theme="0"/>
        <bgColor indexed="64"/>
      </patternFill>
    </fill>
    <fill>
      <patternFill patternType="solid">
        <fgColor rgb="FFC9DED4"/>
        <bgColor indexed="64"/>
      </patternFill>
    </fill>
    <fill>
      <patternFill patternType="solid">
        <fgColor rgb="FF006283"/>
        <bgColor indexed="64"/>
      </patternFill>
    </fill>
    <fill>
      <patternFill patternType="solid">
        <fgColor theme="4"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0.249977111117893"/>
        <bgColor indexed="64"/>
      </patternFill>
    </fill>
  </fills>
  <borders count="36">
    <border>
      <left/>
      <right/>
      <top/>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rgb="FF7F7F7F"/>
      </right>
      <top style="thin">
        <color indexed="64"/>
      </top>
      <bottom style="thin">
        <color indexed="64"/>
      </bottom>
      <diagonal/>
    </border>
  </borders>
  <cellStyleXfs count="29">
    <xf numFmtId="0" fontId="0" fillId="0" borderId="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6" fillId="0" borderId="0"/>
    <xf numFmtId="0" fontId="17" fillId="0" borderId="0"/>
    <xf numFmtId="0" fontId="17" fillId="0" borderId="0"/>
    <xf numFmtId="0" fontId="17" fillId="0" borderId="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0" borderId="0">
      <alignment wrapText="1"/>
    </xf>
  </cellStyleXfs>
  <cellXfs count="396">
    <xf numFmtId="0" fontId="0" fillId="0" borderId="0" xfId="0"/>
    <xf numFmtId="0" fontId="0" fillId="2" borderId="0" xfId="0" applyFill="1"/>
    <xf numFmtId="0" fontId="0" fillId="2" borderId="0" xfId="0" applyFill="1" applyAlignment="1"/>
    <xf numFmtId="0" fontId="0" fillId="2" borderId="1" xfId="0" applyFill="1" applyBorder="1" applyAlignment="1"/>
    <xf numFmtId="0" fontId="0" fillId="2" borderId="0" xfId="0" applyFill="1" applyAlignment="1">
      <alignment horizontal="left" indent="1"/>
    </xf>
    <xf numFmtId="0" fontId="20" fillId="0" borderId="0" xfId="0" applyFont="1" applyAlignment="1">
      <alignment horizontal="justify" vertical="center"/>
    </xf>
    <xf numFmtId="0" fontId="0" fillId="2" borderId="0" xfId="0" applyFill="1" applyAlignment="1">
      <alignment horizontal="justify"/>
    </xf>
    <xf numFmtId="0" fontId="19" fillId="2" borderId="0" xfId="0" applyFont="1" applyFill="1"/>
    <xf numFmtId="0" fontId="21" fillId="2" borderId="0" xfId="0" applyFont="1" applyFill="1" applyAlignment="1">
      <alignment horizontal="center" vertical="center"/>
    </xf>
    <xf numFmtId="0" fontId="22" fillId="2" borderId="0" xfId="0" applyFont="1" applyFill="1" applyAlignment="1">
      <alignment horizontal="center" vertical="center"/>
    </xf>
    <xf numFmtId="15" fontId="19" fillId="2" borderId="0" xfId="0" applyNumberFormat="1" applyFont="1" applyFill="1" applyAlignment="1">
      <alignment vertical="center" wrapText="1"/>
    </xf>
    <xf numFmtId="0" fontId="19" fillId="2" borderId="0" xfId="0" applyFont="1" applyFill="1" applyAlignment="1">
      <alignment vertical="top" wrapText="1"/>
    </xf>
    <xf numFmtId="0" fontId="23" fillId="2" borderId="0" xfId="0" applyFont="1" applyFill="1" applyAlignment="1">
      <alignment vertical="center" wrapText="1"/>
    </xf>
    <xf numFmtId="0" fontId="24" fillId="2" borderId="0" xfId="6" applyFont="1" applyFill="1"/>
    <xf numFmtId="0" fontId="19" fillId="0" borderId="2" xfId="0" applyFont="1" applyBorder="1" applyAlignment="1">
      <alignment horizontal="left" vertical="center"/>
    </xf>
    <xf numFmtId="9" fontId="23" fillId="3" borderId="3" xfId="11"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3" xfId="0" applyFont="1" applyFill="1" applyBorder="1" applyAlignment="1">
      <alignment horizontal="left" vertical="center"/>
    </xf>
    <xf numFmtId="9" fontId="23" fillId="0" borderId="3" xfId="11"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left" vertical="center"/>
    </xf>
    <xf numFmtId="0" fontId="19" fillId="3" borderId="2" xfId="0" applyFont="1" applyFill="1" applyBorder="1" applyAlignment="1">
      <alignment horizontal="center" vertical="center" wrapText="1"/>
    </xf>
    <xf numFmtId="0" fontId="19" fillId="0" borderId="4" xfId="0" applyFont="1" applyBorder="1" applyAlignment="1">
      <alignment horizontal="left" vertical="center" wrapText="1"/>
    </xf>
    <xf numFmtId="0" fontId="19" fillId="3" borderId="4" xfId="0" applyFont="1" applyFill="1" applyBorder="1" applyAlignment="1">
      <alignment horizontal="left" vertical="center" wrapText="1"/>
    </xf>
    <xf numFmtId="9" fontId="19" fillId="0" borderId="3" xfId="11" applyFont="1" applyBorder="1" applyAlignment="1">
      <alignment horizontal="center" vertical="center" wrapText="1"/>
    </xf>
    <xf numFmtId="9" fontId="19" fillId="3" borderId="2" xfId="11" applyFont="1" applyFill="1" applyBorder="1" applyAlignment="1">
      <alignment horizontal="center" vertical="center" wrapText="1"/>
    </xf>
    <xf numFmtId="0" fontId="19" fillId="3" borderId="2" xfId="0" applyFont="1" applyFill="1" applyBorder="1" applyAlignment="1">
      <alignment vertical="center"/>
    </xf>
    <xf numFmtId="0" fontId="23" fillId="3" borderId="2" xfId="0" applyFont="1" applyFill="1" applyBorder="1" applyAlignment="1">
      <alignment vertical="center"/>
    </xf>
    <xf numFmtId="0" fontId="19" fillId="3" borderId="3" xfId="0" applyFont="1" applyFill="1" applyBorder="1" applyAlignment="1">
      <alignment horizontal="center" vertical="center" wrapText="1"/>
    </xf>
    <xf numFmtId="9" fontId="19" fillId="3" borderId="3" xfId="11" applyFont="1" applyFill="1" applyBorder="1" applyAlignment="1">
      <alignment horizontal="center" vertical="center" wrapText="1"/>
    </xf>
    <xf numFmtId="0" fontId="19" fillId="3" borderId="3" xfId="0" applyFont="1" applyFill="1" applyBorder="1" applyAlignment="1">
      <alignment vertical="center"/>
    </xf>
    <xf numFmtId="0" fontId="23" fillId="3" borderId="3" xfId="0" applyFont="1" applyFill="1" applyBorder="1" applyAlignment="1">
      <alignment vertical="center"/>
    </xf>
    <xf numFmtId="0" fontId="23" fillId="0" borderId="3" xfId="0" applyFont="1" applyBorder="1" applyAlignment="1">
      <alignment horizontal="left" vertical="center" wrapText="1"/>
    </xf>
    <xf numFmtId="0" fontId="25" fillId="2" borderId="0" xfId="6" applyFont="1" applyFill="1" applyAlignment="1">
      <alignment horizontal="center" vertical="center"/>
    </xf>
    <xf numFmtId="0" fontId="23" fillId="3" borderId="4" xfId="0" applyFont="1" applyFill="1" applyBorder="1" applyAlignment="1">
      <alignment horizontal="left" vertical="center"/>
    </xf>
    <xf numFmtId="0" fontId="23" fillId="0" borderId="4" xfId="0" applyFont="1" applyBorder="1" applyAlignment="1">
      <alignment horizontal="left" vertical="center"/>
    </xf>
    <xf numFmtId="0" fontId="19" fillId="3" borderId="2" xfId="0" applyFont="1" applyFill="1" applyBorder="1" applyAlignment="1">
      <alignment horizontal="left" vertical="center"/>
    </xf>
    <xf numFmtId="0" fontId="26" fillId="4" borderId="5" xfId="0" applyFont="1" applyFill="1" applyBorder="1" applyAlignment="1">
      <alignment horizontal="center" vertical="center" wrapText="1"/>
    </xf>
    <xf numFmtId="10" fontId="25" fillId="2" borderId="0" xfId="21" applyNumberFormat="1" applyFont="1" applyFill="1" applyAlignment="1">
      <alignment horizontal="center" vertical="center"/>
    </xf>
    <xf numFmtId="1" fontId="25" fillId="2" borderId="0" xfId="6" applyNumberFormat="1" applyFont="1" applyFill="1" applyAlignment="1">
      <alignment horizontal="center" vertical="center"/>
    </xf>
    <xf numFmtId="9" fontId="19" fillId="3" borderId="4" xfId="11" applyNumberFormat="1" applyFont="1" applyFill="1" applyBorder="1" applyAlignment="1">
      <alignment horizontal="center" vertical="center" wrapText="1"/>
    </xf>
    <xf numFmtId="0" fontId="27" fillId="2" borderId="0" xfId="6" applyFont="1" applyFill="1"/>
    <xf numFmtId="0" fontId="0" fillId="2" borderId="0" xfId="0" applyFill="1" applyAlignment="1">
      <alignment horizontal="justify" vertical="top" wrapText="1"/>
    </xf>
    <xf numFmtId="9" fontId="19" fillId="0" borderId="4" xfId="11" applyNumberFormat="1" applyFont="1" applyBorder="1" applyAlignment="1">
      <alignment horizontal="center" vertical="center" wrapText="1"/>
    </xf>
    <xf numFmtId="0" fontId="23" fillId="0" borderId="3" xfId="0" applyFont="1" applyBorder="1" applyAlignment="1">
      <alignment vertical="center"/>
    </xf>
    <xf numFmtId="0" fontId="19" fillId="0" borderId="3" xfId="0" applyFont="1" applyBorder="1" applyAlignment="1">
      <alignment vertical="center"/>
    </xf>
    <xf numFmtId="0" fontId="19" fillId="0" borderId="3" xfId="0" applyFont="1" applyBorder="1" applyAlignment="1">
      <alignment horizontal="center" vertical="center" wrapText="1"/>
    </xf>
    <xf numFmtId="0" fontId="19" fillId="3" borderId="4" xfId="0" applyFont="1" applyFill="1" applyBorder="1" applyAlignment="1">
      <alignment horizontal="left" vertical="center"/>
    </xf>
    <xf numFmtId="0" fontId="19" fillId="3" borderId="4" xfId="0" applyFont="1" applyFill="1" applyBorder="1" applyAlignment="1">
      <alignment horizontal="center" vertical="center"/>
    </xf>
    <xf numFmtId="0" fontId="19" fillId="0" borderId="4" xfId="0" applyFont="1" applyBorder="1" applyAlignment="1">
      <alignment horizontal="left" vertical="center"/>
    </xf>
    <xf numFmtId="0" fontId="26" fillId="4" borderId="6" xfId="0" applyFont="1" applyFill="1" applyBorder="1" applyAlignment="1">
      <alignment horizontal="center" vertical="center" wrapText="1"/>
    </xf>
    <xf numFmtId="0" fontId="24" fillId="2" borderId="0" xfId="6" applyFont="1" applyFill="1" applyAlignment="1">
      <alignment horizontal="center"/>
    </xf>
    <xf numFmtId="0" fontId="19" fillId="0" borderId="2" xfId="0" applyFont="1" applyBorder="1" applyAlignment="1">
      <alignment horizontal="center" vertical="center" wrapText="1"/>
    </xf>
    <xf numFmtId="0" fontId="19" fillId="3" borderId="4" xfId="0" applyFont="1" applyFill="1" applyBorder="1" applyAlignment="1">
      <alignment horizontal="center" vertical="center" wrapText="1"/>
    </xf>
    <xf numFmtId="0" fontId="19" fillId="0" borderId="4" xfId="0" applyFont="1" applyBorder="1" applyAlignment="1">
      <alignment horizontal="center" vertical="center" wrapText="1"/>
    </xf>
    <xf numFmtId="9" fontId="19" fillId="0" borderId="4" xfId="11" applyFont="1" applyBorder="1" applyAlignment="1">
      <alignment horizontal="center" vertical="center" wrapText="1"/>
    </xf>
    <xf numFmtId="9" fontId="19" fillId="3" borderId="4" xfId="11" applyFont="1" applyFill="1" applyBorder="1" applyAlignment="1">
      <alignment horizontal="center" vertical="center" wrapText="1"/>
    </xf>
    <xf numFmtId="0" fontId="19" fillId="0" borderId="4" xfId="0" applyFont="1" applyBorder="1" applyAlignment="1">
      <alignment vertical="center"/>
    </xf>
    <xf numFmtId="0" fontId="23" fillId="0" borderId="4" xfId="0" applyFont="1" applyBorder="1" applyAlignment="1">
      <alignment vertical="center"/>
    </xf>
    <xf numFmtId="0" fontId="19" fillId="3" borderId="4" xfId="0" applyFont="1" applyFill="1" applyBorder="1" applyAlignment="1">
      <alignment vertical="center"/>
    </xf>
    <xf numFmtId="0" fontId="23" fillId="3" borderId="4" xfId="0" applyFont="1" applyFill="1" applyBorder="1" applyAlignment="1">
      <alignment vertical="center"/>
    </xf>
    <xf numFmtId="9" fontId="19" fillId="0" borderId="2" xfId="11" applyFont="1" applyBorder="1" applyAlignment="1">
      <alignment horizontal="center" vertical="center" wrapText="1"/>
    </xf>
    <xf numFmtId="0" fontId="19" fillId="0" borderId="2" xfId="0" applyFont="1" applyBorder="1" applyAlignment="1">
      <alignment vertical="center"/>
    </xf>
    <xf numFmtId="0" fontId="23" fillId="0" borderId="2" xfId="0" applyFont="1" applyBorder="1" applyAlignment="1">
      <alignment vertical="center"/>
    </xf>
    <xf numFmtId="0" fontId="29" fillId="2" borderId="0" xfId="6" applyFont="1" applyFill="1"/>
    <xf numFmtId="9" fontId="24" fillId="2" borderId="0" xfId="11" applyFont="1" applyFill="1" applyAlignment="1">
      <alignment horizontal="center"/>
    </xf>
    <xf numFmtId="0" fontId="10" fillId="2" borderId="0" xfId="6" applyFont="1" applyFill="1" applyAlignment="1">
      <alignment horizontal="left"/>
    </xf>
    <xf numFmtId="0" fontId="23" fillId="3" borderId="4"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9" fillId="3" borderId="6" xfId="0" applyFont="1" applyFill="1" applyBorder="1" applyAlignment="1">
      <alignment horizontal="left" vertical="center"/>
    </xf>
    <xf numFmtId="0" fontId="19" fillId="3" borderId="6" xfId="0" applyFont="1" applyFill="1" applyBorder="1" applyAlignment="1">
      <alignment horizontal="center" vertical="center" wrapText="1"/>
    </xf>
    <xf numFmtId="0" fontId="30" fillId="2" borderId="0" xfId="6" applyFont="1" applyFill="1"/>
    <xf numFmtId="0" fontId="24" fillId="2" borderId="0" xfId="6" applyFont="1" applyFill="1" applyBorder="1" applyAlignment="1">
      <alignment horizontal="center"/>
    </xf>
    <xf numFmtId="0" fontId="30" fillId="2" borderId="0" xfId="6" applyFont="1" applyFill="1" applyBorder="1"/>
    <xf numFmtId="0" fontId="24" fillId="2" borderId="0" xfId="6" applyFont="1" applyFill="1" applyBorder="1"/>
    <xf numFmtId="0" fontId="19" fillId="3" borderId="5" xfId="0" applyFont="1" applyFill="1" applyBorder="1" applyAlignment="1">
      <alignment horizontal="center" vertical="center" wrapText="1"/>
    </xf>
    <xf numFmtId="0" fontId="19" fillId="0" borderId="8" xfId="0" applyFont="1" applyBorder="1" applyAlignment="1">
      <alignment horizontal="center" vertical="center" wrapText="1"/>
    </xf>
    <xf numFmtId="0" fontId="19" fillId="3" borderId="8" xfId="0" applyFont="1" applyFill="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left" vertical="center"/>
    </xf>
    <xf numFmtId="9" fontId="19" fillId="0" borderId="6" xfId="11" applyFont="1" applyBorder="1" applyAlignment="1">
      <alignment horizontal="center" vertical="center" wrapText="1"/>
    </xf>
    <xf numFmtId="0" fontId="19" fillId="0" borderId="6" xfId="0" applyFont="1" applyBorder="1" applyAlignment="1">
      <alignment horizontal="center" vertical="center" wrapText="1"/>
    </xf>
    <xf numFmtId="0" fontId="2" fillId="0" borderId="4" xfId="0" applyFont="1" applyBorder="1" applyAlignment="1">
      <alignment horizontal="left" vertical="center"/>
    </xf>
    <xf numFmtId="164" fontId="24" fillId="2" borderId="0" xfId="11" applyNumberFormat="1" applyFont="1" applyFill="1"/>
    <xf numFmtId="0" fontId="15" fillId="0" borderId="0" xfId="1" applyAlignment="1">
      <alignment vertical="center"/>
    </xf>
    <xf numFmtId="0" fontId="26" fillId="4" borderId="6" xfId="0" applyFont="1" applyFill="1" applyBorder="1" applyAlignment="1">
      <alignment horizontal="left" vertical="center" wrapText="1"/>
    </xf>
    <xf numFmtId="164" fontId="24" fillId="2" borderId="0" xfId="11" applyNumberFormat="1" applyFont="1" applyFill="1" applyAlignment="1">
      <alignment horizontal="center"/>
    </xf>
    <xf numFmtId="0" fontId="23" fillId="3" borderId="6" xfId="0" applyFont="1" applyFill="1" applyBorder="1" applyAlignment="1">
      <alignment vertical="center"/>
    </xf>
    <xf numFmtId="0" fontId="19" fillId="3" borderId="6" xfId="0" applyFont="1" applyFill="1" applyBorder="1" applyAlignment="1">
      <alignment vertical="center"/>
    </xf>
    <xf numFmtId="0" fontId="2" fillId="3" borderId="4" xfId="0" applyFont="1" applyFill="1" applyBorder="1" applyAlignment="1">
      <alignment horizontal="center" vertical="center" wrapText="1"/>
    </xf>
    <xf numFmtId="10" fontId="24" fillId="2" borderId="0" xfId="11" applyNumberFormat="1" applyFont="1" applyFill="1" applyAlignment="1">
      <alignment horizontal="center"/>
    </xf>
    <xf numFmtId="9" fontId="24" fillId="2" borderId="0" xfId="11" applyFont="1" applyFill="1"/>
    <xf numFmtId="0" fontId="32" fillId="2" borderId="0" xfId="6" applyFont="1" applyFill="1"/>
    <xf numFmtId="0" fontId="32" fillId="2" borderId="0" xfId="6" applyFont="1" applyFill="1" applyAlignment="1">
      <alignment horizontal="center"/>
    </xf>
    <xf numFmtId="0" fontId="24" fillId="2" borderId="0" xfId="6" applyFont="1" applyFill="1" applyAlignment="1">
      <alignment horizontal="left"/>
    </xf>
    <xf numFmtId="164" fontId="19" fillId="0" borderId="4" xfId="11" applyNumberFormat="1" applyFont="1" applyBorder="1" applyAlignment="1">
      <alignment horizontal="center" vertical="center" wrapText="1"/>
    </xf>
    <xf numFmtId="0" fontId="19" fillId="3" borderId="7" xfId="0" applyFont="1" applyFill="1" applyBorder="1" applyAlignment="1">
      <alignment horizontal="center" vertical="center" wrapText="1"/>
    </xf>
    <xf numFmtId="0" fontId="19" fillId="3" borderId="8" xfId="0" quotePrefix="1" applyFont="1" applyFill="1" applyBorder="1" applyAlignment="1">
      <alignment horizontal="center" vertical="center" wrapText="1"/>
    </xf>
    <xf numFmtId="0" fontId="19" fillId="0" borderId="8" xfId="0" quotePrefix="1" applyFont="1" applyBorder="1" applyAlignment="1">
      <alignment horizontal="center" vertical="center" wrapText="1"/>
    </xf>
    <xf numFmtId="0" fontId="27" fillId="2" borderId="0" xfId="6" applyFont="1" applyFill="1" applyAlignment="1">
      <alignment horizontal="left"/>
    </xf>
    <xf numFmtId="164" fontId="19" fillId="3" borderId="4" xfId="11" applyNumberFormat="1" applyFont="1" applyFill="1" applyBorder="1" applyAlignment="1">
      <alignment horizontal="center" vertical="center" wrapText="1"/>
    </xf>
    <xf numFmtId="0" fontId="30" fillId="2" borderId="0" xfId="6" applyFont="1" applyFill="1" applyBorder="1" applyAlignment="1">
      <alignment horizontal="center"/>
    </xf>
    <xf numFmtId="0" fontId="19" fillId="0" borderId="6" xfId="0" applyFont="1" applyBorder="1" applyAlignment="1">
      <alignment horizontal="left" vertical="center" wrapText="1" indent="2"/>
    </xf>
    <xf numFmtId="0" fontId="19" fillId="0" borderId="5" xfId="0" applyFont="1" applyBorder="1" applyAlignment="1">
      <alignment horizontal="left" vertical="center" wrapText="1" indent="2"/>
    </xf>
    <xf numFmtId="0" fontId="19" fillId="3" borderId="4" xfId="0" applyFont="1" applyFill="1" applyBorder="1" applyAlignment="1">
      <alignment horizontal="left" vertical="center" wrapText="1" indent="2"/>
    </xf>
    <xf numFmtId="0" fontId="19" fillId="3" borderId="8" xfId="0" applyFont="1" applyFill="1" applyBorder="1" applyAlignment="1">
      <alignment horizontal="left" vertical="center" wrapText="1" indent="2"/>
    </xf>
    <xf numFmtId="0" fontId="19" fillId="0" borderId="4" xfId="0" applyFont="1" applyBorder="1" applyAlignment="1">
      <alignment horizontal="left" vertical="center" wrapText="1" indent="2"/>
    </xf>
    <xf numFmtId="0" fontId="19" fillId="0" borderId="8" xfId="0" applyFont="1" applyBorder="1" applyAlignment="1">
      <alignment horizontal="left" vertical="center" wrapText="1" indent="2"/>
    </xf>
    <xf numFmtId="0" fontId="19" fillId="3" borderId="2" xfId="0" applyFont="1" applyFill="1" applyBorder="1" applyAlignment="1">
      <alignment horizontal="left" vertical="center" wrapText="1" indent="2"/>
    </xf>
    <xf numFmtId="0" fontId="19" fillId="3" borderId="9" xfId="0" applyFont="1" applyFill="1" applyBorder="1" applyAlignment="1">
      <alignment horizontal="left" vertical="center" wrapText="1" indent="2"/>
    </xf>
    <xf numFmtId="1" fontId="24" fillId="2" borderId="0" xfId="6" applyNumberFormat="1" applyFont="1" applyFill="1"/>
    <xf numFmtId="0" fontId="19" fillId="0" borderId="8" xfId="0" applyFont="1" applyBorder="1" applyAlignment="1">
      <alignment horizontal="center"/>
    </xf>
    <xf numFmtId="0" fontId="19" fillId="0" borderId="4" xfId="0" applyNumberFormat="1" applyFont="1" applyBorder="1" applyAlignment="1">
      <alignment horizontal="left" vertical="center"/>
    </xf>
    <xf numFmtId="0" fontId="19" fillId="3" borderId="4" xfId="0" applyNumberFormat="1" applyFont="1" applyFill="1" applyBorder="1" applyAlignment="1">
      <alignment horizontal="left" vertical="center"/>
    </xf>
    <xf numFmtId="0" fontId="27" fillId="2" borderId="0" xfId="6" applyFont="1" applyFill="1" applyAlignment="1">
      <alignment horizontal="center"/>
    </xf>
    <xf numFmtId="0" fontId="30" fillId="2" borderId="0" xfId="6" applyFont="1" applyFill="1" applyAlignment="1"/>
    <xf numFmtId="0" fontId="24" fillId="2" borderId="0" xfId="6" applyFont="1" applyFill="1" applyAlignment="1"/>
    <xf numFmtId="164" fontId="19" fillId="3" borderId="6" xfId="11" applyNumberFormat="1" applyFont="1" applyFill="1" applyBorder="1" applyAlignment="1">
      <alignment horizontal="center" vertical="center" wrapText="1"/>
    </xf>
    <xf numFmtId="0" fontId="26" fillId="4" borderId="5" xfId="0" applyFont="1" applyFill="1" applyBorder="1" applyAlignment="1">
      <alignment horizontal="left" vertical="center" wrapText="1"/>
    </xf>
    <xf numFmtId="0" fontId="19" fillId="0" borderId="8" xfId="0" applyFont="1" applyBorder="1" applyAlignment="1">
      <alignment horizontal="left" vertical="center" wrapText="1"/>
    </xf>
    <xf numFmtId="0" fontId="19" fillId="3" borderId="8" xfId="0" applyFont="1" applyFill="1" applyBorder="1" applyAlignment="1">
      <alignment horizontal="left" vertical="center" wrapText="1"/>
    </xf>
    <xf numFmtId="9" fontId="32" fillId="2" borderId="0" xfId="11" applyFont="1" applyFill="1" applyAlignment="1">
      <alignment horizontal="center"/>
    </xf>
    <xf numFmtId="0" fontId="2" fillId="0" borderId="4" xfId="0" applyFont="1" applyBorder="1" applyAlignment="1">
      <alignment horizontal="center" vertical="center" wrapText="1"/>
    </xf>
    <xf numFmtId="9" fontId="32" fillId="2" borderId="0" xfId="11" applyNumberFormat="1" applyFont="1" applyFill="1" applyAlignment="1">
      <alignment horizontal="center"/>
    </xf>
    <xf numFmtId="0" fontId="19" fillId="2" borderId="10" xfId="0" applyFont="1" applyFill="1" applyBorder="1"/>
    <xf numFmtId="0" fontId="19" fillId="0" borderId="12" xfId="0" applyFont="1" applyFill="1" applyBorder="1" applyAlignment="1">
      <alignment horizontal="left" vertical="center" wrapText="1"/>
    </xf>
    <xf numFmtId="0" fontId="19" fillId="2" borderId="4" xfId="0" applyFont="1" applyFill="1" applyBorder="1" applyAlignment="1">
      <alignment horizontal="left" vertical="center"/>
    </xf>
    <xf numFmtId="0" fontId="19" fillId="0" borderId="4" xfId="0" applyFont="1" applyFill="1" applyBorder="1" applyAlignment="1">
      <alignment horizontal="left" vertical="center"/>
    </xf>
    <xf numFmtId="0" fontId="26" fillId="4" borderId="14" xfId="0" applyFont="1" applyFill="1" applyBorder="1" applyAlignment="1">
      <alignment horizontal="center" vertical="center" wrapText="1"/>
    </xf>
    <xf numFmtId="0" fontId="19" fillId="0" borderId="7" xfId="0" applyFont="1" applyBorder="1" applyAlignment="1">
      <alignment horizontal="center" vertical="center" wrapText="1"/>
    </xf>
    <xf numFmtId="0" fontId="26" fillId="4" borderId="15" xfId="0" applyFont="1" applyFill="1" applyBorder="1" applyAlignment="1">
      <alignment horizontal="center" vertical="center" wrapText="1"/>
    </xf>
    <xf numFmtId="9" fontId="19" fillId="0" borderId="8" xfId="11" applyFont="1" applyBorder="1" applyAlignment="1">
      <alignment horizontal="center" vertical="center" wrapText="1"/>
    </xf>
    <xf numFmtId="9" fontId="19" fillId="3" borderId="8" xfId="11"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2" xfId="0" applyFont="1" applyFill="1" applyBorder="1" applyAlignment="1">
      <alignment vertical="center"/>
    </xf>
    <xf numFmtId="0" fontId="19" fillId="0" borderId="2" xfId="0" applyFont="1" applyFill="1" applyBorder="1" applyAlignment="1">
      <alignment vertical="center"/>
    </xf>
    <xf numFmtId="0" fontId="19" fillId="0" borderId="2" xfId="0" applyFont="1" applyFill="1" applyBorder="1" applyAlignment="1">
      <alignment horizontal="center" vertical="center" wrapText="1"/>
    </xf>
    <xf numFmtId="0" fontId="23" fillId="2" borderId="4" xfId="0" applyFont="1" applyFill="1" applyBorder="1" applyAlignment="1">
      <alignment vertical="center"/>
    </xf>
    <xf numFmtId="0" fontId="19" fillId="2" borderId="4" xfId="0" applyFont="1" applyFill="1" applyBorder="1" applyAlignment="1">
      <alignment vertical="center"/>
    </xf>
    <xf numFmtId="0" fontId="19" fillId="2" borderId="4" xfId="0" applyFont="1" applyFill="1" applyBorder="1" applyAlignment="1">
      <alignment horizontal="center" vertical="center" wrapText="1"/>
    </xf>
    <xf numFmtId="0" fontId="23" fillId="0" borderId="6" xfId="0" applyFont="1" applyBorder="1" applyAlignment="1">
      <alignment vertical="center"/>
    </xf>
    <xf numFmtId="0" fontId="19" fillId="0" borderId="6" xfId="0" applyFont="1" applyBorder="1" applyAlignment="1">
      <alignment vertical="center"/>
    </xf>
    <xf numFmtId="0" fontId="19"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9" fontId="23" fillId="2" borderId="3" xfId="11" applyFont="1" applyFill="1" applyBorder="1" applyAlignment="1">
      <alignment horizontal="center" vertical="center" wrapText="1"/>
    </xf>
    <xf numFmtId="9" fontId="19" fillId="2" borderId="4" xfId="11"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19" fillId="2" borderId="4" xfId="0" applyFont="1" applyFill="1" applyBorder="1" applyAlignment="1">
      <alignment horizontal="left" vertical="center" wrapText="1"/>
    </xf>
    <xf numFmtId="9" fontId="19" fillId="2" borderId="4" xfId="11" applyNumberFormat="1" applyFont="1" applyFill="1" applyBorder="1" applyAlignment="1">
      <alignment horizontal="center" vertical="center" wrapText="1"/>
    </xf>
    <xf numFmtId="0" fontId="23" fillId="2" borderId="4" xfId="0" applyFont="1" applyFill="1" applyBorder="1" applyAlignment="1">
      <alignment horizontal="left" vertical="center"/>
    </xf>
    <xf numFmtId="0" fontId="12" fillId="2" borderId="3" xfId="0" applyFont="1" applyFill="1" applyBorder="1" applyAlignment="1">
      <alignment horizontal="center" vertical="center" wrapText="1"/>
    </xf>
    <xf numFmtId="0" fontId="30" fillId="2" borderId="17" xfId="6" applyFont="1" applyFill="1" applyBorder="1" applyAlignment="1">
      <alignment horizontal="center"/>
    </xf>
    <xf numFmtId="0" fontId="30" fillId="2" borderId="0" xfId="6" applyFont="1" applyFill="1" applyAlignment="1">
      <alignment horizontal="center"/>
    </xf>
    <xf numFmtId="0" fontId="19" fillId="0" borderId="4" xfId="0" applyFont="1" applyFill="1" applyBorder="1" applyAlignment="1">
      <alignment horizontal="center" vertical="center" wrapText="1"/>
    </xf>
    <xf numFmtId="0" fontId="19" fillId="0" borderId="4"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5"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28" fillId="0" borderId="12" xfId="0" applyFont="1" applyFill="1" applyBorder="1" applyAlignment="1">
      <alignment horizontal="left"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0" fontId="0" fillId="0" borderId="0" xfId="0" applyAlignment="1">
      <alignment wrapText="1"/>
    </xf>
    <xf numFmtId="0" fontId="36" fillId="0" borderId="0" xfId="0" applyFont="1" applyAlignment="1">
      <alignment wrapText="1"/>
    </xf>
    <xf numFmtId="0" fontId="23" fillId="2" borderId="6" xfId="0" applyFont="1" applyFill="1" applyBorder="1" applyAlignment="1">
      <alignment vertical="center"/>
    </xf>
    <xf numFmtId="0" fontId="26" fillId="4" borderId="3" xfId="0" applyFont="1" applyFill="1" applyBorder="1" applyAlignment="1">
      <alignment horizontal="center" vertical="center" wrapText="1"/>
    </xf>
    <xf numFmtId="0" fontId="26" fillId="4" borderId="13" xfId="0" applyFont="1" applyFill="1" applyBorder="1" applyAlignment="1">
      <alignment horizontal="center" vertical="center" wrapText="1"/>
    </xf>
    <xf numFmtId="9" fontId="19" fillId="0" borderId="2" xfId="11" applyFont="1" applyFill="1" applyBorder="1" applyAlignment="1">
      <alignment horizontal="center" vertical="center" wrapText="1"/>
    </xf>
    <xf numFmtId="0" fontId="19" fillId="0" borderId="9" xfId="0" applyFont="1" applyFill="1" applyBorder="1" applyAlignment="1">
      <alignment horizontal="center" vertical="center" wrapText="1"/>
    </xf>
    <xf numFmtId="164" fontId="19" fillId="0" borderId="4" xfId="11" applyNumberFormat="1" applyFont="1" applyFill="1" applyBorder="1" applyAlignment="1">
      <alignment horizontal="center" vertical="center" wrapText="1"/>
    </xf>
    <xf numFmtId="9" fontId="19" fillId="3" borderId="2" xfId="11" applyNumberFormat="1" applyFont="1" applyFill="1" applyBorder="1" applyAlignment="1">
      <alignment horizontal="center" vertical="center" wrapText="1"/>
    </xf>
    <xf numFmtId="9" fontId="19" fillId="0" borderId="2" xfId="11"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3" borderId="8" xfId="0" applyFont="1" applyFill="1" applyBorder="1" applyAlignment="1">
      <alignment horizontal="center" vertical="center" wrapText="1"/>
    </xf>
    <xf numFmtId="0" fontId="37" fillId="2" borderId="0" xfId="6" applyFont="1" applyFill="1"/>
    <xf numFmtId="0" fontId="24" fillId="0" borderId="0" xfId="6" applyFont="1" applyFill="1" applyAlignment="1">
      <alignment horizontal="center"/>
    </xf>
    <xf numFmtId="0" fontId="23" fillId="2" borderId="0" xfId="0" applyFont="1" applyFill="1" applyBorder="1" applyAlignment="1">
      <alignment horizontal="center" vertical="center" wrapText="1"/>
    </xf>
    <xf numFmtId="2" fontId="23" fillId="2" borderId="0" xfId="0" applyNumberFormat="1" applyFont="1" applyFill="1" applyBorder="1" applyAlignment="1">
      <alignment horizontal="center" vertical="center" wrapText="1"/>
    </xf>
    <xf numFmtId="1" fontId="23" fillId="2" borderId="0" xfId="0" applyNumberFormat="1" applyFont="1" applyFill="1" applyBorder="1" applyAlignment="1">
      <alignment horizontal="center" vertical="center" wrapText="1"/>
    </xf>
    <xf numFmtId="164" fontId="23" fillId="2" borderId="0" xfId="11"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9" xfId="0" applyFont="1" applyFill="1" applyBorder="1" applyAlignment="1">
      <alignment horizontal="center" vertical="center" wrapText="1"/>
    </xf>
    <xf numFmtId="10" fontId="19" fillId="2" borderId="9" xfId="0" applyNumberFormat="1" applyFont="1" applyFill="1" applyBorder="1" applyAlignment="1">
      <alignment horizontal="left" vertical="center" wrapText="1"/>
    </xf>
    <xf numFmtId="10" fontId="19" fillId="2" borderId="9" xfId="0" applyNumberFormat="1" applyFont="1" applyFill="1" applyBorder="1" applyAlignment="1">
      <alignment horizontal="center" vertical="center" wrapText="1"/>
    </xf>
    <xf numFmtId="0" fontId="23" fillId="2" borderId="2" xfId="0" applyFont="1" applyFill="1" applyBorder="1" applyAlignment="1">
      <alignment horizontal="left" vertical="center"/>
    </xf>
    <xf numFmtId="0" fontId="19" fillId="2" borderId="2" xfId="0" applyFont="1" applyFill="1" applyBorder="1" applyAlignment="1">
      <alignment horizontal="left" vertical="center"/>
    </xf>
    <xf numFmtId="9" fontId="19" fillId="2" borderId="2" xfId="11" applyFont="1" applyFill="1" applyBorder="1" applyAlignment="1">
      <alignment horizontal="center" vertical="center" wrapText="1"/>
    </xf>
    <xf numFmtId="0" fontId="19" fillId="3" borderId="2" xfId="0" applyFont="1" applyFill="1" applyBorder="1" applyAlignment="1">
      <alignment horizontal="left" vertical="center" wrapText="1"/>
    </xf>
    <xf numFmtId="164" fontId="19" fillId="3" borderId="2" xfId="11" applyNumberFormat="1" applyFont="1" applyFill="1" applyBorder="1" applyAlignment="1">
      <alignment horizontal="center" vertical="center" wrapText="1"/>
    </xf>
    <xf numFmtId="9" fontId="23" fillId="2" borderId="0" xfId="11" applyFont="1" applyFill="1" applyBorder="1" applyAlignment="1">
      <alignment horizontal="center" vertical="center" wrapText="1"/>
    </xf>
    <xf numFmtId="0" fontId="22" fillId="0" borderId="0" xfId="0" applyFont="1" applyAlignment="1">
      <alignment horizontal="centerContinuous" vertical="center"/>
    </xf>
    <xf numFmtId="0" fontId="0" fillId="2" borderId="0" xfId="0" applyFill="1" applyAlignment="1">
      <alignment horizontal="centerContinuous"/>
    </xf>
    <xf numFmtId="0" fontId="23" fillId="2" borderId="4" xfId="0" applyFont="1" applyFill="1" applyBorder="1" applyAlignment="1">
      <alignment horizontal="center" vertical="center" wrapText="1"/>
    </xf>
    <xf numFmtId="9" fontId="23" fillId="3" borderId="3" xfId="11" applyNumberFormat="1" applyFont="1" applyFill="1" applyBorder="1" applyAlignment="1">
      <alignment horizontal="center" vertical="center" wrapText="1"/>
    </xf>
    <xf numFmtId="0" fontId="23" fillId="3" borderId="6" xfId="0" applyFont="1" applyFill="1" applyBorder="1" applyAlignment="1">
      <alignment horizontal="left" vertical="center"/>
    </xf>
    <xf numFmtId="9" fontId="19" fillId="3" borderId="6" xfId="11" applyFont="1" applyFill="1" applyBorder="1" applyAlignment="1">
      <alignment horizontal="center" vertical="center" wrapText="1"/>
    </xf>
    <xf numFmtId="0" fontId="26" fillId="4" borderId="31"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26" fillId="4" borderId="33" xfId="0" applyFont="1" applyFill="1" applyBorder="1" applyAlignment="1">
      <alignment horizontal="center" vertical="center" wrapText="1"/>
    </xf>
    <xf numFmtId="0" fontId="19" fillId="3" borderId="6" xfId="0" applyFont="1" applyFill="1" applyBorder="1" applyAlignment="1">
      <alignment horizontal="center" vertical="center"/>
    </xf>
    <xf numFmtId="1" fontId="23" fillId="3" borderId="3" xfId="0" applyNumberFormat="1" applyFont="1" applyFill="1" applyBorder="1" applyAlignment="1">
      <alignment horizontal="center" vertical="center" wrapText="1"/>
    </xf>
    <xf numFmtId="166" fontId="23" fillId="3" borderId="3" xfId="0" applyNumberFormat="1" applyFont="1" applyFill="1" applyBorder="1" applyAlignment="1">
      <alignment horizontal="center" vertical="center" wrapText="1"/>
    </xf>
    <xf numFmtId="0" fontId="23" fillId="0" borderId="4" xfId="0" applyFont="1" applyBorder="1" applyAlignment="1">
      <alignment horizontal="center" vertical="center" wrapText="1"/>
    </xf>
    <xf numFmtId="0" fontId="37" fillId="2" borderId="0" xfId="6" applyFont="1" applyFill="1" applyAlignment="1">
      <alignment horizontal="center"/>
    </xf>
    <xf numFmtId="164" fontId="37" fillId="2" borderId="0" xfId="11" applyNumberFormat="1" applyFont="1" applyFill="1" applyAlignment="1">
      <alignment horizontal="center"/>
    </xf>
    <xf numFmtId="164" fontId="19" fillId="2" borderId="4" xfId="11" applyNumberFormat="1" applyFont="1" applyFill="1" applyBorder="1" applyAlignment="1">
      <alignment horizontal="center" vertical="center" wrapText="1"/>
    </xf>
    <xf numFmtId="0" fontId="2" fillId="3" borderId="4" xfId="0" applyFont="1" applyFill="1" applyBorder="1" applyAlignment="1">
      <alignment horizontal="left" vertical="center"/>
    </xf>
    <xf numFmtId="0" fontId="19" fillId="0" borderId="12"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40" fillId="0" borderId="12" xfId="0" applyFont="1" applyBorder="1" applyAlignment="1">
      <alignment wrapText="1"/>
    </xf>
    <xf numFmtId="9" fontId="27" fillId="2" borderId="0" xfId="11" applyFont="1" applyFill="1" applyAlignment="1">
      <alignment horizontal="center"/>
    </xf>
    <xf numFmtId="0" fontId="35" fillId="4" borderId="6" xfId="0" applyFont="1" applyFill="1" applyBorder="1" applyAlignment="1">
      <alignment horizontal="center" vertical="center" wrapText="1"/>
    </xf>
    <xf numFmtId="0" fontId="2" fillId="0" borderId="4" xfId="0" applyFont="1" applyFill="1" applyBorder="1" applyAlignment="1">
      <alignment horizontal="left" vertical="center"/>
    </xf>
    <xf numFmtId="0" fontId="2" fillId="0" borderId="4" xfId="0" applyFont="1" applyFill="1" applyBorder="1" applyAlignment="1">
      <alignment horizontal="center" vertical="center" wrapText="1"/>
    </xf>
    <xf numFmtId="0" fontId="2" fillId="3" borderId="2" xfId="0" applyFont="1" applyFill="1" applyBorder="1" applyAlignment="1">
      <alignment horizontal="left" vertical="center"/>
    </xf>
    <xf numFmtId="0" fontId="2" fillId="3" borderId="2" xfId="0" applyFont="1" applyFill="1" applyBorder="1" applyAlignment="1">
      <alignment horizontal="center" vertical="center" wrapText="1"/>
    </xf>
    <xf numFmtId="3" fontId="19" fillId="0" borderId="4" xfId="0" applyNumberFormat="1" applyFont="1" applyBorder="1" applyAlignment="1">
      <alignment horizontal="center" vertical="center" wrapText="1"/>
    </xf>
    <xf numFmtId="3" fontId="19" fillId="6" borderId="4" xfId="0" applyNumberFormat="1" applyFont="1" applyFill="1" applyBorder="1" applyAlignment="1">
      <alignment horizontal="center" vertical="center" wrapText="1"/>
    </xf>
    <xf numFmtId="0" fontId="0" fillId="2" borderId="0" xfId="0" applyFill="1" applyBorder="1"/>
    <xf numFmtId="9" fontId="32" fillId="2" borderId="0" xfId="11" applyFont="1" applyFill="1" applyAlignment="1">
      <alignment horizontal="left"/>
    </xf>
    <xf numFmtId="0" fontId="41" fillId="2" borderId="0" xfId="6" applyFont="1" applyFill="1"/>
    <xf numFmtId="0" fontId="19" fillId="0" borderId="2" xfId="0" applyFont="1" applyFill="1" applyBorder="1" applyAlignment="1">
      <alignment horizontal="left" vertical="center" wrapText="1"/>
    </xf>
    <xf numFmtId="0" fontId="19" fillId="0" borderId="2" xfId="0" applyFont="1" applyFill="1" applyBorder="1" applyAlignment="1">
      <alignment horizontal="left" vertical="center"/>
    </xf>
    <xf numFmtId="164" fontId="19" fillId="0" borderId="2" xfId="11" applyNumberFormat="1" applyFont="1" applyFill="1" applyBorder="1" applyAlignment="1">
      <alignment horizontal="center" vertical="center" wrapText="1"/>
    </xf>
    <xf numFmtId="0" fontId="0" fillId="0" borderId="12" xfId="0" applyBorder="1"/>
    <xf numFmtId="9" fontId="19" fillId="3" borderId="4" xfId="11" applyFont="1" applyFill="1" applyBorder="1" applyAlignment="1">
      <alignment horizontal="center"/>
    </xf>
    <xf numFmtId="9" fontId="19" fillId="0" borderId="2" xfId="11" applyFont="1" applyBorder="1" applyAlignment="1">
      <alignment horizontal="center" wrapText="1"/>
    </xf>
    <xf numFmtId="9" fontId="19" fillId="3" borderId="6" xfId="11" applyFont="1" applyFill="1" applyBorder="1" applyAlignment="1">
      <alignment horizontal="center"/>
    </xf>
    <xf numFmtId="0" fontId="30" fillId="2" borderId="17" xfId="6" applyFont="1" applyFill="1" applyBorder="1" applyAlignment="1">
      <alignment horizontal="center"/>
    </xf>
    <xf numFmtId="0" fontId="19" fillId="2" borderId="6" xfId="0" applyFont="1" applyFill="1" applyBorder="1" applyAlignment="1">
      <alignment vertical="center"/>
    </xf>
    <xf numFmtId="0" fontId="19" fillId="2" borderId="6" xfId="0" applyFont="1" applyFill="1" applyBorder="1" applyAlignment="1">
      <alignment horizontal="center" vertical="center" wrapText="1"/>
    </xf>
    <xf numFmtId="0" fontId="42" fillId="2" borderId="0" xfId="6" applyFont="1" applyFill="1" applyAlignment="1">
      <alignment horizontal="left"/>
    </xf>
    <xf numFmtId="0" fontId="19" fillId="0" borderId="2" xfId="0" applyNumberFormat="1" applyFont="1" applyBorder="1" applyAlignment="1">
      <alignment horizontal="left" vertical="center"/>
    </xf>
    <xf numFmtId="0" fontId="19" fillId="0" borderId="9" xfId="0" applyFont="1" applyBorder="1" applyAlignment="1">
      <alignment horizontal="center"/>
    </xf>
    <xf numFmtId="0" fontId="32" fillId="2" borderId="0" xfId="6" applyFont="1" applyFill="1" applyAlignment="1">
      <alignment horizontal="left" vertical="top"/>
    </xf>
    <xf numFmtId="0" fontId="44" fillId="3" borderId="4" xfId="0" applyFont="1" applyFill="1" applyBorder="1" applyAlignment="1">
      <alignment vertical="center"/>
    </xf>
    <xf numFmtId="9" fontId="19" fillId="0" borderId="6" xfId="11" applyNumberFormat="1" applyFont="1" applyBorder="1" applyAlignment="1">
      <alignment horizontal="center" vertical="center" wrapText="1"/>
    </xf>
    <xf numFmtId="9" fontId="19" fillId="3" borderId="6" xfId="11" applyNumberFormat="1" applyFont="1" applyFill="1" applyBorder="1" applyAlignment="1">
      <alignment horizontal="center" vertical="center" wrapText="1"/>
    </xf>
    <xf numFmtId="0" fontId="35" fillId="5" borderId="12" xfId="0" applyFont="1" applyFill="1" applyBorder="1" applyAlignment="1">
      <alignment wrapText="1"/>
    </xf>
    <xf numFmtId="0" fontId="35" fillId="5" borderId="12" xfId="0" applyFont="1" applyFill="1" applyBorder="1" applyAlignment="1">
      <alignment wrapText="1" shrinkToFit="1"/>
    </xf>
    <xf numFmtId="0" fontId="46" fillId="0" borderId="12" xfId="0" applyFont="1" applyFill="1" applyBorder="1" applyAlignment="1">
      <alignment horizontal="center" vertical="center" wrapText="1"/>
    </xf>
    <xf numFmtId="0" fontId="2" fillId="0" borderId="12" xfId="0" applyFont="1" applyBorder="1" applyAlignment="1">
      <alignment wrapText="1"/>
    </xf>
    <xf numFmtId="0" fontId="11" fillId="0" borderId="12" xfId="0" applyFont="1" applyBorder="1" applyAlignment="1">
      <alignment wrapText="1"/>
    </xf>
    <xf numFmtId="0" fontId="19" fillId="0" borderId="12" xfId="0" applyFont="1" applyFill="1" applyBorder="1" applyAlignment="1">
      <alignment horizontal="left" vertical="center"/>
    </xf>
    <xf numFmtId="0" fontId="28" fillId="0" borderId="12" xfId="0" applyFont="1" applyFill="1" applyBorder="1" applyAlignment="1">
      <alignment horizontal="left" vertical="center"/>
    </xf>
    <xf numFmtId="0" fontId="19" fillId="0" borderId="1" xfId="0" applyFont="1" applyFill="1" applyBorder="1" applyAlignment="1">
      <alignment horizontal="left" vertical="center"/>
    </xf>
    <xf numFmtId="164" fontId="0" fillId="0" borderId="12" xfId="11" applyNumberFormat="1" applyFont="1" applyBorder="1"/>
    <xf numFmtId="0" fontId="0" fillId="8" borderId="12" xfId="0" applyFill="1" applyBorder="1"/>
    <xf numFmtId="0" fontId="18" fillId="7" borderId="12" xfId="0" applyFont="1" applyFill="1" applyBorder="1"/>
    <xf numFmtId="9" fontId="18" fillId="7" borderId="12" xfId="11" applyFont="1" applyFill="1" applyBorder="1"/>
    <xf numFmtId="0" fontId="35" fillId="5" borderId="34" xfId="0" applyFont="1" applyFill="1" applyBorder="1" applyAlignment="1">
      <alignment wrapText="1"/>
    </xf>
    <xf numFmtId="9" fontId="0" fillId="0" borderId="12" xfId="11" applyNumberFormat="1" applyFont="1" applyBorder="1"/>
    <xf numFmtId="9" fontId="18" fillId="7" borderId="12" xfId="11" applyNumberFormat="1" applyFont="1" applyFill="1" applyBorder="1"/>
    <xf numFmtId="0" fontId="35" fillId="5" borderId="12" xfId="0" applyFont="1" applyFill="1" applyBorder="1" applyAlignment="1"/>
    <xf numFmtId="0" fontId="2" fillId="0" borderId="12" xfId="0" applyFont="1" applyBorder="1" applyAlignment="1"/>
    <xf numFmtId="0" fontId="2" fillId="0" borderId="12" xfId="0" applyFont="1" applyFill="1" applyBorder="1" applyAlignment="1">
      <alignment wrapText="1"/>
    </xf>
    <xf numFmtId="0" fontId="19" fillId="0" borderId="0" xfId="0" applyFont="1" applyAlignment="1">
      <alignment wrapText="1" shrinkToFit="1"/>
    </xf>
    <xf numFmtId="0" fontId="2" fillId="0" borderId="35" xfId="0" applyFont="1" applyBorder="1" applyAlignment="1">
      <alignment wrapText="1"/>
    </xf>
    <xf numFmtId="0" fontId="2" fillId="0" borderId="0" xfId="0" applyFont="1" applyBorder="1" applyAlignment="1">
      <alignment wrapText="1"/>
    </xf>
    <xf numFmtId="0" fontId="19" fillId="0" borderId="0" xfId="0" applyFont="1" applyAlignment="1">
      <alignment wrapText="1"/>
    </xf>
    <xf numFmtId="0" fontId="2" fillId="0" borderId="35" xfId="0" applyFont="1" applyBorder="1" applyAlignment="1"/>
    <xf numFmtId="0" fontId="2" fillId="0" borderId="0" xfId="0" applyFont="1" applyBorder="1" applyAlignment="1"/>
    <xf numFmtId="0" fontId="19" fillId="0" borderId="0" xfId="0" applyFont="1" applyAlignment="1"/>
    <xf numFmtId="49" fontId="19" fillId="0" borderId="0" xfId="0" applyNumberFormat="1" applyFont="1" applyAlignment="1">
      <alignment horizontal="center" vertical="center" wrapText="1"/>
    </xf>
    <xf numFmtId="0" fontId="19" fillId="0" borderId="0" xfId="0" applyFont="1" applyAlignment="1">
      <alignment horizontal="left" vertical="center"/>
    </xf>
    <xf numFmtId="0" fontId="2" fillId="8" borderId="12" xfId="0" applyFont="1" applyFill="1" applyBorder="1" applyAlignment="1">
      <alignment wrapText="1"/>
    </xf>
    <xf numFmtId="0" fontId="12" fillId="7" borderId="12" xfId="0" applyFont="1" applyFill="1" applyBorder="1" applyAlignment="1">
      <alignment wrapText="1"/>
    </xf>
    <xf numFmtId="0" fontId="19" fillId="0" borderId="0" xfId="0" applyFont="1"/>
    <xf numFmtId="0" fontId="19" fillId="0" borderId="12" xfId="0" applyFont="1" applyBorder="1"/>
    <xf numFmtId="0" fontId="23" fillId="7" borderId="12" xfId="0" applyFont="1" applyFill="1" applyBorder="1"/>
    <xf numFmtId="0" fontId="19" fillId="0" borderId="0" xfId="0" applyFont="1" applyAlignment="1">
      <alignment horizontal="left" vertical="center" wrapText="1"/>
    </xf>
    <xf numFmtId="164" fontId="45" fillId="8" borderId="12" xfId="11" applyNumberFormat="1" applyFont="1" applyFill="1" applyBorder="1"/>
    <xf numFmtId="164" fontId="32" fillId="2" borderId="0" xfId="11" applyNumberFormat="1" applyFont="1" applyFill="1" applyAlignment="1">
      <alignment horizontal="center"/>
    </xf>
    <xf numFmtId="0" fontId="19" fillId="2" borderId="0" xfId="0" applyFont="1" applyFill="1" applyAlignment="1">
      <alignment horizontal="justify" vertical="top" wrapText="1"/>
    </xf>
    <xf numFmtId="0" fontId="22" fillId="2" borderId="0" xfId="0" applyFont="1" applyFill="1" applyAlignment="1">
      <alignment horizontal="justify" vertical="center"/>
    </xf>
    <xf numFmtId="0" fontId="19" fillId="2" borderId="0" xfId="0" applyFont="1" applyFill="1" applyAlignment="1">
      <alignment horizontal="justify" vertical="center" wrapText="1"/>
    </xf>
    <xf numFmtId="0" fontId="0" fillId="0" borderId="0" xfId="0" applyAlignment="1"/>
    <xf numFmtId="3" fontId="2" fillId="0" borderId="4"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164" fontId="2" fillId="0" borderId="4" xfId="11" applyNumberFormat="1" applyFont="1" applyFill="1" applyBorder="1" applyAlignment="1">
      <alignment horizontal="center" vertical="center" wrapText="1"/>
    </xf>
    <xf numFmtId="3" fontId="23" fillId="0" borderId="3" xfId="0" applyNumberFormat="1" applyFont="1" applyFill="1" applyBorder="1" applyAlignment="1">
      <alignment horizontal="center" vertical="center" wrapText="1"/>
    </xf>
    <xf numFmtId="1" fontId="23" fillId="0" borderId="3" xfId="0" applyNumberFormat="1" applyFont="1" applyFill="1" applyBorder="1" applyAlignment="1">
      <alignment horizontal="center" vertical="center" wrapText="1"/>
    </xf>
    <xf numFmtId="164" fontId="23" fillId="0" borderId="3" xfId="11" applyNumberFormat="1" applyFont="1" applyFill="1" applyBorder="1" applyAlignment="1">
      <alignment horizontal="center" vertical="center" wrapText="1"/>
    </xf>
    <xf numFmtId="0" fontId="2"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30" fillId="2" borderId="17" xfId="6" applyFont="1" applyFill="1" applyBorder="1" applyAlignment="1">
      <alignment horizontal="left"/>
    </xf>
    <xf numFmtId="10" fontId="0" fillId="2" borderId="0" xfId="11" applyNumberFormat="1" applyFont="1" applyFill="1"/>
    <xf numFmtId="0" fontId="19" fillId="2" borderId="8"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9" fillId="0" borderId="6" xfId="0" applyFont="1" applyBorder="1" applyAlignment="1">
      <alignment horizontal="left" vertical="center" wrapText="1"/>
    </xf>
    <xf numFmtId="0" fontId="30" fillId="2" borderId="0" xfId="6" applyFont="1" applyFill="1" applyAlignment="1">
      <alignment horizontal="center"/>
    </xf>
    <xf numFmtId="9" fontId="19" fillId="0" borderId="4" xfId="11" applyFont="1" applyBorder="1" applyAlignment="1">
      <alignment horizontal="center" wrapText="1"/>
    </xf>
    <xf numFmtId="9" fontId="19" fillId="3" borderId="2" xfId="11" applyFont="1" applyFill="1" applyBorder="1" applyAlignment="1">
      <alignment horizontal="center"/>
    </xf>
    <xf numFmtId="0" fontId="19" fillId="3" borderId="2" xfId="0" applyFont="1" applyFill="1" applyBorder="1" applyAlignment="1">
      <alignment horizontal="center" vertical="center"/>
    </xf>
    <xf numFmtId="2" fontId="24" fillId="2" borderId="0" xfId="6" applyNumberFormat="1" applyFont="1" applyFill="1" applyAlignment="1">
      <alignment horizontal="center"/>
    </xf>
    <xf numFmtId="2" fontId="24" fillId="2" borderId="0" xfId="11" applyNumberFormat="1" applyFont="1" applyFill="1" applyAlignment="1">
      <alignment horizontal="center"/>
    </xf>
    <xf numFmtId="0" fontId="19" fillId="0" borderId="14" xfId="0" applyFont="1" applyBorder="1" applyAlignment="1">
      <alignment horizontal="center" vertical="center" wrapText="1"/>
    </xf>
    <xf numFmtId="9" fontId="19" fillId="0" borderId="5" xfId="11" applyFont="1" applyBorder="1" applyAlignment="1">
      <alignment horizontal="center" vertical="center" wrapText="1"/>
    </xf>
    <xf numFmtId="0" fontId="19" fillId="0" borderId="16" xfId="0" applyFont="1" applyBorder="1" applyAlignment="1">
      <alignment horizontal="center" vertical="center" wrapText="1"/>
    </xf>
    <xf numFmtId="9" fontId="19" fillId="0" borderId="9" xfId="11" applyFont="1" applyBorder="1" applyAlignment="1">
      <alignment horizontal="center" vertical="center" wrapText="1"/>
    </xf>
    <xf numFmtId="0" fontId="32" fillId="2" borderId="0" xfId="6" applyFont="1" applyFill="1" applyAlignment="1">
      <alignment horizontal="left"/>
    </xf>
    <xf numFmtId="3" fontId="19" fillId="0" borderId="15" xfId="0" applyNumberFormat="1" applyFont="1" applyBorder="1" applyAlignment="1">
      <alignment horizontal="center" vertical="center" wrapText="1"/>
    </xf>
    <xf numFmtId="3" fontId="19" fillId="0" borderId="6" xfId="0" applyNumberFormat="1" applyFont="1" applyBorder="1" applyAlignment="1">
      <alignment horizontal="center" vertical="center" wrapText="1"/>
    </xf>
    <xf numFmtId="3" fontId="19" fillId="3" borderId="0" xfId="0" applyNumberFormat="1" applyFont="1" applyFill="1" applyBorder="1" applyAlignment="1">
      <alignment horizontal="center" vertical="center" wrapText="1"/>
    </xf>
    <xf numFmtId="3" fontId="19" fillId="3" borderId="4" xfId="0" applyNumberFormat="1" applyFont="1" applyFill="1" applyBorder="1" applyAlignment="1">
      <alignment horizontal="center" vertical="center" wrapText="1"/>
    </xf>
    <xf numFmtId="3" fontId="19" fillId="0" borderId="0" xfId="0" applyNumberFormat="1" applyFont="1" applyBorder="1" applyAlignment="1">
      <alignment horizontal="center" vertical="center" wrapText="1"/>
    </xf>
    <xf numFmtId="3" fontId="19" fillId="0" borderId="17"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3" fontId="19" fillId="2" borderId="4" xfId="0" applyNumberFormat="1" applyFont="1" applyFill="1" applyBorder="1" applyAlignment="1">
      <alignment horizontal="center" vertical="center" wrapText="1"/>
    </xf>
    <xf numFmtId="3" fontId="23" fillId="3" borderId="3" xfId="0" applyNumberFormat="1" applyFont="1" applyFill="1" applyBorder="1" applyAlignment="1">
      <alignment horizontal="center" vertical="center" wrapText="1"/>
    </xf>
    <xf numFmtId="3" fontId="2" fillId="6" borderId="4" xfId="0" applyNumberFormat="1" applyFont="1" applyFill="1" applyBorder="1" applyAlignment="1">
      <alignment horizontal="center" vertical="center" wrapText="1"/>
    </xf>
    <xf numFmtId="3" fontId="2" fillId="3" borderId="4" xfId="0" applyNumberFormat="1" applyFont="1" applyFill="1" applyBorder="1" applyAlignment="1">
      <alignment horizontal="center" vertical="center" wrapText="1"/>
    </xf>
    <xf numFmtId="3" fontId="2" fillId="0" borderId="4" xfId="0" applyNumberFormat="1" applyFont="1" applyBorder="1" applyAlignment="1">
      <alignment horizontal="center" vertical="center" wrapText="1"/>
    </xf>
    <xf numFmtId="9" fontId="2" fillId="3" borderId="4" xfId="11" applyNumberFormat="1" applyFont="1" applyFill="1" applyBorder="1" applyAlignment="1">
      <alignment horizontal="center" vertical="center" wrapText="1"/>
    </xf>
    <xf numFmtId="0" fontId="12" fillId="2" borderId="4" xfId="0" applyFont="1" applyFill="1" applyBorder="1" applyAlignment="1">
      <alignment horizontal="left" vertical="center"/>
    </xf>
    <xf numFmtId="9" fontId="19" fillId="2" borderId="6" xfId="11"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3" xfId="0" applyFont="1" applyFill="1" applyBorder="1" applyAlignment="1">
      <alignment horizontal="center" vertical="center" wrapText="1"/>
    </xf>
    <xf numFmtId="3" fontId="24" fillId="2" borderId="0" xfId="6" applyNumberFormat="1" applyFont="1" applyFill="1"/>
    <xf numFmtId="3" fontId="2" fillId="2" borderId="4" xfId="0" applyNumberFormat="1" applyFont="1" applyFill="1" applyBorder="1" applyAlignment="1">
      <alignment horizontal="center" vertical="center" wrapText="1"/>
    </xf>
    <xf numFmtId="0" fontId="47" fillId="2" borderId="17" xfId="6" applyFont="1" applyFill="1" applyBorder="1" applyAlignment="1">
      <alignment horizontal="center"/>
    </xf>
    <xf numFmtId="0" fontId="30" fillId="2" borderId="17" xfId="6" applyFont="1" applyFill="1" applyBorder="1" applyAlignment="1">
      <alignment horizontal="center"/>
    </xf>
    <xf numFmtId="0" fontId="43" fillId="2" borderId="17" xfId="6" applyFont="1" applyFill="1" applyBorder="1" applyAlignment="1">
      <alignment horizontal="center"/>
    </xf>
    <xf numFmtId="0" fontId="47" fillId="2" borderId="10" xfId="6" applyFont="1" applyFill="1" applyBorder="1" applyAlignment="1">
      <alignment horizontal="center"/>
    </xf>
    <xf numFmtId="0" fontId="30" fillId="2" borderId="17" xfId="6" applyFont="1" applyFill="1" applyBorder="1" applyAlignment="1">
      <alignment horizontal="center" wrapText="1"/>
    </xf>
    <xf numFmtId="0" fontId="19" fillId="3" borderId="8" xfId="0" applyFont="1" applyFill="1" applyBorder="1" applyAlignment="1">
      <alignment horizontal="center" vertical="center"/>
    </xf>
    <xf numFmtId="0" fontId="19" fillId="0" borderId="4" xfId="0" applyFont="1" applyBorder="1" applyAlignment="1">
      <alignment horizontal="center"/>
    </xf>
    <xf numFmtId="0" fontId="2" fillId="3" borderId="6"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47" fillId="2" borderId="17" xfId="6" applyFont="1" applyFill="1" applyBorder="1" applyAlignment="1">
      <alignment horizontal="center"/>
    </xf>
    <xf numFmtId="164" fontId="27" fillId="2" borderId="0" xfId="11" applyNumberFormat="1" applyFont="1" applyFill="1" applyAlignment="1">
      <alignment horizontal="center"/>
    </xf>
    <xf numFmtId="0" fontId="47" fillId="2" borderId="17" xfId="6" applyFont="1" applyFill="1" applyBorder="1" applyAlignment="1">
      <alignment horizontal="center"/>
    </xf>
    <xf numFmtId="0" fontId="28" fillId="0" borderId="4" xfId="0" applyFont="1" applyBorder="1" applyAlignment="1">
      <alignment horizontal="left" vertical="center"/>
    </xf>
    <xf numFmtId="0" fontId="19" fillId="0" borderId="4" xfId="0" applyFont="1" applyBorder="1"/>
    <xf numFmtId="0" fontId="28" fillId="0" borderId="4" xfId="0" applyFont="1" applyBorder="1"/>
    <xf numFmtId="0" fontId="19" fillId="0" borderId="4" xfId="0" applyFont="1" applyBorder="1" applyAlignment="1"/>
    <xf numFmtId="0" fontId="48" fillId="2" borderId="0" xfId="0" applyFont="1" applyFill="1"/>
    <xf numFmtId="0" fontId="2" fillId="3" borderId="8" xfId="0" applyFont="1" applyFill="1" applyBorder="1" applyAlignment="1">
      <alignment horizontal="left" vertical="center" wrapText="1"/>
    </xf>
    <xf numFmtId="0" fontId="2" fillId="3" borderId="8" xfId="0" quotePrefix="1"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8" xfId="0" quotePrefix="1" applyFont="1" applyBorder="1" applyAlignment="1">
      <alignment horizontal="center" vertical="center" wrapText="1"/>
    </xf>
    <xf numFmtId="0" fontId="19" fillId="0" borderId="4" xfId="0" applyFont="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19" fillId="0" borderId="4" xfId="0" applyNumberFormat="1" applyFont="1" applyBorder="1"/>
    <xf numFmtId="0" fontId="19" fillId="0" borderId="4" xfId="0" applyNumberFormat="1" applyFont="1" applyBorder="1" applyAlignment="1">
      <alignment horizontal="left"/>
    </xf>
    <xf numFmtId="0" fontId="50" fillId="0" borderId="26" xfId="0" applyFont="1" applyBorder="1" applyAlignment="1">
      <alignment horizontal="center" vertical="center"/>
    </xf>
    <xf numFmtId="0" fontId="50" fillId="0" borderId="12" xfId="0" applyFont="1" applyBorder="1" applyAlignment="1">
      <alignment horizontal="center" vertical="center"/>
    </xf>
    <xf numFmtId="0" fontId="50" fillId="0" borderId="27" xfId="0" applyFont="1" applyBorder="1" applyAlignment="1">
      <alignment horizontal="center" vertical="center"/>
    </xf>
    <xf numFmtId="0" fontId="50" fillId="0" borderId="28" xfId="0" applyFont="1" applyBorder="1" applyAlignment="1">
      <alignment horizontal="center" vertical="center"/>
    </xf>
    <xf numFmtId="0" fontId="50" fillId="0" borderId="29" xfId="0" applyFont="1" applyBorder="1" applyAlignment="1">
      <alignment horizontal="center" vertical="center"/>
    </xf>
    <xf numFmtId="0" fontId="50" fillId="0" borderId="30" xfId="0" applyFont="1" applyBorder="1" applyAlignment="1">
      <alignment horizontal="center" vertical="center"/>
    </xf>
    <xf numFmtId="0" fontId="50" fillId="0" borderId="23" xfId="0" applyFont="1" applyBorder="1" applyAlignment="1">
      <alignment horizontal="center" vertical="center"/>
    </xf>
    <xf numFmtId="0" fontId="50" fillId="0" borderId="24" xfId="0" applyFont="1" applyBorder="1" applyAlignment="1">
      <alignment horizontal="center" vertical="center"/>
    </xf>
    <xf numFmtId="0" fontId="50" fillId="0" borderId="25" xfId="0" applyFont="1" applyBorder="1" applyAlignment="1">
      <alignment horizontal="center" vertical="center"/>
    </xf>
    <xf numFmtId="0" fontId="49" fillId="0" borderId="15" xfId="0" applyFont="1" applyBorder="1" applyAlignment="1">
      <alignment horizontal="center" vertical="center" wrapText="1"/>
    </xf>
    <xf numFmtId="0" fontId="19" fillId="2" borderId="0" xfId="0" applyFont="1" applyFill="1" applyAlignment="1">
      <alignment horizontal="left" vertical="center" wrapText="1" indent="1"/>
    </xf>
    <xf numFmtId="0" fontId="19" fillId="2" borderId="0" xfId="0" applyFont="1" applyFill="1" applyAlignment="1">
      <alignment horizontal="justify" vertical="top" wrapText="1"/>
    </xf>
    <xf numFmtId="0" fontId="22" fillId="2" borderId="0" xfId="0" applyFont="1" applyFill="1" applyAlignment="1">
      <alignment horizontal="justify" vertical="center"/>
    </xf>
    <xf numFmtId="0" fontId="19" fillId="2" borderId="0" xfId="0" applyFont="1" applyFill="1" applyAlignment="1">
      <alignment horizontal="justify" vertical="center" wrapText="1"/>
    </xf>
    <xf numFmtId="0" fontId="19" fillId="2" borderId="0" xfId="0" applyFont="1" applyFill="1" applyAlignment="1">
      <alignment horizontal="center" vertical="center" wrapText="1"/>
    </xf>
    <xf numFmtId="0" fontId="19" fillId="2" borderId="0" xfId="0" applyFont="1" applyFill="1" applyAlignment="1">
      <alignment horizontal="left" vertical="center" indent="1"/>
    </xf>
    <xf numFmtId="0" fontId="33" fillId="2" borderId="0" xfId="0" quotePrefix="1" applyFont="1" applyFill="1" applyAlignment="1">
      <alignment horizontal="left" vertical="center" wrapText="1" indent="1"/>
    </xf>
    <xf numFmtId="0" fontId="33" fillId="2" borderId="0" xfId="0" applyFont="1" applyFill="1" applyAlignment="1">
      <alignment horizontal="left" vertical="center" wrapText="1" indent="1"/>
    </xf>
    <xf numFmtId="0" fontId="33" fillId="2" borderId="0" xfId="0" quotePrefix="1" applyFont="1" applyFill="1" applyAlignment="1">
      <alignment horizontal="left" vertical="center" indent="1"/>
    </xf>
    <xf numFmtId="0" fontId="33" fillId="2" borderId="0" xfId="0" applyFont="1" applyFill="1" applyAlignment="1">
      <alignment horizontal="left" vertical="center" indent="1"/>
    </xf>
    <xf numFmtId="0" fontId="22" fillId="2" borderId="0" xfId="0" applyFont="1" applyFill="1" applyAlignment="1">
      <alignment horizontal="left" vertical="center"/>
    </xf>
    <xf numFmtId="0" fontId="19" fillId="2" borderId="0" xfId="0" applyFont="1" applyFill="1" applyAlignment="1">
      <alignment horizontal="left" vertical="center"/>
    </xf>
    <xf numFmtId="0" fontId="13" fillId="2" borderId="0" xfId="0" quotePrefix="1" applyFont="1" applyFill="1" applyAlignment="1">
      <alignment horizontal="left" vertical="center" indent="1"/>
    </xf>
    <xf numFmtId="0" fontId="19" fillId="2" borderId="0" xfId="0" applyFont="1" applyFill="1" applyAlignment="1">
      <alignment horizontal="left" vertical="top"/>
    </xf>
    <xf numFmtId="0" fontId="19" fillId="2" borderId="18"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5" fillId="2" borderId="0" xfId="1" applyFill="1" applyAlignment="1">
      <alignment horizontal="left" vertical="top"/>
    </xf>
    <xf numFmtId="0" fontId="34" fillId="2" borderId="0" xfId="0" applyFont="1" applyFill="1" applyAlignment="1">
      <alignment horizontal="right" vertical="center" wrapText="1"/>
    </xf>
    <xf numFmtId="0" fontId="23" fillId="2" borderId="0" xfId="0" applyFont="1" applyFill="1" applyAlignment="1">
      <alignment horizontal="right" vertical="center" wrapText="1"/>
    </xf>
    <xf numFmtId="165" fontId="19" fillId="0" borderId="0" xfId="0" applyNumberFormat="1" applyFont="1" applyFill="1" applyAlignment="1">
      <alignment horizontal="right" vertical="center" wrapText="1"/>
    </xf>
    <xf numFmtId="0" fontId="31" fillId="2" borderId="10"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19" fillId="2" borderId="0" xfId="0" applyFont="1" applyFill="1" applyAlignment="1">
      <alignment horizontal="right" vertical="center" wrapText="1"/>
    </xf>
    <xf numFmtId="0" fontId="30" fillId="2" borderId="17" xfId="6" applyFont="1" applyFill="1" applyBorder="1" applyAlignment="1">
      <alignment horizontal="center"/>
    </xf>
    <xf numFmtId="0" fontId="30" fillId="2" borderId="0" xfId="6" applyFont="1" applyFill="1" applyAlignment="1">
      <alignment horizontal="center"/>
    </xf>
    <xf numFmtId="0" fontId="47" fillId="2" borderId="0" xfId="6" applyFont="1" applyFill="1" applyAlignment="1">
      <alignment horizontal="center"/>
    </xf>
    <xf numFmtId="0" fontId="30" fillId="2" borderId="10" xfId="6" applyFont="1" applyFill="1" applyBorder="1" applyAlignment="1">
      <alignment horizontal="center"/>
    </xf>
    <xf numFmtId="0" fontId="47" fillId="2" borderId="17" xfId="6" applyFont="1" applyFill="1" applyBorder="1" applyAlignment="1">
      <alignment horizontal="center"/>
    </xf>
    <xf numFmtId="0" fontId="43" fillId="2" borderId="0" xfId="6" applyFont="1" applyFill="1" applyAlignment="1">
      <alignment horizontal="center"/>
    </xf>
    <xf numFmtId="0" fontId="30" fillId="2" borderId="0" xfId="6" applyFont="1" applyFill="1" applyAlignment="1">
      <alignment horizontal="left"/>
    </xf>
  </cellXfs>
  <cellStyles count="29">
    <cellStyle name="Hyperlink" xfId="1" builtinId="8"/>
    <cellStyle name="Hyperlink 2" xfId="2"/>
    <cellStyle name="Hyperlink 3" xfId="3"/>
    <cellStyle name="Hyperlink 4" xfId="4"/>
    <cellStyle name="Hyperlink 5" xfId="5"/>
    <cellStyle name="Normal" xfId="0" builtinId="0"/>
    <cellStyle name="Normal 2" xfId="6"/>
    <cellStyle name="Normal 2 2" xfId="7"/>
    <cellStyle name="Normal 3" xfId="8"/>
    <cellStyle name="Normal 4" xfId="9"/>
    <cellStyle name="Normal 5" xfId="10"/>
    <cellStyle name="Normal 6" xfId="28"/>
    <cellStyle name="Percent" xfId="11" builtinId="5"/>
    <cellStyle name="Percent 2" xfId="12"/>
    <cellStyle name="Percent 2 2" xfId="13"/>
    <cellStyle name="Percent 2 2 2" xfId="14"/>
    <cellStyle name="Percent 2 2 3" xfId="15"/>
    <cellStyle name="Percent 2 3" xfId="16"/>
    <cellStyle name="Percent 2 3 2" xfId="17"/>
    <cellStyle name="Percent 2 3 3" xfId="18"/>
    <cellStyle name="Percent 2 4" xfId="19"/>
    <cellStyle name="Percent 2 5" xfId="20"/>
    <cellStyle name="Percent 3" xfId="21"/>
    <cellStyle name="Percent 4" xfId="22"/>
    <cellStyle name="Percent 4 2" xfId="23"/>
    <cellStyle name="Percent 4 3" xfId="24"/>
    <cellStyle name="Percent 5" xfId="25"/>
    <cellStyle name="Percent 5 2" xfId="26"/>
    <cellStyle name="Percent 5 3" xfId="27"/>
  </cellStyles>
  <dxfs count="99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patternType="solid">
          <bgColor rgb="FFC9DED4"/>
        </patternFill>
      </fill>
    </dxf>
    <dxf>
      <fill>
        <patternFill>
          <bgColor theme="0"/>
        </patternFill>
      </fill>
    </dxf>
    <dxf>
      <fill>
        <patternFill>
          <bgColor rgb="FFC9DED4"/>
        </patternFill>
      </fill>
    </dxf>
    <dxf>
      <fill>
        <patternFill>
          <bgColor theme="0"/>
        </patternFill>
      </fill>
    </dxf>
    <dxf>
      <fill>
        <patternFill>
          <bgColor rgb="FFC9DED4"/>
        </patternFill>
      </fill>
    </dxf>
    <dxf>
      <fill>
        <patternFill>
          <bgColor theme="0"/>
        </patternFill>
      </fill>
    </dxf>
    <dxf>
      <fill>
        <patternFill>
          <bgColor theme="0"/>
        </patternFill>
      </fill>
    </dxf>
    <dxf>
      <fill>
        <patternFill>
          <bgColor rgb="FFC9DED4"/>
        </patternFill>
      </fill>
    </dxf>
    <dxf>
      <fill>
        <patternFill>
          <bgColor rgb="FFC8DCD2"/>
        </patternFill>
      </fill>
    </dxf>
    <dxf>
      <fill>
        <patternFill>
          <bgColor rgb="FFC8DCD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rgb="FFFFFF0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00"/>
        </patternFill>
      </fill>
    </dxf>
    <dxf>
      <fill>
        <patternFill>
          <bgColor rgb="FFFFFF00"/>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A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9DED4"/>
        </patternFill>
      </fill>
    </dxf>
    <dxf>
      <fill>
        <patternFill>
          <bgColor rgb="FFCADED4"/>
        </patternFill>
      </fill>
    </dxf>
    <dxf>
      <fill>
        <patternFill>
          <bgColor rgb="FFC9DED4"/>
        </patternFill>
      </fill>
    </dxf>
    <dxf>
      <fill>
        <patternFill>
          <bgColor rgb="FFC9DED4"/>
        </patternFill>
      </fill>
    </dxf>
    <dxf>
      <fill>
        <patternFill>
          <bgColor rgb="FFC9DED4"/>
        </patternFill>
      </fill>
    </dxf>
    <dxf>
      <fill>
        <patternFill>
          <bgColor rgb="FFC9DED4"/>
        </patternFill>
      </fill>
    </dxf>
    <dxf>
      <fill>
        <patternFill>
          <bgColor rgb="FFCADED4"/>
        </patternFill>
      </fill>
    </dxf>
    <dxf>
      <fill>
        <patternFill>
          <bgColor rgb="FFCADED4"/>
        </patternFill>
      </fill>
    </dxf>
    <dxf>
      <fill>
        <patternFill>
          <bgColor rgb="FFC9DED4"/>
        </patternFill>
      </fill>
    </dxf>
    <dxf>
      <fill>
        <patternFill>
          <bgColor theme="0"/>
        </patternFill>
      </fill>
    </dxf>
    <dxf>
      <fill>
        <patternFill>
          <bgColor rgb="FFFFFF00"/>
        </patternFill>
      </fill>
    </dxf>
  </dxfs>
  <tableStyles count="0" defaultTableStyle="TableStyleMedium2" defaultPivotStyle="PivotStyleLight16"/>
  <colors>
    <mruColors>
      <color rgb="FFC9DED4"/>
      <color rgb="FFC8DCD2"/>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1.3460682414698163E-2"/>
          <c:y val="1.3907333343627915E-3"/>
          <c:w val="0.97548388451443568"/>
          <c:h val="0.78817197238440295"/>
        </c:manualLayout>
      </c:layout>
      <c:barChart>
        <c:barDir val="col"/>
        <c:grouping val="clustered"/>
        <c:varyColors val="0"/>
        <c:ser>
          <c:idx val="2"/>
          <c:order val="0"/>
          <c:tx>
            <c:strRef>
              <c:f>Summary!$P$6</c:f>
              <c:strCache>
                <c:ptCount val="1"/>
                <c:pt idx="0">
                  <c:v>Proportion of Environment-related Notifications</c:v>
                </c:pt>
              </c:strCache>
            </c:strRef>
          </c:tx>
          <c:spPr>
            <a:solidFill>
              <a:srgbClr val="A8B3D7"/>
            </a:solidFill>
          </c:spPr>
          <c:invertIfNegative val="0"/>
          <c:dLbls>
            <c:dLbl>
              <c:idx val="10"/>
              <c:dLblPos val="ctr"/>
              <c:showLegendKey val="0"/>
              <c:showVal val="1"/>
              <c:showCatName val="0"/>
              <c:showSerName val="0"/>
              <c:showPercent val="0"/>
              <c:showBubbleSize val="0"/>
            </c:dLbl>
            <c:txPr>
              <a:bodyPr/>
              <a:lstStyle/>
              <a:p>
                <a:pPr>
                  <a:defRPr sz="1000" b="0" i="0" u="none" strike="noStrike" baseline="0">
                    <a:solidFill>
                      <a:srgbClr val="000000"/>
                    </a:solidFill>
                    <a:latin typeface="Verdana"/>
                    <a:ea typeface="Verdana"/>
                    <a:cs typeface="Verdana"/>
                  </a:defRPr>
                </a:pPr>
                <a:endParaRPr lang="en-US"/>
              </a:p>
            </c:txPr>
            <c:dLblPos val="inEnd"/>
            <c:showLegendKey val="0"/>
            <c:showVal val="1"/>
            <c:showCatName val="0"/>
            <c:showSerName val="0"/>
            <c:showPercent val="0"/>
            <c:showBubbleSize val="0"/>
            <c:showLeaderLines val="0"/>
          </c:dLbls>
          <c:cat>
            <c:numRef>
              <c:f>Summary!$L$7:$L$26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Summary!$P$7:$P$26</c:f>
              <c:numCache>
                <c:formatCode>0.0%</c:formatCode>
                <c:ptCount val="20"/>
                <c:pt idx="0">
                  <c:v>8.1401085347804644E-2</c:v>
                </c:pt>
                <c:pt idx="1">
                  <c:v>0.11229377328366152</c:v>
                </c:pt>
                <c:pt idx="2">
                  <c:v>9.2292089249492906E-2</c:v>
                </c:pt>
                <c:pt idx="3">
                  <c:v>0.10736196319018405</c:v>
                </c:pt>
                <c:pt idx="4">
                  <c:v>7.8282828282828287E-2</c:v>
                </c:pt>
                <c:pt idx="5">
                  <c:v>0.11321514907332796</c:v>
                </c:pt>
                <c:pt idx="6">
                  <c:v>9.8288897731794667E-2</c:v>
                </c:pt>
                <c:pt idx="7">
                  <c:v>0.10815602836879433</c:v>
                </c:pt>
                <c:pt idx="8">
                  <c:v>0.10821155184411969</c:v>
                </c:pt>
                <c:pt idx="9">
                  <c:v>0.1470345963756178</c:v>
                </c:pt>
                <c:pt idx="10">
                  <c:v>0.13509376195943359</c:v>
                </c:pt>
                <c:pt idx="11">
                  <c:v>0.13358133243151843</c:v>
                </c:pt>
                <c:pt idx="12">
                  <c:v>0.14272809394760613</c:v>
                </c:pt>
                <c:pt idx="13">
                  <c:v>0.13164777680906714</c:v>
                </c:pt>
                <c:pt idx="14">
                  <c:v>0.15847176079734218</c:v>
                </c:pt>
                <c:pt idx="15">
                  <c:v>0.16864256075874334</c:v>
                </c:pt>
                <c:pt idx="16">
                  <c:v>0.17489421720733428</c:v>
                </c:pt>
                <c:pt idx="17">
                  <c:v>0.1460376358335542</c:v>
                </c:pt>
                <c:pt idx="18">
                  <c:v>0.14612676056338028</c:v>
                </c:pt>
                <c:pt idx="19">
                  <c:v>0.15357905982905984</c:v>
                </c:pt>
              </c:numCache>
            </c:numRef>
          </c:val>
        </c:ser>
        <c:dLbls>
          <c:showLegendKey val="0"/>
          <c:showVal val="0"/>
          <c:showCatName val="0"/>
          <c:showSerName val="0"/>
          <c:showPercent val="0"/>
          <c:showBubbleSize val="0"/>
        </c:dLbls>
        <c:gapWidth val="150"/>
        <c:axId val="54347648"/>
        <c:axId val="54349184"/>
      </c:barChart>
      <c:lineChart>
        <c:grouping val="standard"/>
        <c:varyColors val="0"/>
        <c:ser>
          <c:idx val="1"/>
          <c:order val="1"/>
          <c:tx>
            <c:strRef>
              <c:f>Summary!$O$6</c:f>
              <c:strCache>
                <c:ptCount val="1"/>
                <c:pt idx="0">
                  <c:v>Total Environment-related Notifications</c:v>
                </c:pt>
              </c:strCache>
            </c:strRef>
          </c:tx>
          <c:spPr>
            <a:ln w="28575" cap="rnd" cmpd="sng" algn="ctr">
              <a:solidFill>
                <a:srgbClr val="1F2C7D"/>
              </a:solidFill>
              <a:prstDash val="solid"/>
              <a:round/>
              <a:headEnd type="none" w="med" len="med"/>
              <a:tailEnd type="none" w="med" len="med"/>
            </a:ln>
          </c:spPr>
          <c:marker>
            <c:spPr>
              <a:solidFill>
                <a:srgbClr val="1F2C7D"/>
              </a:solidFill>
              <a:ln w="25400">
                <a:solidFill>
                  <a:srgbClr val="1F2C7D"/>
                </a:solidFill>
                <a:prstDash val="solid"/>
              </a:ln>
            </c:spPr>
          </c:marker>
          <c:dLbls>
            <c:dLbl>
              <c:idx val="15"/>
              <c:layout>
                <c:manualLayout>
                  <c:x val="-1.6430452918234618E-2"/>
                  <c:y val="5.2483154640446721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Verdana"/>
                    <a:ea typeface="Verdana"/>
                    <a:cs typeface="Verdana"/>
                  </a:defRPr>
                </a:pPr>
                <a:endParaRPr lang="en-US"/>
              </a:p>
            </c:txPr>
            <c:dLblPos val="b"/>
            <c:showLegendKey val="0"/>
            <c:showVal val="1"/>
            <c:showCatName val="0"/>
            <c:showSerName val="0"/>
            <c:showPercent val="0"/>
            <c:showBubbleSize val="0"/>
            <c:showLeaderLines val="0"/>
          </c:dLbls>
          <c:cat>
            <c:numRef>
              <c:f>Summary!$L$7:$L$26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Summary!$O$7:$O$26</c:f>
              <c:numCache>
                <c:formatCode>General</c:formatCode>
                <c:ptCount val="20"/>
                <c:pt idx="0">
                  <c:v>165</c:v>
                </c:pt>
                <c:pt idx="1">
                  <c:v>211</c:v>
                </c:pt>
                <c:pt idx="2">
                  <c:v>182</c:v>
                </c:pt>
                <c:pt idx="3">
                  <c:v>245</c:v>
                </c:pt>
                <c:pt idx="4">
                  <c:v>186</c:v>
                </c:pt>
                <c:pt idx="5">
                  <c:v>281</c:v>
                </c:pt>
                <c:pt idx="6">
                  <c:v>247</c:v>
                </c:pt>
                <c:pt idx="7">
                  <c:v>244</c:v>
                </c:pt>
                <c:pt idx="8">
                  <c:v>311</c:v>
                </c:pt>
                <c:pt idx="9">
                  <c:v>357</c:v>
                </c:pt>
                <c:pt idx="10">
                  <c:v>353</c:v>
                </c:pt>
                <c:pt idx="11">
                  <c:v>395</c:v>
                </c:pt>
                <c:pt idx="12">
                  <c:v>474</c:v>
                </c:pt>
                <c:pt idx="13">
                  <c:v>453</c:v>
                </c:pt>
                <c:pt idx="14">
                  <c:v>477</c:v>
                </c:pt>
                <c:pt idx="15">
                  <c:v>569</c:v>
                </c:pt>
                <c:pt idx="16">
                  <c:v>620</c:v>
                </c:pt>
                <c:pt idx="17">
                  <c:v>551</c:v>
                </c:pt>
                <c:pt idx="18">
                  <c:v>498</c:v>
                </c:pt>
                <c:pt idx="19">
                  <c:v>575</c:v>
                </c:pt>
              </c:numCache>
            </c:numRef>
          </c:val>
          <c:smooth val="0"/>
        </c:ser>
        <c:dLbls>
          <c:showLegendKey val="0"/>
          <c:showVal val="0"/>
          <c:showCatName val="0"/>
          <c:showSerName val="0"/>
          <c:showPercent val="0"/>
          <c:showBubbleSize val="0"/>
        </c:dLbls>
        <c:marker val="1"/>
        <c:smooth val="0"/>
        <c:axId val="126401536"/>
        <c:axId val="54346496"/>
      </c:lineChart>
      <c:catAx>
        <c:axId val="1264015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54346496"/>
        <c:crosses val="autoZero"/>
        <c:auto val="1"/>
        <c:lblAlgn val="ctr"/>
        <c:lblOffset val="100"/>
        <c:tickMarkSkip val="2"/>
        <c:noMultiLvlLbl val="0"/>
      </c:catAx>
      <c:valAx>
        <c:axId val="54346496"/>
        <c:scaling>
          <c:orientation val="minMax"/>
          <c:min val="1"/>
        </c:scaling>
        <c:delete val="0"/>
        <c:axPos val="l"/>
        <c:numFmt formatCode="General" sourceLinked="1"/>
        <c:majorTickMark val="none"/>
        <c:minorTickMark val="none"/>
        <c:tickLblPos val="none"/>
        <c:spPr>
          <a:ln>
            <a:noFill/>
          </a:ln>
        </c:spPr>
        <c:crossAx val="126401536"/>
        <c:crosses val="autoZero"/>
        <c:crossBetween val="between"/>
      </c:valAx>
      <c:catAx>
        <c:axId val="54347648"/>
        <c:scaling>
          <c:orientation val="minMax"/>
        </c:scaling>
        <c:delete val="1"/>
        <c:axPos val="b"/>
        <c:numFmt formatCode="General" sourceLinked="1"/>
        <c:majorTickMark val="out"/>
        <c:minorTickMark val="none"/>
        <c:tickLblPos val="nextTo"/>
        <c:crossAx val="54349184"/>
        <c:crosses val="autoZero"/>
        <c:auto val="1"/>
        <c:lblAlgn val="ctr"/>
        <c:lblOffset val="100"/>
        <c:noMultiLvlLbl val="0"/>
      </c:catAx>
      <c:valAx>
        <c:axId val="54349184"/>
        <c:scaling>
          <c:orientation val="minMax"/>
          <c:max val="1"/>
          <c:min val="0"/>
        </c:scaling>
        <c:delete val="0"/>
        <c:axPos val="r"/>
        <c:numFmt formatCode="0.0%" sourceLinked="1"/>
        <c:majorTickMark val="none"/>
        <c:minorTickMark val="none"/>
        <c:tickLblPos val="none"/>
        <c:spPr>
          <a:ln>
            <a:noFill/>
          </a:ln>
        </c:spPr>
        <c:crossAx val="54347648"/>
        <c:crosses val="max"/>
        <c:crossBetween val="between"/>
      </c:valAx>
    </c:plotArea>
    <c:legend>
      <c:legendPos val="r"/>
      <c:layout>
        <c:manualLayout>
          <c:xMode val="edge"/>
          <c:yMode val="edge"/>
          <c:x val="4.4652990592272991E-2"/>
          <c:y val="0.91642708323476318"/>
          <c:w val="0.89489100521751208"/>
          <c:h val="5.4794520547945202E-2"/>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clustered"/>
        <c:varyColors val="0"/>
        <c:ser>
          <c:idx val="0"/>
          <c:order val="0"/>
          <c:tx>
            <c:strRef>
              <c:f>Summary!$P$684</c:f>
              <c:strCache>
                <c:ptCount val="1"/>
                <c:pt idx="0">
                  <c:v>share</c:v>
                </c:pt>
              </c:strCache>
            </c:strRef>
          </c:tx>
          <c:spPr>
            <a:noFill/>
          </c:spPr>
          <c:invertIfNegative val="0"/>
          <c:dLbls>
            <c:dLblPos val="inBase"/>
            <c:showLegendKey val="0"/>
            <c:showVal val="1"/>
            <c:showCatName val="0"/>
            <c:showSerName val="0"/>
            <c:showPercent val="0"/>
            <c:showBubbleSize val="0"/>
            <c:showLeaderLines val="0"/>
          </c:dLbls>
          <c:cat>
            <c:multiLvlStrRef>
              <c:f>Summary!$M$685:$O$711</c:f>
              <c:multiLvlStrCache>
                <c:ptCount val="27"/>
                <c:lvl>
                  <c:pt idx="0">
                    <c:v>Sustainable forestry management</c:v>
                  </c:pt>
                  <c:pt idx="1">
                    <c:v>MEAs implementation and compliance</c:v>
                  </c:pt>
                  <c:pt idx="2">
                    <c:v>Animal protection</c:v>
                  </c:pt>
                  <c:pt idx="3">
                    <c:v>Plant protection</c:v>
                  </c:pt>
                  <c:pt idx="4">
                    <c:v>Sustainable fisheries management</c:v>
                  </c:pt>
                  <c:pt idx="5">
                    <c:v>General environmental protection</c:v>
                  </c:pt>
                  <c:pt idx="6">
                    <c:v>Waste management and recycling</c:v>
                  </c:pt>
                  <c:pt idx="7">
                    <c:v>Chemical, toxic and hazardous substances management</c:v>
                  </c:pt>
                  <c:pt idx="8">
                    <c:v>Other environmental risks mitigation</c:v>
                  </c:pt>
                  <c:pt idx="9">
                    <c:v>Sustainable agriculture management</c:v>
                  </c:pt>
                  <c:pt idx="10">
                    <c:v>Sustainable and environmentally friendly production</c:v>
                  </c:pt>
                  <c:pt idx="11">
                    <c:v>Environmental protection from pests and diseases</c:v>
                  </c:pt>
                  <c:pt idx="12">
                    <c:v>Biodiversity and ecosystem</c:v>
                  </c:pt>
                  <c:pt idx="13">
                    <c:v>Import licences</c:v>
                  </c:pt>
                  <c:pt idx="14">
                    <c:v>Quarantine requirements</c:v>
                  </c:pt>
                  <c:pt idx="15">
                    <c:v>Not specified</c:v>
                  </c:pt>
                  <c:pt idx="16">
                    <c:v>Ban/Prohibition</c:v>
                  </c:pt>
                  <c:pt idx="17">
                    <c:v>Risk assessment</c:v>
                  </c:pt>
                  <c:pt idx="18">
                    <c:v>Regulation affecting movement or transit</c:v>
                  </c:pt>
                  <c:pt idx="19">
                    <c:v>Conformity assessment procedures</c:v>
                  </c:pt>
                  <c:pt idx="20">
                    <c:v>Technical regulation or specifications</c:v>
                  </c:pt>
                  <c:pt idx="21">
                    <c:v>Forestry</c:v>
                  </c:pt>
                  <c:pt idx="22">
                    <c:v>Chemicals</c:v>
                  </c:pt>
                  <c:pt idx="23">
                    <c:v>Fisheries</c:v>
                  </c:pt>
                  <c:pt idx="24">
                    <c:v>Other</c:v>
                  </c:pt>
                  <c:pt idx="25">
                    <c:v>Manufacturing</c:v>
                  </c:pt>
                  <c:pt idx="26">
                    <c:v>Agriculture</c:v>
                  </c:pt>
                </c:lvl>
                <c:lvl>
                  <c:pt idx="0">
                    <c:v>Type of Objective</c:v>
                  </c:pt>
                  <c:pt idx="13">
                    <c:v>Type of Measure</c:v>
                  </c:pt>
                  <c:pt idx="21">
                    <c:v>Type of Sector</c:v>
                  </c:pt>
                </c:lvl>
              </c:multiLvlStrCache>
            </c:multiLvlStrRef>
          </c:cat>
          <c:val>
            <c:numRef>
              <c:f>Summary!$P$685:$P$711</c:f>
              <c:numCache>
                <c:formatCode>0%</c:formatCode>
                <c:ptCount val="27"/>
                <c:pt idx="0">
                  <c:v>1.6129032258064516E-2</c:v>
                </c:pt>
                <c:pt idx="1">
                  <c:v>1.6129032258064516E-2</c:v>
                </c:pt>
                <c:pt idx="2">
                  <c:v>4.8387096774193547E-2</c:v>
                </c:pt>
                <c:pt idx="3">
                  <c:v>6.4516129032258063E-2</c:v>
                </c:pt>
                <c:pt idx="4">
                  <c:v>8.0645161290322578E-2</c:v>
                </c:pt>
                <c:pt idx="5">
                  <c:v>9.6774193548387094E-2</c:v>
                </c:pt>
                <c:pt idx="6">
                  <c:v>0.14516129032258066</c:v>
                </c:pt>
                <c:pt idx="7">
                  <c:v>0.16129032258064516</c:v>
                </c:pt>
                <c:pt idx="8">
                  <c:v>0.19354838709677419</c:v>
                </c:pt>
                <c:pt idx="9">
                  <c:v>0.22580645161290322</c:v>
                </c:pt>
                <c:pt idx="10">
                  <c:v>0.25806451612903225</c:v>
                </c:pt>
                <c:pt idx="11">
                  <c:v>0.32258064516129031</c:v>
                </c:pt>
                <c:pt idx="12">
                  <c:v>0.40322580645161288</c:v>
                </c:pt>
                <c:pt idx="13">
                  <c:v>4.8387096774193547E-2</c:v>
                </c:pt>
                <c:pt idx="14">
                  <c:v>6.4516129032258063E-2</c:v>
                </c:pt>
                <c:pt idx="15">
                  <c:v>6.4516129032258063E-2</c:v>
                </c:pt>
                <c:pt idx="16">
                  <c:v>6.4516129032258063E-2</c:v>
                </c:pt>
                <c:pt idx="17">
                  <c:v>0.11290322580645161</c:v>
                </c:pt>
                <c:pt idx="18">
                  <c:v>0.11290322580645161</c:v>
                </c:pt>
                <c:pt idx="19">
                  <c:v>0.22580645161290322</c:v>
                </c:pt>
                <c:pt idx="20">
                  <c:v>0.66129032258064513</c:v>
                </c:pt>
                <c:pt idx="21">
                  <c:v>6.4516129032258063E-2</c:v>
                </c:pt>
                <c:pt idx="22">
                  <c:v>8.0645161290322578E-2</c:v>
                </c:pt>
                <c:pt idx="23">
                  <c:v>9.6774193548387094E-2</c:v>
                </c:pt>
                <c:pt idx="24">
                  <c:v>0.14516129032258066</c:v>
                </c:pt>
                <c:pt idx="25">
                  <c:v>0.14516129032258066</c:v>
                </c:pt>
                <c:pt idx="26">
                  <c:v>0.67741935483870963</c:v>
                </c:pt>
              </c:numCache>
            </c:numRef>
          </c:val>
        </c:ser>
        <c:dLbls>
          <c:showLegendKey val="0"/>
          <c:showVal val="0"/>
          <c:showCatName val="0"/>
          <c:showSerName val="0"/>
          <c:showPercent val="0"/>
          <c:showBubbleSize val="0"/>
        </c:dLbls>
        <c:gapWidth val="150"/>
        <c:axId val="130365312"/>
        <c:axId val="130366848"/>
      </c:barChart>
      <c:barChart>
        <c:barDir val="bar"/>
        <c:grouping val="clustered"/>
        <c:varyColors val="0"/>
        <c:ser>
          <c:idx val="1"/>
          <c:order val="1"/>
          <c:tx>
            <c:strRef>
              <c:f>Summary!$Q$684</c:f>
              <c:strCache>
                <c:ptCount val="1"/>
                <c:pt idx="0">
                  <c:v>sps</c:v>
                </c:pt>
              </c:strCache>
            </c:strRef>
          </c:tx>
          <c:spPr>
            <a:solidFill>
              <a:srgbClr val="A8B3D7"/>
            </a:solidFill>
          </c:spPr>
          <c:invertIfNegative val="0"/>
          <c:dLbls>
            <c:dLbl>
              <c:idx val="0"/>
              <c:layout>
                <c:manualLayout>
                  <c:x val="1.0430707924585607E-2"/>
                  <c:y val="0"/>
                </c:manualLayout>
              </c:layout>
              <c:dLblPos val="outEnd"/>
              <c:showLegendKey val="0"/>
              <c:showVal val="1"/>
              <c:showCatName val="0"/>
              <c:showSerName val="0"/>
              <c:showPercent val="0"/>
              <c:showBubbleSize val="0"/>
            </c:dLbl>
            <c:dLbl>
              <c:idx val="1"/>
              <c:layout>
                <c:manualLayout>
                  <c:x val="1.0342187566704568E-2"/>
                  <c:y val="2.4123349551897558E-3"/>
                </c:manualLayout>
              </c:layout>
              <c:dLblPos val="outEnd"/>
              <c:showLegendKey val="0"/>
              <c:showVal val="1"/>
              <c:showCatName val="0"/>
              <c:showSerName val="0"/>
              <c:showPercent val="0"/>
              <c:showBubbleSize val="0"/>
            </c:dLbl>
            <c:dLbl>
              <c:idx val="2"/>
              <c:layout>
                <c:manualLayout>
                  <c:x val="1.0044736930712558E-2"/>
                  <c:y val="0"/>
                </c:manualLayout>
              </c:layout>
              <c:showLegendKey val="0"/>
              <c:showVal val="1"/>
              <c:showCatName val="0"/>
              <c:showSerName val="0"/>
              <c:showPercent val="0"/>
              <c:showBubbleSize val="0"/>
            </c:dLbl>
            <c:dLbl>
              <c:idx val="3"/>
              <c:layout>
                <c:manualLayout>
                  <c:x val="1.0044736930712558E-2"/>
                  <c:y val="0"/>
                </c:manualLayout>
              </c:layout>
              <c:spPr>
                <a:noFill/>
              </c:spPr>
              <c:txPr>
                <a:bodyPr/>
                <a:lstStyle/>
                <a:p>
                  <a:pPr>
                    <a:defRPr/>
                  </a:pPr>
                  <a:endParaRPr lang="en-US"/>
                </a:p>
              </c:txPr>
              <c:showLegendKey val="0"/>
              <c:showVal val="1"/>
              <c:showCatName val="0"/>
              <c:showSerName val="0"/>
              <c:showPercent val="0"/>
              <c:showBubbleSize val="0"/>
            </c:dLbl>
            <c:dLbl>
              <c:idx val="4"/>
              <c:layout>
                <c:manualLayout>
                  <c:x val="1.1486009890026143E-2"/>
                  <c:y val="0"/>
                </c:manualLayout>
              </c:layout>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layout>
                <c:manualLayout>
                  <c:x val="3.0641128853255246E-3"/>
                  <c:y val="0"/>
                </c:manualLayout>
              </c:layout>
              <c:dLblPos val="outEnd"/>
              <c:showLegendKey val="0"/>
              <c:showVal val="1"/>
              <c:showCatName val="0"/>
              <c:showSerName val="0"/>
              <c:showPercent val="0"/>
              <c:showBubbleSize val="0"/>
            </c:dLbl>
            <c:dLbl>
              <c:idx val="8"/>
              <c:layout>
                <c:manualLayout>
                  <c:x val="1.7306556774049381E-2"/>
                  <c:y val="0"/>
                </c:manualLayout>
              </c:layout>
              <c:dLblPos val="outEnd"/>
              <c:showLegendKey val="0"/>
              <c:showVal val="1"/>
              <c:showCatName val="0"/>
              <c:showSerName val="0"/>
              <c:showPercent val="0"/>
              <c:showBubbleSize val="0"/>
            </c:dLbl>
            <c:dLbl>
              <c:idx val="9"/>
              <c:layout>
                <c:manualLayout>
                  <c:x val="1.7306556774049381E-2"/>
                  <c:y val="7.9701761459127208E-17"/>
                </c:manualLayout>
              </c:layout>
              <c:dLblPos val="outEnd"/>
              <c:showLegendKey val="0"/>
              <c:showVal val="1"/>
              <c:showCatName val="0"/>
              <c:showSerName val="0"/>
              <c:showPercent val="0"/>
              <c:showBubbleSize val="0"/>
            </c:dLbl>
            <c:dLbl>
              <c:idx val="10"/>
              <c:layout>
                <c:manualLayout>
                  <c:x val="1.1981462382034271E-2"/>
                  <c:y val="7.9701761459127208E-17"/>
                </c:manualLayout>
              </c:layout>
              <c:dLblPos val="outEnd"/>
              <c:showLegendKey val="0"/>
              <c:showVal val="1"/>
              <c:showCatName val="0"/>
              <c:showSerName val="0"/>
              <c:showPercent val="0"/>
              <c:showBubbleSize val="0"/>
            </c:dLbl>
            <c:dLbl>
              <c:idx val="11"/>
              <c:layout>
                <c:manualLayout>
                  <c:x val="5.0492459623258481E-4"/>
                  <c:y val="-2.3240374276162989E-3"/>
                </c:manualLayout>
              </c:layout>
              <c:dLblPos val="outEnd"/>
              <c:showLegendKey val="0"/>
              <c:showVal val="1"/>
              <c:showCatName val="0"/>
              <c:showSerName val="0"/>
              <c:showPercent val="0"/>
              <c:showBubbleSize val="0"/>
            </c:dLbl>
            <c:dLbl>
              <c:idx val="20"/>
              <c:layout>
                <c:manualLayout>
                  <c:x val="2.1300272743368081E-2"/>
                  <c:y val="0"/>
                </c:manualLayout>
              </c:layout>
              <c:dLblPos val="outEnd"/>
              <c:showLegendKey val="0"/>
              <c:showVal val="1"/>
              <c:showCatName val="0"/>
              <c:showSerName val="0"/>
              <c:showPercent val="0"/>
              <c:showBubbleSize val="0"/>
            </c:dLbl>
            <c:dLbl>
              <c:idx val="21"/>
              <c:layout>
                <c:manualLayout>
                  <c:x val="2.2631546341371885E-2"/>
                  <c:y val="0"/>
                </c:manualLayout>
              </c:layout>
              <c:dLblPos val="outEnd"/>
              <c:showLegendKey val="0"/>
              <c:showVal val="1"/>
              <c:showCatName val="0"/>
              <c:showSerName val="0"/>
              <c:showPercent val="0"/>
              <c:showBubbleSize val="0"/>
            </c:dLbl>
            <c:dLbl>
              <c:idx val="22"/>
              <c:layout>
                <c:manualLayout>
                  <c:x val="1.4644009578041876E-2"/>
                  <c:y val="0"/>
                </c:manualLayout>
              </c:layout>
              <c:dLblPos val="outEnd"/>
              <c:showLegendKey val="0"/>
              <c:showVal val="1"/>
              <c:showCatName val="0"/>
              <c:showSerName val="0"/>
              <c:showPercent val="0"/>
              <c:showBubbleSize val="0"/>
            </c:dLbl>
            <c:dLbl>
              <c:idx val="23"/>
              <c:layout>
                <c:manualLayout>
                  <c:x val="1.3312735980038072E-2"/>
                  <c:y val="0"/>
                </c:manualLayout>
              </c:layout>
              <c:dLblPos val="outEnd"/>
              <c:showLegendKey val="0"/>
              <c:showVal val="1"/>
              <c:showCatName val="0"/>
              <c:showSerName val="0"/>
              <c:showPercent val="0"/>
              <c:showBubbleSize val="0"/>
            </c:dLbl>
            <c:showLegendKey val="0"/>
            <c:showVal val="1"/>
            <c:showCatName val="0"/>
            <c:showSerName val="0"/>
            <c:showPercent val="0"/>
            <c:showBubbleSize val="0"/>
            <c:showLeaderLines val="0"/>
          </c:dLbls>
          <c:cat>
            <c:multiLvlStrRef>
              <c:f>Summary!$M$685:$O$711</c:f>
              <c:multiLvlStrCache>
                <c:ptCount val="27"/>
                <c:lvl>
                  <c:pt idx="0">
                    <c:v>Sustainable forestry management</c:v>
                  </c:pt>
                  <c:pt idx="1">
                    <c:v>MEAs implementation and compliance</c:v>
                  </c:pt>
                  <c:pt idx="2">
                    <c:v>Animal protection</c:v>
                  </c:pt>
                  <c:pt idx="3">
                    <c:v>Plant protection</c:v>
                  </c:pt>
                  <c:pt idx="4">
                    <c:v>Sustainable fisheries management</c:v>
                  </c:pt>
                  <c:pt idx="5">
                    <c:v>General environmental protection</c:v>
                  </c:pt>
                  <c:pt idx="6">
                    <c:v>Waste management and recycling</c:v>
                  </c:pt>
                  <c:pt idx="7">
                    <c:v>Chemical, toxic and hazardous substances management</c:v>
                  </c:pt>
                  <c:pt idx="8">
                    <c:v>Other environmental risks mitigation</c:v>
                  </c:pt>
                  <c:pt idx="9">
                    <c:v>Sustainable agriculture management</c:v>
                  </c:pt>
                  <c:pt idx="10">
                    <c:v>Sustainable and environmentally friendly production</c:v>
                  </c:pt>
                  <c:pt idx="11">
                    <c:v>Environmental protection from pests and diseases</c:v>
                  </c:pt>
                  <c:pt idx="12">
                    <c:v>Biodiversity and ecosystem</c:v>
                  </c:pt>
                  <c:pt idx="13">
                    <c:v>Import licences</c:v>
                  </c:pt>
                  <c:pt idx="14">
                    <c:v>Quarantine requirements</c:v>
                  </c:pt>
                  <c:pt idx="15">
                    <c:v>Not specified</c:v>
                  </c:pt>
                  <c:pt idx="16">
                    <c:v>Ban/Prohibition</c:v>
                  </c:pt>
                  <c:pt idx="17">
                    <c:v>Risk assessment</c:v>
                  </c:pt>
                  <c:pt idx="18">
                    <c:v>Regulation affecting movement or transit</c:v>
                  </c:pt>
                  <c:pt idx="19">
                    <c:v>Conformity assessment procedures</c:v>
                  </c:pt>
                  <c:pt idx="20">
                    <c:v>Technical regulation or specifications</c:v>
                  </c:pt>
                  <c:pt idx="21">
                    <c:v>Forestry</c:v>
                  </c:pt>
                  <c:pt idx="22">
                    <c:v>Chemicals</c:v>
                  </c:pt>
                  <c:pt idx="23">
                    <c:v>Fisheries</c:v>
                  </c:pt>
                  <c:pt idx="24">
                    <c:v>Other</c:v>
                  </c:pt>
                  <c:pt idx="25">
                    <c:v>Manufacturing</c:v>
                  </c:pt>
                  <c:pt idx="26">
                    <c:v>Agriculture</c:v>
                  </c:pt>
                </c:lvl>
                <c:lvl>
                  <c:pt idx="0">
                    <c:v>Type of Objective</c:v>
                  </c:pt>
                  <c:pt idx="13">
                    <c:v>Type of Measure</c:v>
                  </c:pt>
                  <c:pt idx="21">
                    <c:v>Type of Sector</c:v>
                  </c:pt>
                </c:lvl>
              </c:multiLvlStrCache>
            </c:multiLvlStrRef>
          </c:cat>
          <c:val>
            <c:numRef>
              <c:f>Summary!$Q$685:$Q$711</c:f>
              <c:numCache>
                <c:formatCode>General</c:formatCode>
                <c:ptCount val="27"/>
                <c:pt idx="0">
                  <c:v>1</c:v>
                </c:pt>
                <c:pt idx="1">
                  <c:v>1</c:v>
                </c:pt>
                <c:pt idx="2">
                  <c:v>3</c:v>
                </c:pt>
                <c:pt idx="3">
                  <c:v>4</c:v>
                </c:pt>
                <c:pt idx="4">
                  <c:v>5</c:v>
                </c:pt>
                <c:pt idx="5">
                  <c:v>6</c:v>
                </c:pt>
                <c:pt idx="6">
                  <c:v>9</c:v>
                </c:pt>
                <c:pt idx="7">
                  <c:v>10</c:v>
                </c:pt>
                <c:pt idx="8">
                  <c:v>12</c:v>
                </c:pt>
                <c:pt idx="9">
                  <c:v>14</c:v>
                </c:pt>
                <c:pt idx="10">
                  <c:v>16</c:v>
                </c:pt>
                <c:pt idx="11">
                  <c:v>20</c:v>
                </c:pt>
                <c:pt idx="12">
                  <c:v>25</c:v>
                </c:pt>
                <c:pt idx="13">
                  <c:v>3</c:v>
                </c:pt>
                <c:pt idx="14">
                  <c:v>4</c:v>
                </c:pt>
                <c:pt idx="15">
                  <c:v>4</c:v>
                </c:pt>
                <c:pt idx="16">
                  <c:v>4</c:v>
                </c:pt>
                <c:pt idx="17">
                  <c:v>7</c:v>
                </c:pt>
                <c:pt idx="18">
                  <c:v>7</c:v>
                </c:pt>
                <c:pt idx="19">
                  <c:v>14</c:v>
                </c:pt>
                <c:pt idx="20">
                  <c:v>41</c:v>
                </c:pt>
                <c:pt idx="21">
                  <c:v>4</c:v>
                </c:pt>
                <c:pt idx="22">
                  <c:v>5</c:v>
                </c:pt>
                <c:pt idx="23">
                  <c:v>6</c:v>
                </c:pt>
                <c:pt idx="24">
                  <c:v>9</c:v>
                </c:pt>
                <c:pt idx="25">
                  <c:v>9</c:v>
                </c:pt>
                <c:pt idx="26">
                  <c:v>42</c:v>
                </c:pt>
              </c:numCache>
            </c:numRef>
          </c:val>
        </c:ser>
        <c:dLbls>
          <c:showLegendKey val="0"/>
          <c:showVal val="0"/>
          <c:showCatName val="0"/>
          <c:showSerName val="0"/>
          <c:showPercent val="0"/>
          <c:showBubbleSize val="0"/>
        </c:dLbls>
        <c:gapWidth val="150"/>
        <c:axId val="130405504"/>
        <c:axId val="130407040"/>
      </c:barChart>
      <c:catAx>
        <c:axId val="130365312"/>
        <c:scaling>
          <c:orientation val="minMax"/>
        </c:scaling>
        <c:delete val="0"/>
        <c:axPos val="l"/>
        <c:numFmt formatCode="General" sourceLinked="1"/>
        <c:majorTickMark val="out"/>
        <c:minorTickMark val="none"/>
        <c:tickLblPos val="nextTo"/>
        <c:txPr>
          <a:bodyPr rot="0" vert="horz"/>
          <a:lstStyle/>
          <a:p>
            <a:pPr>
              <a:defRPr/>
            </a:pPr>
            <a:endParaRPr lang="en-US"/>
          </a:p>
        </c:txPr>
        <c:crossAx val="130366848"/>
        <c:crosses val="autoZero"/>
        <c:auto val="1"/>
        <c:lblAlgn val="ctr"/>
        <c:lblOffset val="100"/>
        <c:noMultiLvlLbl val="0"/>
      </c:catAx>
      <c:valAx>
        <c:axId val="130366848"/>
        <c:scaling>
          <c:orientation val="minMax"/>
          <c:max val="0.8"/>
          <c:min val="0"/>
        </c:scaling>
        <c:delete val="0"/>
        <c:axPos val="b"/>
        <c:numFmt formatCode="0%" sourceLinked="1"/>
        <c:majorTickMark val="none"/>
        <c:minorTickMark val="none"/>
        <c:tickLblPos val="none"/>
        <c:crossAx val="130365312"/>
        <c:crosses val="autoZero"/>
        <c:crossBetween val="between"/>
      </c:valAx>
      <c:catAx>
        <c:axId val="130405504"/>
        <c:scaling>
          <c:orientation val="minMax"/>
        </c:scaling>
        <c:delete val="1"/>
        <c:axPos val="l"/>
        <c:majorTickMark val="out"/>
        <c:minorTickMark val="none"/>
        <c:tickLblPos val="nextTo"/>
        <c:crossAx val="130407040"/>
        <c:crosses val="autoZero"/>
        <c:auto val="1"/>
        <c:lblAlgn val="ctr"/>
        <c:lblOffset val="100"/>
        <c:noMultiLvlLbl val="0"/>
      </c:catAx>
      <c:valAx>
        <c:axId val="130407040"/>
        <c:scaling>
          <c:orientation val="minMax"/>
          <c:min val="-4"/>
        </c:scaling>
        <c:delete val="0"/>
        <c:axPos val="t"/>
        <c:numFmt formatCode="General" sourceLinked="1"/>
        <c:majorTickMark val="none"/>
        <c:minorTickMark val="none"/>
        <c:tickLblPos val="none"/>
        <c:crossAx val="130405504"/>
        <c:crosses val="max"/>
        <c:crossBetween val="between"/>
      </c:valAx>
    </c:plotArea>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1467229973976774E-2"/>
          <c:y val="3.660296920722704E-2"/>
          <c:w val="0.94049801883461515"/>
          <c:h val="0.72469016617895787"/>
        </c:manualLayout>
      </c:layout>
      <c:barChart>
        <c:barDir val="col"/>
        <c:grouping val="clustered"/>
        <c:varyColors val="0"/>
        <c:ser>
          <c:idx val="0"/>
          <c:order val="1"/>
          <c:tx>
            <c:strRef>
              <c:f>Summary!$P$747</c:f>
              <c:strCache>
                <c:ptCount val="1"/>
                <c:pt idx="0">
                  <c:v>Share of environment-related SCM notifications</c:v>
                </c:pt>
              </c:strCache>
            </c:strRef>
          </c:tx>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Summary!$L$748:$L$767</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Summary!$P$748:$P$767</c:f>
              <c:numCache>
                <c:formatCode>0%</c:formatCode>
                <c:ptCount val="20"/>
                <c:pt idx="0">
                  <c:v>0.16176470588235295</c:v>
                </c:pt>
                <c:pt idx="1">
                  <c:v>0.27067669172932329</c:v>
                </c:pt>
                <c:pt idx="2">
                  <c:v>0.21428571428571427</c:v>
                </c:pt>
                <c:pt idx="3">
                  <c:v>0.2</c:v>
                </c:pt>
                <c:pt idx="4">
                  <c:v>0.13207547169811321</c:v>
                </c:pt>
                <c:pt idx="5">
                  <c:v>0.16384180790960451</c:v>
                </c:pt>
                <c:pt idx="6">
                  <c:v>0.19298245614035087</c:v>
                </c:pt>
                <c:pt idx="7">
                  <c:v>0.10655737704918032</c:v>
                </c:pt>
                <c:pt idx="8">
                  <c:v>0.16071428571428573</c:v>
                </c:pt>
                <c:pt idx="9">
                  <c:v>8.247422680412371E-2</c:v>
                </c:pt>
                <c:pt idx="10">
                  <c:v>0.20121951219512196</c:v>
                </c:pt>
                <c:pt idx="11">
                  <c:v>5.0505050505050504E-2</c:v>
                </c:pt>
                <c:pt idx="12">
                  <c:v>0.22099447513812154</c:v>
                </c:pt>
                <c:pt idx="13">
                  <c:v>6.8376068376068383E-2</c:v>
                </c:pt>
                <c:pt idx="14">
                  <c:v>0.33571428571428569</c:v>
                </c:pt>
                <c:pt idx="15">
                  <c:v>0.15740740740740741</c:v>
                </c:pt>
                <c:pt idx="16">
                  <c:v>0.30379746835443039</c:v>
                </c:pt>
                <c:pt idx="17">
                  <c:v>0.26363636363636361</c:v>
                </c:pt>
                <c:pt idx="18">
                  <c:v>0.3923076923076923</c:v>
                </c:pt>
                <c:pt idx="19">
                  <c:v>0.24409448818897639</c:v>
                </c:pt>
              </c:numCache>
            </c:numRef>
          </c:val>
        </c:ser>
        <c:dLbls>
          <c:showLegendKey val="0"/>
          <c:showVal val="0"/>
          <c:showCatName val="0"/>
          <c:showSerName val="0"/>
          <c:showPercent val="0"/>
          <c:showBubbleSize val="0"/>
        </c:dLbls>
        <c:gapWidth val="150"/>
        <c:axId val="130457984"/>
        <c:axId val="130459520"/>
      </c:barChart>
      <c:lineChart>
        <c:grouping val="standard"/>
        <c:varyColors val="0"/>
        <c:ser>
          <c:idx val="1"/>
          <c:order val="0"/>
          <c:tx>
            <c:strRef>
              <c:f>Summary!$O$747</c:f>
              <c:strCache>
                <c:ptCount val="1"/>
                <c:pt idx="0">
                  <c:v>Number of environment-related SCM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r"/>
            <c:showLegendKey val="0"/>
            <c:showVal val="1"/>
            <c:showCatName val="0"/>
            <c:showSerName val="0"/>
            <c:showPercent val="0"/>
            <c:showBubbleSize val="0"/>
            <c:showLeaderLines val="0"/>
          </c:dLbls>
          <c:cat>
            <c:numRef>
              <c:f>Summary!$L$748:$L$767</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Summary!$O$748:$O$767</c:f>
              <c:numCache>
                <c:formatCode>General</c:formatCode>
                <c:ptCount val="20"/>
                <c:pt idx="0">
                  <c:v>22</c:v>
                </c:pt>
                <c:pt idx="1">
                  <c:v>36</c:v>
                </c:pt>
                <c:pt idx="2">
                  <c:v>27</c:v>
                </c:pt>
                <c:pt idx="3">
                  <c:v>32</c:v>
                </c:pt>
                <c:pt idx="4">
                  <c:v>21</c:v>
                </c:pt>
                <c:pt idx="5">
                  <c:v>29</c:v>
                </c:pt>
                <c:pt idx="6">
                  <c:v>33</c:v>
                </c:pt>
                <c:pt idx="7">
                  <c:v>13</c:v>
                </c:pt>
                <c:pt idx="8">
                  <c:v>27</c:v>
                </c:pt>
                <c:pt idx="9">
                  <c:v>8</c:v>
                </c:pt>
                <c:pt idx="10">
                  <c:v>33</c:v>
                </c:pt>
                <c:pt idx="11">
                  <c:v>5</c:v>
                </c:pt>
                <c:pt idx="12">
                  <c:v>40</c:v>
                </c:pt>
                <c:pt idx="13">
                  <c:v>8</c:v>
                </c:pt>
                <c:pt idx="14">
                  <c:v>47</c:v>
                </c:pt>
                <c:pt idx="15">
                  <c:v>17</c:v>
                </c:pt>
                <c:pt idx="16">
                  <c:v>48</c:v>
                </c:pt>
                <c:pt idx="17">
                  <c:v>29</c:v>
                </c:pt>
                <c:pt idx="18">
                  <c:v>51</c:v>
                </c:pt>
                <c:pt idx="19">
                  <c:v>31</c:v>
                </c:pt>
              </c:numCache>
            </c:numRef>
          </c:val>
          <c:smooth val="0"/>
        </c:ser>
        <c:dLbls>
          <c:showLegendKey val="0"/>
          <c:showVal val="0"/>
          <c:showCatName val="0"/>
          <c:showSerName val="0"/>
          <c:showPercent val="0"/>
          <c:showBubbleSize val="0"/>
        </c:dLbls>
        <c:marker val="1"/>
        <c:smooth val="0"/>
        <c:axId val="130450560"/>
        <c:axId val="130452096"/>
      </c:lineChart>
      <c:catAx>
        <c:axId val="13045056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Verdana"/>
                <a:ea typeface="Verdana"/>
                <a:cs typeface="Verdana"/>
              </a:defRPr>
            </a:pPr>
            <a:endParaRPr lang="en-US"/>
          </a:p>
        </c:txPr>
        <c:crossAx val="130452096"/>
        <c:crosses val="autoZero"/>
        <c:auto val="1"/>
        <c:lblAlgn val="ctr"/>
        <c:lblOffset val="100"/>
        <c:noMultiLvlLbl val="0"/>
      </c:catAx>
      <c:valAx>
        <c:axId val="130452096"/>
        <c:scaling>
          <c:orientation val="minMax"/>
          <c:max val="52"/>
          <c:min val="0"/>
        </c:scaling>
        <c:delete val="0"/>
        <c:axPos val="l"/>
        <c:numFmt formatCode="General" sourceLinked="1"/>
        <c:majorTickMark val="none"/>
        <c:minorTickMark val="none"/>
        <c:tickLblPos val="none"/>
        <c:spPr>
          <a:ln>
            <a:noFill/>
          </a:ln>
        </c:spPr>
        <c:crossAx val="130450560"/>
        <c:crosses val="autoZero"/>
        <c:crossBetween val="between"/>
      </c:valAx>
      <c:catAx>
        <c:axId val="130457984"/>
        <c:scaling>
          <c:orientation val="minMax"/>
        </c:scaling>
        <c:delete val="1"/>
        <c:axPos val="b"/>
        <c:numFmt formatCode="General" sourceLinked="1"/>
        <c:majorTickMark val="out"/>
        <c:minorTickMark val="none"/>
        <c:tickLblPos val="nextTo"/>
        <c:crossAx val="130459520"/>
        <c:crosses val="autoZero"/>
        <c:auto val="1"/>
        <c:lblAlgn val="ctr"/>
        <c:lblOffset val="100"/>
        <c:noMultiLvlLbl val="0"/>
      </c:catAx>
      <c:valAx>
        <c:axId val="130459520"/>
        <c:scaling>
          <c:orientation val="minMax"/>
          <c:max val="1"/>
          <c:min val="0"/>
        </c:scaling>
        <c:delete val="0"/>
        <c:axPos val="r"/>
        <c:numFmt formatCode="0%" sourceLinked="1"/>
        <c:majorTickMark val="none"/>
        <c:minorTickMark val="none"/>
        <c:tickLblPos val="none"/>
        <c:spPr>
          <a:ln>
            <a:noFill/>
          </a:ln>
        </c:spPr>
        <c:crossAx val="130457984"/>
        <c:crosses val="max"/>
        <c:crossBetween val="between"/>
      </c:valAx>
    </c:plotArea>
    <c:legend>
      <c:legendPos val="r"/>
      <c:layout>
        <c:manualLayout>
          <c:xMode val="edge"/>
          <c:yMode val="edge"/>
          <c:x val="0.12138096323705638"/>
          <c:y val="0.93349268396082319"/>
          <c:w val="0.75278443201281353"/>
          <c:h val="4.7505938242280332E-2"/>
        </c:manualLayout>
      </c:layout>
      <c:overlay val="0"/>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SCM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pieChart>
        <c:varyColors val="1"/>
        <c:ser>
          <c:idx val="0"/>
          <c:order val="0"/>
          <c:tx>
            <c:strRef>
              <c:f>Summary!$N$839</c:f>
              <c:strCache>
                <c:ptCount val="1"/>
                <c:pt idx="0">
                  <c:v>scm</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Lbls>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Summary!$L$840:$L$842</c:f>
              <c:strCache>
                <c:ptCount val="3"/>
                <c:pt idx="0">
                  <c:v>Developed</c:v>
                </c:pt>
                <c:pt idx="1">
                  <c:v>Developing</c:v>
                </c:pt>
                <c:pt idx="2">
                  <c:v>CIS</c:v>
                </c:pt>
              </c:strCache>
            </c:strRef>
          </c:cat>
          <c:val>
            <c:numRef>
              <c:f>Summary!$N$840:$N$842</c:f>
              <c:numCache>
                <c:formatCode>General</c:formatCode>
                <c:ptCount val="3"/>
                <c:pt idx="0">
                  <c:v>17</c:v>
                </c:pt>
                <c:pt idx="1">
                  <c:v>11</c:v>
                </c:pt>
                <c:pt idx="2">
                  <c:v>3</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clustered"/>
        <c:varyColors val="0"/>
        <c:ser>
          <c:idx val="0"/>
          <c:order val="0"/>
          <c:tx>
            <c:strRef>
              <c:f>Summary!$O$776</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Summary!$L$777:$N$816</c:f>
              <c:multiLvlStrCache>
                <c:ptCount val="40"/>
                <c:lvl>
                  <c:pt idx="0">
                    <c:v>Soil management and conservation</c:v>
                  </c:pt>
                  <c:pt idx="1">
                    <c:v>Afforestation/reforestation</c:v>
                  </c:pt>
                  <c:pt idx="2">
                    <c:v>Chemical, toxic and hazardous substances management</c:v>
                  </c:pt>
                  <c:pt idx="3">
                    <c:v>Animal protection</c:v>
                  </c:pt>
                  <c:pt idx="4">
                    <c:v>Other environmental risks mitigation</c:v>
                  </c:pt>
                  <c:pt idx="5">
                    <c:v>Sustainable forestry management</c:v>
                  </c:pt>
                  <c:pt idx="6">
                    <c:v>Natural resources conservation</c:v>
                  </c:pt>
                  <c:pt idx="7">
                    <c:v>Environmental goods and services promotion</c:v>
                  </c:pt>
                  <c:pt idx="8">
                    <c:v>Climate change mitigation and adaptation</c:v>
                  </c:pt>
                  <c:pt idx="9">
                    <c:v>Sustainable fisheries management</c:v>
                  </c:pt>
                  <c:pt idx="10">
                    <c:v>Sustainable and environmentally friendly production</c:v>
                  </c:pt>
                  <c:pt idx="11">
                    <c:v>Air pollution reduction</c:v>
                  </c:pt>
                  <c:pt idx="12">
                    <c:v>Biodiversity and ecosystem</c:v>
                  </c:pt>
                  <c:pt idx="13">
                    <c:v>Waste management and recycling</c:v>
                  </c:pt>
                  <c:pt idx="14">
                    <c:v>Sustainable agriculture management</c:v>
                  </c:pt>
                  <c:pt idx="15">
                    <c:v>Water management and conservation</c:v>
                  </c:pt>
                  <c:pt idx="16">
                    <c:v>General environmental protection</c:v>
                  </c:pt>
                  <c:pt idx="17">
                    <c:v>Energy conservation and efficiency</c:v>
                  </c:pt>
                  <c:pt idx="18">
                    <c:v>Alternative and renewable energy</c:v>
                  </c:pt>
                  <c:pt idx="19">
                    <c:v>Risk assessment</c:v>
                  </c:pt>
                  <c:pt idx="20">
                    <c:v>Public procurement</c:v>
                  </c:pt>
                  <c:pt idx="21">
                    <c:v>Other support measures</c:v>
                  </c:pt>
                  <c:pt idx="22">
                    <c:v>Other price and market based measures</c:v>
                  </c:pt>
                  <c:pt idx="23">
                    <c:v>Not specified</c:v>
                  </c:pt>
                  <c:pt idx="24">
                    <c:v>Income or price support</c:v>
                  </c:pt>
                  <c:pt idx="25">
                    <c:v>Non-monetary support</c:v>
                  </c:pt>
                  <c:pt idx="26">
                    <c:v>Loans and financing</c:v>
                  </c:pt>
                  <c:pt idx="27">
                    <c:v>Tax concessions</c:v>
                  </c:pt>
                  <c:pt idx="28">
                    <c:v>Countervailing measure / investigation</c:v>
                  </c:pt>
                  <c:pt idx="29">
                    <c:v>Grants and direct payments</c:v>
                  </c:pt>
                  <c:pt idx="30">
                    <c:v>Chemicals</c:v>
                  </c:pt>
                  <c:pt idx="31">
                    <c:v>All products/economic activities</c:v>
                  </c:pt>
                  <c:pt idx="32">
                    <c:v>Services</c:v>
                  </c:pt>
                  <c:pt idx="33">
                    <c:v>Forestry</c:v>
                  </c:pt>
                  <c:pt idx="34">
                    <c:v>Not specified</c:v>
                  </c:pt>
                  <c:pt idx="35">
                    <c:v>Fisheries</c:v>
                  </c:pt>
                  <c:pt idx="36">
                    <c:v>Other</c:v>
                  </c:pt>
                  <c:pt idx="37">
                    <c:v>Agriculture</c:v>
                  </c:pt>
                  <c:pt idx="38">
                    <c:v>Energy</c:v>
                  </c:pt>
                  <c:pt idx="39">
                    <c:v>Manufacturing</c:v>
                  </c:pt>
                </c:lvl>
                <c:lvl>
                  <c:pt idx="0">
                    <c:v>Type of Objective</c:v>
                  </c:pt>
                  <c:pt idx="19">
                    <c:v>Type of Measure</c:v>
                  </c:pt>
                  <c:pt idx="30">
                    <c:v>Type of Sector</c:v>
                  </c:pt>
                </c:lvl>
              </c:multiLvlStrCache>
            </c:multiLvlStrRef>
          </c:cat>
          <c:val>
            <c:numRef>
              <c:f>Summary!$O$777:$O$816</c:f>
              <c:numCache>
                <c:formatCode>0%</c:formatCode>
                <c:ptCount val="40"/>
                <c:pt idx="0" formatCode="0.0%">
                  <c:v>5.263157894736842E-3</c:v>
                </c:pt>
                <c:pt idx="1">
                  <c:v>1.0526315789473684E-2</c:v>
                </c:pt>
                <c:pt idx="2">
                  <c:v>2.1052631578947368E-2</c:v>
                </c:pt>
                <c:pt idx="3">
                  <c:v>2.1052631578947368E-2</c:v>
                </c:pt>
                <c:pt idx="4">
                  <c:v>3.6842105263157891E-2</c:v>
                </c:pt>
                <c:pt idx="5">
                  <c:v>4.2105263157894736E-2</c:v>
                </c:pt>
                <c:pt idx="6">
                  <c:v>4.736842105263158E-2</c:v>
                </c:pt>
                <c:pt idx="7">
                  <c:v>5.7894736842105263E-2</c:v>
                </c:pt>
                <c:pt idx="8">
                  <c:v>5.7894736842105263E-2</c:v>
                </c:pt>
                <c:pt idx="9">
                  <c:v>8.4210526315789472E-2</c:v>
                </c:pt>
                <c:pt idx="10">
                  <c:v>8.4210526315789472E-2</c:v>
                </c:pt>
                <c:pt idx="11">
                  <c:v>0.10526315789473684</c:v>
                </c:pt>
                <c:pt idx="12">
                  <c:v>0.11052631578947368</c:v>
                </c:pt>
                <c:pt idx="13">
                  <c:v>0.11578947368421053</c:v>
                </c:pt>
                <c:pt idx="14">
                  <c:v>0.12105263157894737</c:v>
                </c:pt>
                <c:pt idx="15">
                  <c:v>0.13157894736842105</c:v>
                </c:pt>
                <c:pt idx="16">
                  <c:v>0.17894736842105263</c:v>
                </c:pt>
                <c:pt idx="17">
                  <c:v>0.25789473684210529</c:v>
                </c:pt>
                <c:pt idx="18">
                  <c:v>0.33684210526315789</c:v>
                </c:pt>
                <c:pt idx="19" formatCode="0.0%">
                  <c:v>5.263157894736842E-3</c:v>
                </c:pt>
                <c:pt idx="20" formatCode="0.0%">
                  <c:v>5.263157894736842E-3</c:v>
                </c:pt>
                <c:pt idx="21" formatCode="0.0%">
                  <c:v>5.263157894736842E-3</c:v>
                </c:pt>
                <c:pt idx="22">
                  <c:v>1.0526315789473684E-2</c:v>
                </c:pt>
                <c:pt idx="23">
                  <c:v>1.0526315789473684E-2</c:v>
                </c:pt>
                <c:pt idx="24">
                  <c:v>1.0526315789473684E-2</c:v>
                </c:pt>
                <c:pt idx="25">
                  <c:v>1.5789473684210527E-2</c:v>
                </c:pt>
                <c:pt idx="26">
                  <c:v>3.6842105263157891E-2</c:v>
                </c:pt>
                <c:pt idx="27">
                  <c:v>6.8421052631578952E-2</c:v>
                </c:pt>
                <c:pt idx="28">
                  <c:v>0.31052631578947371</c:v>
                </c:pt>
                <c:pt idx="29">
                  <c:v>0.6</c:v>
                </c:pt>
                <c:pt idx="30">
                  <c:v>1.5789473684210527E-2</c:v>
                </c:pt>
                <c:pt idx="31">
                  <c:v>2.6315789473684209E-2</c:v>
                </c:pt>
                <c:pt idx="32">
                  <c:v>4.2105263157894736E-2</c:v>
                </c:pt>
                <c:pt idx="33">
                  <c:v>4.736842105263158E-2</c:v>
                </c:pt>
                <c:pt idx="34">
                  <c:v>5.2631578947368418E-2</c:v>
                </c:pt>
                <c:pt idx="35">
                  <c:v>8.9473684210526316E-2</c:v>
                </c:pt>
                <c:pt idx="36">
                  <c:v>9.4736842105263161E-2</c:v>
                </c:pt>
                <c:pt idx="37">
                  <c:v>0.2</c:v>
                </c:pt>
                <c:pt idx="38">
                  <c:v>0.34210526315789475</c:v>
                </c:pt>
                <c:pt idx="39">
                  <c:v>0.41578947368421054</c:v>
                </c:pt>
              </c:numCache>
            </c:numRef>
          </c:val>
        </c:ser>
        <c:dLbls>
          <c:showLegendKey val="0"/>
          <c:showVal val="0"/>
          <c:showCatName val="0"/>
          <c:showSerName val="0"/>
          <c:showPercent val="0"/>
          <c:showBubbleSize val="0"/>
        </c:dLbls>
        <c:gapWidth val="150"/>
        <c:axId val="131063808"/>
        <c:axId val="131065344"/>
      </c:barChart>
      <c:barChart>
        <c:barDir val="bar"/>
        <c:grouping val="clustered"/>
        <c:varyColors val="0"/>
        <c:ser>
          <c:idx val="1"/>
          <c:order val="1"/>
          <c:tx>
            <c:strRef>
              <c:f>Summary!$P$776</c:f>
              <c:strCache>
                <c:ptCount val="1"/>
                <c:pt idx="0">
                  <c:v>scm</c:v>
                </c:pt>
              </c:strCache>
            </c:strRef>
          </c:tx>
          <c:spPr>
            <a:solidFill>
              <a:srgbClr val="A8B3D7"/>
            </a:solidFill>
            <a:ln>
              <a:noFill/>
            </a:ln>
          </c:spPr>
          <c:invertIfNegative val="0"/>
          <c:dLbls>
            <c:numFmt formatCode="#,##0" sourceLinked="0"/>
            <c:spPr>
              <a:ln>
                <a:noFill/>
              </a:ln>
            </c:spPr>
            <c:txPr>
              <a:bodyPr rot="0" vert="horz"/>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0"/>
            <c:showSerName val="0"/>
            <c:showPercent val="0"/>
            <c:showBubbleSize val="0"/>
            <c:showLeaderLines val="0"/>
          </c:dLbls>
          <c:cat>
            <c:multiLvlStrRef>
              <c:f>Summary!$L$777:$N$816</c:f>
              <c:multiLvlStrCache>
                <c:ptCount val="40"/>
                <c:lvl>
                  <c:pt idx="0">
                    <c:v>Soil management and conservation</c:v>
                  </c:pt>
                  <c:pt idx="1">
                    <c:v>Afforestation/reforestation</c:v>
                  </c:pt>
                  <c:pt idx="2">
                    <c:v>Chemical, toxic and hazardous substances management</c:v>
                  </c:pt>
                  <c:pt idx="3">
                    <c:v>Animal protection</c:v>
                  </c:pt>
                  <c:pt idx="4">
                    <c:v>Other environmental risks mitigation</c:v>
                  </c:pt>
                  <c:pt idx="5">
                    <c:v>Sustainable forestry management</c:v>
                  </c:pt>
                  <c:pt idx="6">
                    <c:v>Natural resources conservation</c:v>
                  </c:pt>
                  <c:pt idx="7">
                    <c:v>Environmental goods and services promotion</c:v>
                  </c:pt>
                  <c:pt idx="8">
                    <c:v>Climate change mitigation and adaptation</c:v>
                  </c:pt>
                  <c:pt idx="9">
                    <c:v>Sustainable fisheries management</c:v>
                  </c:pt>
                  <c:pt idx="10">
                    <c:v>Sustainable and environmentally friendly production</c:v>
                  </c:pt>
                  <c:pt idx="11">
                    <c:v>Air pollution reduction</c:v>
                  </c:pt>
                  <c:pt idx="12">
                    <c:v>Biodiversity and ecosystem</c:v>
                  </c:pt>
                  <c:pt idx="13">
                    <c:v>Waste management and recycling</c:v>
                  </c:pt>
                  <c:pt idx="14">
                    <c:v>Sustainable agriculture management</c:v>
                  </c:pt>
                  <c:pt idx="15">
                    <c:v>Water management and conservation</c:v>
                  </c:pt>
                  <c:pt idx="16">
                    <c:v>General environmental protection</c:v>
                  </c:pt>
                  <c:pt idx="17">
                    <c:v>Energy conservation and efficiency</c:v>
                  </c:pt>
                  <c:pt idx="18">
                    <c:v>Alternative and renewable energy</c:v>
                  </c:pt>
                  <c:pt idx="19">
                    <c:v>Risk assessment</c:v>
                  </c:pt>
                  <c:pt idx="20">
                    <c:v>Public procurement</c:v>
                  </c:pt>
                  <c:pt idx="21">
                    <c:v>Other support measures</c:v>
                  </c:pt>
                  <c:pt idx="22">
                    <c:v>Other price and market based measures</c:v>
                  </c:pt>
                  <c:pt idx="23">
                    <c:v>Not specified</c:v>
                  </c:pt>
                  <c:pt idx="24">
                    <c:v>Income or price support</c:v>
                  </c:pt>
                  <c:pt idx="25">
                    <c:v>Non-monetary support</c:v>
                  </c:pt>
                  <c:pt idx="26">
                    <c:v>Loans and financing</c:v>
                  </c:pt>
                  <c:pt idx="27">
                    <c:v>Tax concessions</c:v>
                  </c:pt>
                  <c:pt idx="28">
                    <c:v>Countervailing measure / investigation</c:v>
                  </c:pt>
                  <c:pt idx="29">
                    <c:v>Grants and direct payments</c:v>
                  </c:pt>
                  <c:pt idx="30">
                    <c:v>Chemicals</c:v>
                  </c:pt>
                  <c:pt idx="31">
                    <c:v>All products/economic activities</c:v>
                  </c:pt>
                  <c:pt idx="32">
                    <c:v>Services</c:v>
                  </c:pt>
                  <c:pt idx="33">
                    <c:v>Forestry</c:v>
                  </c:pt>
                  <c:pt idx="34">
                    <c:v>Not specified</c:v>
                  </c:pt>
                  <c:pt idx="35">
                    <c:v>Fisheries</c:v>
                  </c:pt>
                  <c:pt idx="36">
                    <c:v>Other</c:v>
                  </c:pt>
                  <c:pt idx="37">
                    <c:v>Agriculture</c:v>
                  </c:pt>
                  <c:pt idx="38">
                    <c:v>Energy</c:v>
                  </c:pt>
                  <c:pt idx="39">
                    <c:v>Manufacturing</c:v>
                  </c:pt>
                </c:lvl>
                <c:lvl>
                  <c:pt idx="0">
                    <c:v>Type of Objective</c:v>
                  </c:pt>
                  <c:pt idx="19">
                    <c:v>Type of Measure</c:v>
                  </c:pt>
                  <c:pt idx="30">
                    <c:v>Type of Sector</c:v>
                  </c:pt>
                </c:lvl>
              </c:multiLvlStrCache>
            </c:multiLvlStrRef>
          </c:cat>
          <c:val>
            <c:numRef>
              <c:f>Summary!$P$777:$P$816</c:f>
              <c:numCache>
                <c:formatCode>General</c:formatCode>
                <c:ptCount val="40"/>
                <c:pt idx="0">
                  <c:v>1</c:v>
                </c:pt>
                <c:pt idx="1">
                  <c:v>2</c:v>
                </c:pt>
                <c:pt idx="2">
                  <c:v>4</c:v>
                </c:pt>
                <c:pt idx="3">
                  <c:v>4</c:v>
                </c:pt>
                <c:pt idx="4">
                  <c:v>7</c:v>
                </c:pt>
                <c:pt idx="5">
                  <c:v>8</c:v>
                </c:pt>
                <c:pt idx="6">
                  <c:v>9</c:v>
                </c:pt>
                <c:pt idx="7">
                  <c:v>11</c:v>
                </c:pt>
                <c:pt idx="8">
                  <c:v>11</c:v>
                </c:pt>
                <c:pt idx="9">
                  <c:v>16</c:v>
                </c:pt>
                <c:pt idx="10">
                  <c:v>16</c:v>
                </c:pt>
                <c:pt idx="11">
                  <c:v>20</c:v>
                </c:pt>
                <c:pt idx="12">
                  <c:v>21</c:v>
                </c:pt>
                <c:pt idx="13">
                  <c:v>22</c:v>
                </c:pt>
                <c:pt idx="14">
                  <c:v>23</c:v>
                </c:pt>
                <c:pt idx="15">
                  <c:v>25</c:v>
                </c:pt>
                <c:pt idx="16">
                  <c:v>34</c:v>
                </c:pt>
                <c:pt idx="17">
                  <c:v>49</c:v>
                </c:pt>
                <c:pt idx="18">
                  <c:v>64</c:v>
                </c:pt>
                <c:pt idx="19">
                  <c:v>1</c:v>
                </c:pt>
                <c:pt idx="20">
                  <c:v>1</c:v>
                </c:pt>
                <c:pt idx="21">
                  <c:v>1</c:v>
                </c:pt>
                <c:pt idx="22">
                  <c:v>2</c:v>
                </c:pt>
                <c:pt idx="23">
                  <c:v>2</c:v>
                </c:pt>
                <c:pt idx="24">
                  <c:v>2</c:v>
                </c:pt>
                <c:pt idx="25">
                  <c:v>3</c:v>
                </c:pt>
                <c:pt idx="26">
                  <c:v>7</c:v>
                </c:pt>
                <c:pt idx="27">
                  <c:v>13</c:v>
                </c:pt>
                <c:pt idx="28">
                  <c:v>59</c:v>
                </c:pt>
                <c:pt idx="29">
                  <c:v>114</c:v>
                </c:pt>
                <c:pt idx="30">
                  <c:v>3</c:v>
                </c:pt>
                <c:pt idx="31">
                  <c:v>5</c:v>
                </c:pt>
                <c:pt idx="32">
                  <c:v>8</c:v>
                </c:pt>
                <c:pt idx="33">
                  <c:v>9</c:v>
                </c:pt>
                <c:pt idx="34">
                  <c:v>10</c:v>
                </c:pt>
                <c:pt idx="35">
                  <c:v>17</c:v>
                </c:pt>
                <c:pt idx="36">
                  <c:v>18</c:v>
                </c:pt>
                <c:pt idx="37">
                  <c:v>38</c:v>
                </c:pt>
                <c:pt idx="38">
                  <c:v>65</c:v>
                </c:pt>
                <c:pt idx="39">
                  <c:v>79</c:v>
                </c:pt>
              </c:numCache>
            </c:numRef>
          </c:val>
        </c:ser>
        <c:dLbls>
          <c:showLegendKey val="0"/>
          <c:showVal val="0"/>
          <c:showCatName val="0"/>
          <c:showSerName val="0"/>
          <c:showPercent val="0"/>
          <c:showBubbleSize val="0"/>
        </c:dLbls>
        <c:gapWidth val="150"/>
        <c:axId val="131066880"/>
        <c:axId val="131076864"/>
      </c:barChart>
      <c:catAx>
        <c:axId val="131063808"/>
        <c:scaling>
          <c:orientation val="minMax"/>
        </c:scaling>
        <c:delete val="0"/>
        <c:axPos val="l"/>
        <c:numFmt formatCode="General" sourceLinked="1"/>
        <c:majorTickMark val="out"/>
        <c:minorTickMark val="none"/>
        <c:tickLblPos val="nextTo"/>
        <c:spPr>
          <a:ln>
            <a:solidFill>
              <a:schemeClr val="tx1"/>
            </a:solidFill>
          </a:ln>
        </c:spPr>
        <c:txPr>
          <a:bodyPr rot="0" vert="horz"/>
          <a:lstStyle/>
          <a:p>
            <a:pPr>
              <a:defRPr sz="1050" b="0" i="0" u="none" strike="noStrike" baseline="0">
                <a:solidFill>
                  <a:srgbClr val="000000"/>
                </a:solidFill>
                <a:latin typeface="Verdana"/>
                <a:ea typeface="Verdana"/>
                <a:cs typeface="Verdana"/>
              </a:defRPr>
            </a:pPr>
            <a:endParaRPr lang="en-US"/>
          </a:p>
        </c:txPr>
        <c:crossAx val="131065344"/>
        <c:crosses val="autoZero"/>
        <c:auto val="1"/>
        <c:lblAlgn val="ctr"/>
        <c:lblOffset val="100"/>
        <c:noMultiLvlLbl val="0"/>
      </c:catAx>
      <c:valAx>
        <c:axId val="131065344"/>
        <c:scaling>
          <c:orientation val="minMax"/>
        </c:scaling>
        <c:delete val="0"/>
        <c:axPos val="b"/>
        <c:numFmt formatCode="0.0%" sourceLinked="1"/>
        <c:majorTickMark val="none"/>
        <c:minorTickMark val="none"/>
        <c:tickLblPos val="none"/>
        <c:spPr>
          <a:noFill/>
        </c:spPr>
        <c:crossAx val="131063808"/>
        <c:crosses val="autoZero"/>
        <c:crossBetween val="between"/>
      </c:valAx>
      <c:catAx>
        <c:axId val="131066880"/>
        <c:scaling>
          <c:orientation val="minMax"/>
        </c:scaling>
        <c:delete val="1"/>
        <c:axPos val="l"/>
        <c:majorTickMark val="out"/>
        <c:minorTickMark val="none"/>
        <c:tickLblPos val="nextTo"/>
        <c:crossAx val="131076864"/>
        <c:crosses val="autoZero"/>
        <c:auto val="1"/>
        <c:lblAlgn val="ctr"/>
        <c:lblOffset val="100"/>
        <c:noMultiLvlLbl val="0"/>
      </c:catAx>
      <c:valAx>
        <c:axId val="131076864"/>
        <c:scaling>
          <c:orientation val="minMax"/>
          <c:min val="-15"/>
        </c:scaling>
        <c:delete val="0"/>
        <c:axPos val="t"/>
        <c:numFmt formatCode="General" sourceLinked="1"/>
        <c:majorTickMark val="none"/>
        <c:minorTickMark val="none"/>
        <c:tickLblPos val="none"/>
        <c:crossAx val="131066880"/>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6237183154873807E-2"/>
          <c:y val="4.8423307773061301E-2"/>
          <c:w val="0.9354110320984963"/>
          <c:h val="0.67300838164713928"/>
        </c:manualLayout>
      </c:layout>
      <c:barChart>
        <c:barDir val="col"/>
        <c:grouping val="clustered"/>
        <c:varyColors val="0"/>
        <c:ser>
          <c:idx val="0"/>
          <c:order val="1"/>
          <c:tx>
            <c:strRef>
              <c:f>Summary!$P$861</c:f>
              <c:strCache>
                <c:ptCount val="1"/>
                <c:pt idx="0">
                  <c:v>Share of environment-related Agriculture notifications</c:v>
                </c:pt>
              </c:strCache>
            </c:strRef>
          </c:tx>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Summary!$L$862:$L$881</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Summary!$P$862:$P$881</c:f>
              <c:numCache>
                <c:formatCode>0%</c:formatCode>
                <c:ptCount val="20"/>
                <c:pt idx="0">
                  <c:v>8.4388185654008435E-2</c:v>
                </c:pt>
                <c:pt idx="1">
                  <c:v>0.10185185185185185</c:v>
                </c:pt>
                <c:pt idx="2">
                  <c:v>0.14358974358974358</c:v>
                </c:pt>
                <c:pt idx="3">
                  <c:v>0.17543859649122806</c:v>
                </c:pt>
                <c:pt idx="4">
                  <c:v>0.16528925619834711</c:v>
                </c:pt>
                <c:pt idx="5">
                  <c:v>0.16243654822335024</c:v>
                </c:pt>
                <c:pt idx="6">
                  <c:v>0.19653179190751446</c:v>
                </c:pt>
                <c:pt idx="7">
                  <c:v>0.18471337579617833</c:v>
                </c:pt>
                <c:pt idx="8">
                  <c:v>0.16891891891891891</c:v>
                </c:pt>
                <c:pt idx="9">
                  <c:v>0.19047619047619047</c:v>
                </c:pt>
                <c:pt idx="10">
                  <c:v>0.2857142857142857</c:v>
                </c:pt>
                <c:pt idx="11">
                  <c:v>0.17518248175182483</c:v>
                </c:pt>
                <c:pt idx="12">
                  <c:v>0.17142857142857143</c:v>
                </c:pt>
                <c:pt idx="13">
                  <c:v>0.25128205128205128</c:v>
                </c:pt>
                <c:pt idx="14">
                  <c:v>0.24175824175824176</c:v>
                </c:pt>
                <c:pt idx="15">
                  <c:v>0.22167487684729065</c:v>
                </c:pt>
                <c:pt idx="16">
                  <c:v>0.25185185185185183</c:v>
                </c:pt>
                <c:pt idx="17">
                  <c:v>0.2</c:v>
                </c:pt>
                <c:pt idx="18">
                  <c:v>0.21621621621621623</c:v>
                </c:pt>
                <c:pt idx="19">
                  <c:v>0.20673076923076922</c:v>
                </c:pt>
              </c:numCache>
            </c:numRef>
          </c:val>
        </c:ser>
        <c:dLbls>
          <c:showLegendKey val="0"/>
          <c:showVal val="0"/>
          <c:showCatName val="0"/>
          <c:showSerName val="0"/>
          <c:showPercent val="0"/>
          <c:showBubbleSize val="0"/>
        </c:dLbls>
        <c:gapWidth val="150"/>
        <c:axId val="131107072"/>
        <c:axId val="131112960"/>
      </c:barChart>
      <c:lineChart>
        <c:grouping val="standard"/>
        <c:varyColors val="0"/>
        <c:ser>
          <c:idx val="1"/>
          <c:order val="0"/>
          <c:tx>
            <c:strRef>
              <c:f>Summary!$O$861</c:f>
              <c:strCache>
                <c:ptCount val="1"/>
                <c:pt idx="0">
                  <c:v>Number of environment-related Agriculture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Summary!$L$862:$L$881</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Summary!$O$862:$O$881</c:f>
              <c:numCache>
                <c:formatCode>General</c:formatCode>
                <c:ptCount val="20"/>
                <c:pt idx="0">
                  <c:v>20</c:v>
                </c:pt>
                <c:pt idx="1">
                  <c:v>22</c:v>
                </c:pt>
                <c:pt idx="2">
                  <c:v>28</c:v>
                </c:pt>
                <c:pt idx="3">
                  <c:v>40</c:v>
                </c:pt>
                <c:pt idx="4">
                  <c:v>40</c:v>
                </c:pt>
                <c:pt idx="5">
                  <c:v>32</c:v>
                </c:pt>
                <c:pt idx="6">
                  <c:v>34</c:v>
                </c:pt>
                <c:pt idx="7">
                  <c:v>29</c:v>
                </c:pt>
                <c:pt idx="8">
                  <c:v>25</c:v>
                </c:pt>
                <c:pt idx="9">
                  <c:v>24</c:v>
                </c:pt>
                <c:pt idx="10">
                  <c:v>34</c:v>
                </c:pt>
                <c:pt idx="11">
                  <c:v>24</c:v>
                </c:pt>
                <c:pt idx="12">
                  <c:v>36</c:v>
                </c:pt>
                <c:pt idx="13">
                  <c:v>49</c:v>
                </c:pt>
                <c:pt idx="14">
                  <c:v>44</c:v>
                </c:pt>
                <c:pt idx="15">
                  <c:v>45</c:v>
                </c:pt>
                <c:pt idx="16">
                  <c:v>34</c:v>
                </c:pt>
                <c:pt idx="17">
                  <c:v>42</c:v>
                </c:pt>
                <c:pt idx="18">
                  <c:v>32</c:v>
                </c:pt>
                <c:pt idx="19">
                  <c:v>43</c:v>
                </c:pt>
              </c:numCache>
            </c:numRef>
          </c:val>
          <c:smooth val="0"/>
        </c:ser>
        <c:dLbls>
          <c:showLegendKey val="0"/>
          <c:showVal val="0"/>
          <c:showCatName val="0"/>
          <c:showSerName val="0"/>
          <c:showPercent val="0"/>
          <c:showBubbleSize val="0"/>
        </c:dLbls>
        <c:marker val="1"/>
        <c:smooth val="0"/>
        <c:axId val="131103744"/>
        <c:axId val="131105536"/>
      </c:lineChart>
      <c:catAx>
        <c:axId val="13110374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105536"/>
        <c:crosses val="autoZero"/>
        <c:auto val="1"/>
        <c:lblAlgn val="ctr"/>
        <c:lblOffset val="100"/>
        <c:noMultiLvlLbl val="0"/>
      </c:catAx>
      <c:valAx>
        <c:axId val="131105536"/>
        <c:scaling>
          <c:orientation val="minMax"/>
          <c:max val="50"/>
          <c:min val="0"/>
        </c:scaling>
        <c:delete val="0"/>
        <c:axPos val="l"/>
        <c:numFmt formatCode="General" sourceLinked="1"/>
        <c:majorTickMark val="none"/>
        <c:minorTickMark val="none"/>
        <c:tickLblPos val="none"/>
        <c:spPr>
          <a:ln>
            <a:noFill/>
          </a:ln>
        </c:spPr>
        <c:crossAx val="131103744"/>
        <c:crosses val="autoZero"/>
        <c:crossBetween val="between"/>
      </c:valAx>
      <c:catAx>
        <c:axId val="131107072"/>
        <c:scaling>
          <c:orientation val="minMax"/>
        </c:scaling>
        <c:delete val="1"/>
        <c:axPos val="b"/>
        <c:numFmt formatCode="General" sourceLinked="1"/>
        <c:majorTickMark val="out"/>
        <c:minorTickMark val="none"/>
        <c:tickLblPos val="nextTo"/>
        <c:crossAx val="131112960"/>
        <c:crosses val="autoZero"/>
        <c:auto val="1"/>
        <c:lblAlgn val="ctr"/>
        <c:lblOffset val="100"/>
        <c:noMultiLvlLbl val="0"/>
      </c:catAx>
      <c:valAx>
        <c:axId val="131112960"/>
        <c:scaling>
          <c:orientation val="minMax"/>
          <c:max val="1"/>
          <c:min val="0"/>
        </c:scaling>
        <c:delete val="0"/>
        <c:axPos val="r"/>
        <c:numFmt formatCode="0%" sourceLinked="1"/>
        <c:majorTickMark val="none"/>
        <c:minorTickMark val="none"/>
        <c:tickLblPos val="none"/>
        <c:spPr>
          <a:ln>
            <a:noFill/>
          </a:ln>
        </c:spPr>
        <c:crossAx val="131107072"/>
        <c:crosses val="max"/>
        <c:crossBetween val="between"/>
      </c:valAx>
    </c:plotArea>
    <c:legend>
      <c:legendPos val="r"/>
      <c:layout>
        <c:manualLayout>
          <c:xMode val="edge"/>
          <c:yMode val="edge"/>
          <c:x val="1.4649725877690895E-2"/>
          <c:y val="0.90994302791983583"/>
          <c:w val="0.92494226327944573"/>
          <c:h val="5.7065217391304324E-2"/>
        </c:manualLayout>
      </c:layout>
      <c:overlay val="0"/>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Agriculture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pieChart>
        <c:varyColors val="1"/>
        <c:ser>
          <c:idx val="0"/>
          <c:order val="0"/>
          <c:tx>
            <c:strRef>
              <c:f>Summary!$N$939</c:f>
              <c:strCache>
                <c:ptCount val="1"/>
                <c:pt idx="0">
                  <c:v>AG</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Lbls>
            <c:dLbl>
              <c:idx val="2"/>
              <c:layout>
                <c:manualLayout>
                  <c:x val="-1.3651877133105802E-2"/>
                  <c:y val="1.2378425022482599E-2"/>
                </c:manualLayout>
              </c:layout>
              <c:dLblPos val="bestFit"/>
              <c:showLegendKey val="0"/>
              <c:showVal val="1"/>
              <c:showCatName val="1"/>
              <c:showSerName val="0"/>
              <c:showPercent val="1"/>
              <c:showBubbleSize val="0"/>
            </c:dLbl>
            <c:dLbl>
              <c:idx val="3"/>
              <c:layout>
                <c:manualLayout>
                  <c:x val="1.9719378081152827E-2"/>
                  <c:y val="-8.2522833483217317E-3"/>
                </c:manualLayout>
              </c:layout>
              <c:dLblPos val="bestFit"/>
              <c:showLegendKey val="0"/>
              <c:showVal val="1"/>
              <c:showCatName val="1"/>
              <c:showSerName val="0"/>
              <c:showPercent val="1"/>
              <c:showBubbleSize val="0"/>
            </c:dLbl>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Summary!$L$940:$L$943</c:f>
              <c:strCache>
                <c:ptCount val="4"/>
                <c:pt idx="0">
                  <c:v>Developed</c:v>
                </c:pt>
                <c:pt idx="1">
                  <c:v>Developing</c:v>
                </c:pt>
                <c:pt idx="2">
                  <c:v>LDC</c:v>
                </c:pt>
                <c:pt idx="3">
                  <c:v>CIS</c:v>
                </c:pt>
              </c:strCache>
            </c:strRef>
          </c:cat>
          <c:val>
            <c:numRef>
              <c:f>Summary!$N$940:$N$943</c:f>
              <c:numCache>
                <c:formatCode>General</c:formatCode>
                <c:ptCount val="4"/>
                <c:pt idx="0">
                  <c:v>14</c:v>
                </c:pt>
                <c:pt idx="1">
                  <c:v>25</c:v>
                </c:pt>
                <c:pt idx="2">
                  <c:v>2</c:v>
                </c:pt>
                <c:pt idx="3">
                  <c:v>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clustered"/>
        <c:varyColors val="0"/>
        <c:ser>
          <c:idx val="0"/>
          <c:order val="0"/>
          <c:tx>
            <c:strRef>
              <c:f>Summary!$O$888</c:f>
              <c:strCache>
                <c:ptCount val="1"/>
                <c:pt idx="0">
                  <c:v>share</c:v>
                </c:pt>
              </c:strCache>
            </c:strRef>
          </c:tx>
          <c:spPr>
            <a:noFill/>
          </c:spPr>
          <c:invertIfNegative val="0"/>
          <c:dLbls>
            <c:dLbl>
              <c:idx val="11"/>
              <c:dLblPos val="in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Summary!$L$889:$N$921</c:f>
              <c:multiLvlStrCache>
                <c:ptCount val="33"/>
                <c:lvl>
                  <c:pt idx="0">
                    <c:v>Waste management and recycling</c:v>
                  </c:pt>
                  <c:pt idx="1">
                    <c:v>Air pollution reduction</c:v>
                  </c:pt>
                  <c:pt idx="2">
                    <c:v>Animal protection</c:v>
                  </c:pt>
                  <c:pt idx="3">
                    <c:v>Alternative and renewable energy</c:v>
                  </c:pt>
                  <c:pt idx="4">
                    <c:v>Environmental goods and services promotion</c:v>
                  </c:pt>
                  <c:pt idx="5">
                    <c:v>Energy conservation and efficiency</c:v>
                  </c:pt>
                  <c:pt idx="6">
                    <c:v>Chemical, toxic and hazardous substances management</c:v>
                  </c:pt>
                  <c:pt idx="7">
                    <c:v>Other environmental risks mitigation</c:v>
                  </c:pt>
                  <c:pt idx="8">
                    <c:v>Sustainable fisheries management</c:v>
                  </c:pt>
                  <c:pt idx="9">
                    <c:v>Sustainable forestry management</c:v>
                  </c:pt>
                  <c:pt idx="10">
                    <c:v>Climate change mitigation and adaptation</c:v>
                  </c:pt>
                  <c:pt idx="11">
                    <c:v>Afforestation/reforestation</c:v>
                  </c:pt>
                  <c:pt idx="12">
                    <c:v>Sustainable and environmentally friendly production</c:v>
                  </c:pt>
                  <c:pt idx="13">
                    <c:v>Environmental protection from pests and diseases</c:v>
                  </c:pt>
                  <c:pt idx="14">
                    <c:v>Biodiversity and ecosystem</c:v>
                  </c:pt>
                  <c:pt idx="15">
                    <c:v>Soil management and conservation</c:v>
                  </c:pt>
                  <c:pt idx="16">
                    <c:v>General environmental protection</c:v>
                  </c:pt>
                  <c:pt idx="17">
                    <c:v>Natural resources conservation</c:v>
                  </c:pt>
                  <c:pt idx="18">
                    <c:v>Sustainable agriculture management</c:v>
                  </c:pt>
                  <c:pt idx="19">
                    <c:v>Water management and conservation</c:v>
                  </c:pt>
                  <c:pt idx="20">
                    <c:v>Import tariffs</c:v>
                  </c:pt>
                  <c:pt idx="21">
                    <c:v>Import quotas</c:v>
                  </c:pt>
                  <c:pt idx="22">
                    <c:v>Loans and financing</c:v>
                  </c:pt>
                  <c:pt idx="23">
                    <c:v>Not specified</c:v>
                  </c:pt>
                  <c:pt idx="24">
                    <c:v>Grants and direct payments</c:v>
                  </c:pt>
                  <c:pt idx="25">
                    <c:v>Non-monetary support</c:v>
                  </c:pt>
                  <c:pt idx="26">
                    <c:v>Energy</c:v>
                  </c:pt>
                  <c:pt idx="27">
                    <c:v>Not specified</c:v>
                  </c:pt>
                  <c:pt idx="28">
                    <c:v>Fisheries</c:v>
                  </c:pt>
                  <c:pt idx="29">
                    <c:v>Other</c:v>
                  </c:pt>
                  <c:pt idx="30">
                    <c:v>Forestry</c:v>
                  </c:pt>
                  <c:pt idx="31">
                    <c:v>Services</c:v>
                  </c:pt>
                  <c:pt idx="32">
                    <c:v>Agriculture</c:v>
                  </c:pt>
                </c:lvl>
                <c:lvl>
                  <c:pt idx="0">
                    <c:v>Type of Objective</c:v>
                  </c:pt>
                  <c:pt idx="20">
                    <c:v>Type of Measure</c:v>
                  </c:pt>
                  <c:pt idx="26">
                    <c:v>Type of Sector</c:v>
                  </c:pt>
                </c:lvl>
              </c:multiLvlStrCache>
            </c:multiLvlStrRef>
          </c:cat>
          <c:val>
            <c:numRef>
              <c:f>Summary!$O$889:$O$921</c:f>
              <c:numCache>
                <c:formatCode>0.0%</c:formatCode>
                <c:ptCount val="33"/>
                <c:pt idx="0">
                  <c:v>7.7220077220077222E-3</c:v>
                </c:pt>
                <c:pt idx="1">
                  <c:v>7.7220077220077222E-3</c:v>
                </c:pt>
                <c:pt idx="2" formatCode="0%">
                  <c:v>1.1583011583011582E-2</c:v>
                </c:pt>
                <c:pt idx="3" formatCode="0%">
                  <c:v>1.1583011583011582E-2</c:v>
                </c:pt>
                <c:pt idx="4" formatCode="0%">
                  <c:v>1.5444015444015444E-2</c:v>
                </c:pt>
                <c:pt idx="5" formatCode="0%">
                  <c:v>1.9305019305019305E-2</c:v>
                </c:pt>
                <c:pt idx="6" formatCode="0%">
                  <c:v>1.9305019305019305E-2</c:v>
                </c:pt>
                <c:pt idx="7" formatCode="0%">
                  <c:v>2.3166023166023165E-2</c:v>
                </c:pt>
                <c:pt idx="8" formatCode="0%">
                  <c:v>2.7027027027027029E-2</c:v>
                </c:pt>
                <c:pt idx="9" formatCode="0%">
                  <c:v>3.4749034749034749E-2</c:v>
                </c:pt>
                <c:pt idx="10" formatCode="0%">
                  <c:v>4.2471042471042469E-2</c:v>
                </c:pt>
                <c:pt idx="11" formatCode="0%">
                  <c:v>5.019305019305019E-2</c:v>
                </c:pt>
                <c:pt idx="12" formatCode="0%">
                  <c:v>5.7915057915057917E-2</c:v>
                </c:pt>
                <c:pt idx="13" formatCode="0%">
                  <c:v>7.7220077220077218E-2</c:v>
                </c:pt>
                <c:pt idx="14" formatCode="0%">
                  <c:v>9.6525096525096526E-2</c:v>
                </c:pt>
                <c:pt idx="15" formatCode="0%">
                  <c:v>0.15057915057915058</c:v>
                </c:pt>
                <c:pt idx="16" formatCode="0%">
                  <c:v>0.17374517374517376</c:v>
                </c:pt>
                <c:pt idx="17" formatCode="0%">
                  <c:v>0.18146718146718147</c:v>
                </c:pt>
                <c:pt idx="18" formatCode="0%">
                  <c:v>0.20463320463320464</c:v>
                </c:pt>
                <c:pt idx="19" formatCode="0%">
                  <c:v>0.26640926640926643</c:v>
                </c:pt>
                <c:pt idx="20">
                  <c:v>1.5444015444015444E-2</c:v>
                </c:pt>
                <c:pt idx="21">
                  <c:v>1.5444015444015444E-2</c:v>
                </c:pt>
                <c:pt idx="22" formatCode="0%">
                  <c:v>2.3166023166023165E-2</c:v>
                </c:pt>
                <c:pt idx="23" formatCode="0%">
                  <c:v>0.138996138996139</c:v>
                </c:pt>
                <c:pt idx="24" formatCode="0%">
                  <c:v>0.30888030888030887</c:v>
                </c:pt>
                <c:pt idx="25" formatCode="0%">
                  <c:v>0.59459459459459463</c:v>
                </c:pt>
                <c:pt idx="26" formatCode="0%">
                  <c:v>7.7220077220077222E-3</c:v>
                </c:pt>
                <c:pt idx="27" formatCode="0%">
                  <c:v>1.9305019305019305E-2</c:v>
                </c:pt>
                <c:pt idx="28" formatCode="0%">
                  <c:v>2.7027027027027029E-2</c:v>
                </c:pt>
                <c:pt idx="29" formatCode="0%">
                  <c:v>4.633204633204633E-2</c:v>
                </c:pt>
                <c:pt idx="30" formatCode="0%">
                  <c:v>7.7220077220077218E-2</c:v>
                </c:pt>
                <c:pt idx="31" formatCode="0%">
                  <c:v>0.2857142857142857</c:v>
                </c:pt>
                <c:pt idx="32" formatCode="0%">
                  <c:v>0.98069498069498073</c:v>
                </c:pt>
              </c:numCache>
            </c:numRef>
          </c:val>
        </c:ser>
        <c:dLbls>
          <c:showLegendKey val="0"/>
          <c:showVal val="0"/>
          <c:showCatName val="0"/>
          <c:showSerName val="0"/>
          <c:showPercent val="0"/>
          <c:showBubbleSize val="0"/>
        </c:dLbls>
        <c:gapWidth val="150"/>
        <c:axId val="131189376"/>
        <c:axId val="131199360"/>
      </c:barChart>
      <c:barChart>
        <c:barDir val="bar"/>
        <c:grouping val="clustered"/>
        <c:varyColors val="0"/>
        <c:ser>
          <c:idx val="1"/>
          <c:order val="1"/>
          <c:tx>
            <c:strRef>
              <c:f>Summary!$P$888</c:f>
              <c:strCache>
                <c:ptCount val="1"/>
                <c:pt idx="0">
                  <c:v>AG</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Summary!$L$889:$N$921</c:f>
              <c:multiLvlStrCache>
                <c:ptCount val="33"/>
                <c:lvl>
                  <c:pt idx="0">
                    <c:v>Waste management and recycling</c:v>
                  </c:pt>
                  <c:pt idx="1">
                    <c:v>Air pollution reduction</c:v>
                  </c:pt>
                  <c:pt idx="2">
                    <c:v>Animal protection</c:v>
                  </c:pt>
                  <c:pt idx="3">
                    <c:v>Alternative and renewable energy</c:v>
                  </c:pt>
                  <c:pt idx="4">
                    <c:v>Environmental goods and services promotion</c:v>
                  </c:pt>
                  <c:pt idx="5">
                    <c:v>Energy conservation and efficiency</c:v>
                  </c:pt>
                  <c:pt idx="6">
                    <c:v>Chemical, toxic and hazardous substances management</c:v>
                  </c:pt>
                  <c:pt idx="7">
                    <c:v>Other environmental risks mitigation</c:v>
                  </c:pt>
                  <c:pt idx="8">
                    <c:v>Sustainable fisheries management</c:v>
                  </c:pt>
                  <c:pt idx="9">
                    <c:v>Sustainable forestry management</c:v>
                  </c:pt>
                  <c:pt idx="10">
                    <c:v>Climate change mitigation and adaptation</c:v>
                  </c:pt>
                  <c:pt idx="11">
                    <c:v>Afforestation/reforestation</c:v>
                  </c:pt>
                  <c:pt idx="12">
                    <c:v>Sustainable and environmentally friendly production</c:v>
                  </c:pt>
                  <c:pt idx="13">
                    <c:v>Environmental protection from pests and diseases</c:v>
                  </c:pt>
                  <c:pt idx="14">
                    <c:v>Biodiversity and ecosystem</c:v>
                  </c:pt>
                  <c:pt idx="15">
                    <c:v>Soil management and conservation</c:v>
                  </c:pt>
                  <c:pt idx="16">
                    <c:v>General environmental protection</c:v>
                  </c:pt>
                  <c:pt idx="17">
                    <c:v>Natural resources conservation</c:v>
                  </c:pt>
                  <c:pt idx="18">
                    <c:v>Sustainable agriculture management</c:v>
                  </c:pt>
                  <c:pt idx="19">
                    <c:v>Water management and conservation</c:v>
                  </c:pt>
                  <c:pt idx="20">
                    <c:v>Import tariffs</c:v>
                  </c:pt>
                  <c:pt idx="21">
                    <c:v>Import quotas</c:v>
                  </c:pt>
                  <c:pt idx="22">
                    <c:v>Loans and financing</c:v>
                  </c:pt>
                  <c:pt idx="23">
                    <c:v>Not specified</c:v>
                  </c:pt>
                  <c:pt idx="24">
                    <c:v>Grants and direct payments</c:v>
                  </c:pt>
                  <c:pt idx="25">
                    <c:v>Non-monetary support</c:v>
                  </c:pt>
                  <c:pt idx="26">
                    <c:v>Energy</c:v>
                  </c:pt>
                  <c:pt idx="27">
                    <c:v>Not specified</c:v>
                  </c:pt>
                  <c:pt idx="28">
                    <c:v>Fisheries</c:v>
                  </c:pt>
                  <c:pt idx="29">
                    <c:v>Other</c:v>
                  </c:pt>
                  <c:pt idx="30">
                    <c:v>Forestry</c:v>
                  </c:pt>
                  <c:pt idx="31">
                    <c:v>Services</c:v>
                  </c:pt>
                  <c:pt idx="32">
                    <c:v>Agriculture</c:v>
                  </c:pt>
                </c:lvl>
                <c:lvl>
                  <c:pt idx="0">
                    <c:v>Type of Objective</c:v>
                  </c:pt>
                  <c:pt idx="20">
                    <c:v>Type of Measure</c:v>
                  </c:pt>
                  <c:pt idx="26">
                    <c:v>Type of Sector</c:v>
                  </c:pt>
                </c:lvl>
              </c:multiLvlStrCache>
            </c:multiLvlStrRef>
          </c:cat>
          <c:val>
            <c:numRef>
              <c:f>Summary!$P$889:$P$921</c:f>
              <c:numCache>
                <c:formatCode>General</c:formatCode>
                <c:ptCount val="33"/>
                <c:pt idx="0">
                  <c:v>2</c:v>
                </c:pt>
                <c:pt idx="1">
                  <c:v>2</c:v>
                </c:pt>
                <c:pt idx="2">
                  <c:v>3</c:v>
                </c:pt>
                <c:pt idx="3">
                  <c:v>3</c:v>
                </c:pt>
                <c:pt idx="4">
                  <c:v>4</c:v>
                </c:pt>
                <c:pt idx="5">
                  <c:v>5</c:v>
                </c:pt>
                <c:pt idx="6">
                  <c:v>5</c:v>
                </c:pt>
                <c:pt idx="7">
                  <c:v>6</c:v>
                </c:pt>
                <c:pt idx="8">
                  <c:v>7</c:v>
                </c:pt>
                <c:pt idx="9">
                  <c:v>9</c:v>
                </c:pt>
                <c:pt idx="10">
                  <c:v>11</c:v>
                </c:pt>
                <c:pt idx="11">
                  <c:v>13</c:v>
                </c:pt>
                <c:pt idx="12">
                  <c:v>15</c:v>
                </c:pt>
                <c:pt idx="13">
                  <c:v>20</c:v>
                </c:pt>
                <c:pt idx="14">
                  <c:v>25</c:v>
                </c:pt>
                <c:pt idx="15">
                  <c:v>39</c:v>
                </c:pt>
                <c:pt idx="16">
                  <c:v>45</c:v>
                </c:pt>
                <c:pt idx="17">
                  <c:v>47</c:v>
                </c:pt>
                <c:pt idx="18">
                  <c:v>53</c:v>
                </c:pt>
                <c:pt idx="19">
                  <c:v>69</c:v>
                </c:pt>
                <c:pt idx="20">
                  <c:v>4</c:v>
                </c:pt>
                <c:pt idx="21">
                  <c:v>4</c:v>
                </c:pt>
                <c:pt idx="22">
                  <c:v>6</c:v>
                </c:pt>
                <c:pt idx="23">
                  <c:v>36</c:v>
                </c:pt>
                <c:pt idx="24">
                  <c:v>80</c:v>
                </c:pt>
                <c:pt idx="25">
                  <c:v>154</c:v>
                </c:pt>
                <c:pt idx="26">
                  <c:v>2</c:v>
                </c:pt>
                <c:pt idx="27">
                  <c:v>5</c:v>
                </c:pt>
                <c:pt idx="28">
                  <c:v>7</c:v>
                </c:pt>
                <c:pt idx="29">
                  <c:v>12</c:v>
                </c:pt>
                <c:pt idx="30">
                  <c:v>20</c:v>
                </c:pt>
                <c:pt idx="31">
                  <c:v>74</c:v>
                </c:pt>
                <c:pt idx="32">
                  <c:v>254</c:v>
                </c:pt>
              </c:numCache>
            </c:numRef>
          </c:val>
        </c:ser>
        <c:dLbls>
          <c:showLegendKey val="0"/>
          <c:showVal val="0"/>
          <c:showCatName val="0"/>
          <c:showSerName val="0"/>
          <c:showPercent val="0"/>
          <c:showBubbleSize val="0"/>
        </c:dLbls>
        <c:gapWidth val="150"/>
        <c:axId val="131200896"/>
        <c:axId val="131202432"/>
      </c:barChart>
      <c:catAx>
        <c:axId val="131189376"/>
        <c:scaling>
          <c:orientation val="minMax"/>
        </c:scaling>
        <c:delete val="0"/>
        <c:axPos val="l"/>
        <c:numFmt formatCode="General" sourceLinked="1"/>
        <c:majorTickMark val="out"/>
        <c:minorTickMark val="none"/>
        <c:tickLblPos val="nextTo"/>
        <c:txPr>
          <a:bodyPr rot="0" vert="horz"/>
          <a:lstStyle/>
          <a:p>
            <a:pPr>
              <a:defRPr sz="1050" b="0" i="0" u="none" strike="noStrike" baseline="0">
                <a:solidFill>
                  <a:srgbClr val="000000"/>
                </a:solidFill>
                <a:latin typeface="Verdana"/>
                <a:ea typeface="Verdana"/>
                <a:cs typeface="Verdana"/>
              </a:defRPr>
            </a:pPr>
            <a:endParaRPr lang="en-US"/>
          </a:p>
        </c:txPr>
        <c:crossAx val="131199360"/>
        <c:crosses val="autoZero"/>
        <c:auto val="1"/>
        <c:lblAlgn val="ctr"/>
        <c:lblOffset val="100"/>
        <c:noMultiLvlLbl val="0"/>
      </c:catAx>
      <c:valAx>
        <c:axId val="131199360"/>
        <c:scaling>
          <c:orientation val="minMax"/>
        </c:scaling>
        <c:delete val="0"/>
        <c:axPos val="b"/>
        <c:numFmt formatCode="0.0%" sourceLinked="1"/>
        <c:majorTickMark val="none"/>
        <c:minorTickMark val="none"/>
        <c:tickLblPos val="none"/>
        <c:crossAx val="131189376"/>
        <c:crosses val="autoZero"/>
        <c:crossBetween val="between"/>
      </c:valAx>
      <c:catAx>
        <c:axId val="131200896"/>
        <c:scaling>
          <c:orientation val="minMax"/>
        </c:scaling>
        <c:delete val="1"/>
        <c:axPos val="l"/>
        <c:majorTickMark val="out"/>
        <c:minorTickMark val="none"/>
        <c:tickLblPos val="nextTo"/>
        <c:crossAx val="131202432"/>
        <c:crosses val="autoZero"/>
        <c:auto val="1"/>
        <c:lblAlgn val="ctr"/>
        <c:lblOffset val="100"/>
        <c:noMultiLvlLbl val="0"/>
      </c:catAx>
      <c:valAx>
        <c:axId val="131202432"/>
        <c:scaling>
          <c:orientation val="minMax"/>
          <c:min val="-40"/>
        </c:scaling>
        <c:delete val="0"/>
        <c:axPos val="t"/>
        <c:numFmt formatCode="General" sourceLinked="1"/>
        <c:majorTickMark val="none"/>
        <c:minorTickMark val="none"/>
        <c:tickLblPos val="none"/>
        <c:crossAx val="131200896"/>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5835430679056623E-2"/>
          <c:y val="9.2909415792674296E-2"/>
          <c:w val="0.9454130718411784"/>
          <c:h val="0.55785878115897347"/>
        </c:manualLayout>
      </c:layout>
      <c:barChart>
        <c:barDir val="col"/>
        <c:grouping val="clustered"/>
        <c:varyColors val="0"/>
        <c:ser>
          <c:idx val="0"/>
          <c:order val="1"/>
          <c:tx>
            <c:strRef>
              <c:f>Summary!$P$400</c:f>
              <c:strCache>
                <c:ptCount val="1"/>
                <c:pt idx="0">
                  <c:v>Share of environment-related ILP notifications</c:v>
                </c:pt>
              </c:strCache>
            </c:strRef>
          </c:tx>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Summary!$L$401:$L$420</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Summary!$P$401:$P$420</c:f>
              <c:numCache>
                <c:formatCode>0%</c:formatCode>
                <c:ptCount val="20"/>
                <c:pt idx="0">
                  <c:v>0.29411764705882354</c:v>
                </c:pt>
                <c:pt idx="1">
                  <c:v>0.31746031746031744</c:v>
                </c:pt>
                <c:pt idx="2">
                  <c:v>0.14705882352941177</c:v>
                </c:pt>
                <c:pt idx="3">
                  <c:v>0.22077922077922077</c:v>
                </c:pt>
                <c:pt idx="4">
                  <c:v>0.12727272727272726</c:v>
                </c:pt>
                <c:pt idx="5">
                  <c:v>0.13541666666666666</c:v>
                </c:pt>
                <c:pt idx="6">
                  <c:v>0.2807017543859649</c:v>
                </c:pt>
                <c:pt idx="7">
                  <c:v>0.3</c:v>
                </c:pt>
                <c:pt idx="8">
                  <c:v>0.33333333333333331</c:v>
                </c:pt>
                <c:pt idx="9">
                  <c:v>0.30645161290322581</c:v>
                </c:pt>
                <c:pt idx="10">
                  <c:v>0.2</c:v>
                </c:pt>
                <c:pt idx="11">
                  <c:v>0.39215686274509803</c:v>
                </c:pt>
                <c:pt idx="12">
                  <c:v>0.28048780487804881</c:v>
                </c:pt>
                <c:pt idx="13">
                  <c:v>0.29166666666666669</c:v>
                </c:pt>
                <c:pt idx="14">
                  <c:v>0.29487179487179488</c:v>
                </c:pt>
                <c:pt idx="15">
                  <c:v>0.35294117647058826</c:v>
                </c:pt>
                <c:pt idx="16">
                  <c:v>0.23958333333333334</c:v>
                </c:pt>
                <c:pt idx="17">
                  <c:v>0.38383838383838381</c:v>
                </c:pt>
                <c:pt idx="18">
                  <c:v>0.44594594594594594</c:v>
                </c:pt>
                <c:pt idx="19">
                  <c:v>0.40625</c:v>
                </c:pt>
              </c:numCache>
            </c:numRef>
          </c:val>
        </c:ser>
        <c:dLbls>
          <c:showLegendKey val="0"/>
          <c:showVal val="0"/>
          <c:showCatName val="0"/>
          <c:showSerName val="0"/>
          <c:showPercent val="0"/>
          <c:showBubbleSize val="0"/>
        </c:dLbls>
        <c:gapWidth val="150"/>
        <c:axId val="131265280"/>
        <c:axId val="131266816"/>
      </c:barChart>
      <c:lineChart>
        <c:grouping val="standard"/>
        <c:varyColors val="0"/>
        <c:ser>
          <c:idx val="1"/>
          <c:order val="0"/>
          <c:tx>
            <c:strRef>
              <c:f>Summary!$O$400</c:f>
              <c:strCache>
                <c:ptCount val="1"/>
                <c:pt idx="0">
                  <c:v>Number of environment-related ILP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Summary!$L$401:$L$420</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Summary!$O$401:$O$420</c:f>
              <c:numCache>
                <c:formatCode>#,##0</c:formatCode>
                <c:ptCount val="20"/>
                <c:pt idx="0">
                  <c:v>15</c:v>
                </c:pt>
                <c:pt idx="1">
                  <c:v>20</c:v>
                </c:pt>
                <c:pt idx="2">
                  <c:v>10</c:v>
                </c:pt>
                <c:pt idx="3">
                  <c:v>17</c:v>
                </c:pt>
                <c:pt idx="4">
                  <c:v>7</c:v>
                </c:pt>
                <c:pt idx="5">
                  <c:v>13</c:v>
                </c:pt>
                <c:pt idx="6">
                  <c:v>16</c:v>
                </c:pt>
                <c:pt idx="7">
                  <c:v>12</c:v>
                </c:pt>
                <c:pt idx="8">
                  <c:v>15</c:v>
                </c:pt>
                <c:pt idx="9">
                  <c:v>19</c:v>
                </c:pt>
                <c:pt idx="10">
                  <c:v>13</c:v>
                </c:pt>
                <c:pt idx="11">
                  <c:v>20</c:v>
                </c:pt>
                <c:pt idx="12">
                  <c:v>23</c:v>
                </c:pt>
                <c:pt idx="13">
                  <c:v>21</c:v>
                </c:pt>
                <c:pt idx="14">
                  <c:v>23</c:v>
                </c:pt>
                <c:pt idx="15">
                  <c:v>30</c:v>
                </c:pt>
                <c:pt idx="16">
                  <c:v>23</c:v>
                </c:pt>
                <c:pt idx="17">
                  <c:v>38</c:v>
                </c:pt>
                <c:pt idx="18">
                  <c:v>33</c:v>
                </c:pt>
                <c:pt idx="19">
                  <c:v>39</c:v>
                </c:pt>
              </c:numCache>
            </c:numRef>
          </c:val>
          <c:smooth val="0"/>
        </c:ser>
        <c:dLbls>
          <c:showLegendKey val="0"/>
          <c:showVal val="0"/>
          <c:showCatName val="0"/>
          <c:showSerName val="0"/>
          <c:showPercent val="0"/>
          <c:showBubbleSize val="0"/>
        </c:dLbls>
        <c:marker val="1"/>
        <c:smooth val="0"/>
        <c:axId val="131257856"/>
        <c:axId val="131259392"/>
      </c:lineChart>
      <c:catAx>
        <c:axId val="1312578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259392"/>
        <c:crosses val="autoZero"/>
        <c:auto val="1"/>
        <c:lblAlgn val="ctr"/>
        <c:lblOffset val="100"/>
        <c:noMultiLvlLbl val="0"/>
      </c:catAx>
      <c:valAx>
        <c:axId val="131259392"/>
        <c:scaling>
          <c:orientation val="minMax"/>
          <c:min val="0"/>
        </c:scaling>
        <c:delete val="0"/>
        <c:axPos val="l"/>
        <c:numFmt formatCode="#,##0" sourceLinked="1"/>
        <c:majorTickMark val="none"/>
        <c:minorTickMark val="none"/>
        <c:tickLblPos val="none"/>
        <c:spPr>
          <a:ln>
            <a:noFill/>
          </a:ln>
        </c:spPr>
        <c:crossAx val="131257856"/>
        <c:crosses val="autoZero"/>
        <c:crossBetween val="between"/>
      </c:valAx>
      <c:catAx>
        <c:axId val="131265280"/>
        <c:scaling>
          <c:orientation val="minMax"/>
        </c:scaling>
        <c:delete val="1"/>
        <c:axPos val="b"/>
        <c:numFmt formatCode="General" sourceLinked="1"/>
        <c:majorTickMark val="out"/>
        <c:minorTickMark val="none"/>
        <c:tickLblPos val="nextTo"/>
        <c:crossAx val="131266816"/>
        <c:crosses val="autoZero"/>
        <c:auto val="1"/>
        <c:lblAlgn val="ctr"/>
        <c:lblOffset val="100"/>
        <c:noMultiLvlLbl val="0"/>
      </c:catAx>
      <c:valAx>
        <c:axId val="131266816"/>
        <c:scaling>
          <c:orientation val="minMax"/>
          <c:max val="1"/>
          <c:min val="0"/>
        </c:scaling>
        <c:delete val="0"/>
        <c:axPos val="r"/>
        <c:numFmt formatCode="0%" sourceLinked="1"/>
        <c:majorTickMark val="none"/>
        <c:minorTickMark val="none"/>
        <c:tickLblPos val="none"/>
        <c:spPr>
          <a:ln>
            <a:noFill/>
          </a:ln>
        </c:spPr>
        <c:crossAx val="131265280"/>
        <c:crosses val="max"/>
        <c:crossBetween val="between"/>
      </c:valAx>
    </c:plotArea>
    <c:legend>
      <c:legendPos val="r"/>
      <c:layout>
        <c:manualLayout>
          <c:xMode val="edge"/>
          <c:yMode val="edge"/>
          <c:x val="0"/>
          <c:y val="0.81937861155308234"/>
          <c:w val="1"/>
          <c:h val="0.18005561895876199"/>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6254879572099611"/>
          <c:y val="2.0608762602167832E-2"/>
          <c:w val="0.51174572320753697"/>
          <c:h val="0.9608870552244938"/>
        </c:manualLayout>
      </c:layout>
      <c:barChart>
        <c:barDir val="bar"/>
        <c:grouping val="clustered"/>
        <c:varyColors val="0"/>
        <c:ser>
          <c:idx val="0"/>
          <c:order val="0"/>
          <c:tx>
            <c:strRef>
              <c:f>Summary!$O$430</c:f>
              <c:strCache>
                <c:ptCount val="1"/>
                <c:pt idx="0">
                  <c:v>share</c:v>
                </c:pt>
              </c:strCache>
            </c:strRef>
          </c:tx>
          <c:spPr>
            <a:noFill/>
          </c:spPr>
          <c:invertIfNegative val="0"/>
          <c:dLbls>
            <c:spPr>
              <a:noFill/>
            </c:spPr>
            <c:dLblPos val="inBase"/>
            <c:showLegendKey val="0"/>
            <c:showVal val="1"/>
            <c:showCatName val="0"/>
            <c:showSerName val="0"/>
            <c:showPercent val="0"/>
            <c:showBubbleSize val="0"/>
            <c:showLeaderLines val="0"/>
          </c:dLbls>
          <c:cat>
            <c:multiLvlStrRef>
              <c:f>Summary!$L$431:$N$470</c:f>
              <c:multiLvlStrCache>
                <c:ptCount val="40"/>
                <c:lvl>
                  <c:pt idx="0">
                    <c:v>Sustainable and environmentally friendly production</c:v>
                  </c:pt>
                  <c:pt idx="1">
                    <c:v>Sustainable agriculture management</c:v>
                  </c:pt>
                  <c:pt idx="2">
                    <c:v>Afforestation/reforestation</c:v>
                  </c:pt>
                  <c:pt idx="3">
                    <c:v>Water management and conservation</c:v>
                  </c:pt>
                  <c:pt idx="4">
                    <c:v>Soil management and conservation</c:v>
                  </c:pt>
                  <c:pt idx="5">
                    <c:v>Climate change mitigation and adaptation</c:v>
                  </c:pt>
                  <c:pt idx="6">
                    <c:v>Air pollution reduction</c:v>
                  </c:pt>
                  <c:pt idx="7">
                    <c:v>Energy conservation and efficiency</c:v>
                  </c:pt>
                  <c:pt idx="8">
                    <c:v>General environmental protection</c:v>
                  </c:pt>
                  <c:pt idx="9">
                    <c:v>Environmental protection from pests and diseases</c:v>
                  </c:pt>
                  <c:pt idx="10">
                    <c:v>Biodiversity and ecosystem</c:v>
                  </c:pt>
                  <c:pt idx="11">
                    <c:v>Ozone layer protection</c:v>
                  </c:pt>
                  <c:pt idx="12">
                    <c:v>Animal protection</c:v>
                  </c:pt>
                  <c:pt idx="13">
                    <c:v>Waste management and recycling</c:v>
                  </c:pt>
                  <c:pt idx="14">
                    <c:v>Plant protection</c:v>
                  </c:pt>
                  <c:pt idx="15">
                    <c:v>Chemical, toxic and hazardous substances management</c:v>
                  </c:pt>
                  <c:pt idx="16">
                    <c:v>MEAs implementation and compliance</c:v>
                  </c:pt>
                  <c:pt idx="17">
                    <c:v>Not specified</c:v>
                  </c:pt>
                  <c:pt idx="18">
                    <c:v>Import tariffs</c:v>
                  </c:pt>
                  <c:pt idx="19">
                    <c:v>Quarantine requirements</c:v>
                  </c:pt>
                  <c:pt idx="20">
                    <c:v>Conformity assessment procedures</c:v>
                  </c:pt>
                  <c:pt idx="21">
                    <c:v>Risk assessment</c:v>
                  </c:pt>
                  <c:pt idx="22">
                    <c:v>Other environmental requirements</c:v>
                  </c:pt>
                  <c:pt idx="23">
                    <c:v>Regulation affecting movement or transit</c:v>
                  </c:pt>
                  <c:pt idx="24">
                    <c:v>Import quotas</c:v>
                  </c:pt>
                  <c:pt idx="25">
                    <c:v>Technical regulation or specifications</c:v>
                  </c:pt>
                  <c:pt idx="26">
                    <c:v>Ban/Prohibition</c:v>
                  </c:pt>
                  <c:pt idx="27">
                    <c:v>Export licences</c:v>
                  </c:pt>
                  <c:pt idx="28">
                    <c:v>Import licences</c:v>
                  </c:pt>
                  <c:pt idx="29">
                    <c:v>Services</c:v>
                  </c:pt>
                  <c:pt idx="30">
                    <c:v>All products/economic activities</c:v>
                  </c:pt>
                  <c:pt idx="31">
                    <c:v>Mining</c:v>
                  </c:pt>
                  <c:pt idx="32">
                    <c:v>Forestry</c:v>
                  </c:pt>
                  <c:pt idx="33">
                    <c:v>Fisheries</c:v>
                  </c:pt>
                  <c:pt idx="34">
                    <c:v>Not specified</c:v>
                  </c:pt>
                  <c:pt idx="35">
                    <c:v>Energy</c:v>
                  </c:pt>
                  <c:pt idx="36">
                    <c:v>Agriculture</c:v>
                  </c:pt>
                  <c:pt idx="37">
                    <c:v>Manufacturing</c:v>
                  </c:pt>
                  <c:pt idx="38">
                    <c:v>Chemicals</c:v>
                  </c:pt>
                  <c:pt idx="39">
                    <c:v>Other</c:v>
                  </c:pt>
                </c:lvl>
                <c:lvl>
                  <c:pt idx="0">
                    <c:v>Type of Objective</c:v>
                  </c:pt>
                  <c:pt idx="17">
                    <c:v>Type of Measure</c:v>
                  </c:pt>
                  <c:pt idx="29">
                    <c:v>Type of Sector</c:v>
                  </c:pt>
                </c:lvl>
              </c:multiLvlStrCache>
            </c:multiLvlStrRef>
          </c:cat>
          <c:val>
            <c:numRef>
              <c:f>Summary!$O$431:$O$470</c:f>
              <c:numCache>
                <c:formatCode>0.0%</c:formatCode>
                <c:ptCount val="40"/>
                <c:pt idx="0">
                  <c:v>6.5359477124183009E-3</c:v>
                </c:pt>
                <c:pt idx="1">
                  <c:v>6.5359477124183009E-3</c:v>
                </c:pt>
                <c:pt idx="2">
                  <c:v>6.5359477124183009E-3</c:v>
                </c:pt>
                <c:pt idx="3">
                  <c:v>1.3071895424836602E-2</c:v>
                </c:pt>
                <c:pt idx="4">
                  <c:v>1.3071895424836602E-2</c:v>
                </c:pt>
                <c:pt idx="5">
                  <c:v>1.3071895424836602E-2</c:v>
                </c:pt>
                <c:pt idx="6">
                  <c:v>1.3071895424836602E-2</c:v>
                </c:pt>
                <c:pt idx="7" formatCode="0%">
                  <c:v>2.6143790849673203E-2</c:v>
                </c:pt>
                <c:pt idx="8" formatCode="0%">
                  <c:v>7.1895424836601302E-2</c:v>
                </c:pt>
                <c:pt idx="9" formatCode="0%">
                  <c:v>0.10457516339869281</c:v>
                </c:pt>
                <c:pt idx="10" formatCode="0%">
                  <c:v>0.1111111111111111</c:v>
                </c:pt>
                <c:pt idx="11" formatCode="0%">
                  <c:v>0.18954248366013071</c:v>
                </c:pt>
                <c:pt idx="12" formatCode="0%">
                  <c:v>0.19607843137254902</c:v>
                </c:pt>
                <c:pt idx="13" formatCode="0%">
                  <c:v>0.20261437908496732</c:v>
                </c:pt>
                <c:pt idx="14" formatCode="0%">
                  <c:v>0.21568627450980393</c:v>
                </c:pt>
                <c:pt idx="15" formatCode="0%">
                  <c:v>0.34640522875816993</c:v>
                </c:pt>
                <c:pt idx="16" formatCode="0%">
                  <c:v>0.44444444444444442</c:v>
                </c:pt>
                <c:pt idx="17" formatCode="0%">
                  <c:v>6.5359477124183009E-3</c:v>
                </c:pt>
                <c:pt idx="18" formatCode="0%">
                  <c:v>6.5359477124183009E-3</c:v>
                </c:pt>
                <c:pt idx="19" formatCode="0%">
                  <c:v>1.9607843137254902E-2</c:v>
                </c:pt>
                <c:pt idx="20" formatCode="0%">
                  <c:v>1.9607843137254902E-2</c:v>
                </c:pt>
                <c:pt idx="21" formatCode="0%">
                  <c:v>3.9215686274509803E-2</c:v>
                </c:pt>
                <c:pt idx="22" formatCode="0%">
                  <c:v>5.8823529411764705E-2</c:v>
                </c:pt>
                <c:pt idx="23" formatCode="0%">
                  <c:v>7.1895424836601302E-2</c:v>
                </c:pt>
                <c:pt idx="24" formatCode="0%">
                  <c:v>7.8431372549019607E-2</c:v>
                </c:pt>
                <c:pt idx="25" formatCode="0%">
                  <c:v>8.4967320261437912E-2</c:v>
                </c:pt>
                <c:pt idx="26" formatCode="0%">
                  <c:v>0.11764705882352941</c:v>
                </c:pt>
                <c:pt idx="27" formatCode="0%">
                  <c:v>0.15032679738562091</c:v>
                </c:pt>
                <c:pt idx="28" formatCode="0%">
                  <c:v>0.90196078431372551</c:v>
                </c:pt>
                <c:pt idx="29">
                  <c:v>6.5359477124183009E-3</c:v>
                </c:pt>
                <c:pt idx="30">
                  <c:v>1.3071895424836602E-2</c:v>
                </c:pt>
                <c:pt idx="31" formatCode="0%">
                  <c:v>2.6143790849673203E-2</c:v>
                </c:pt>
                <c:pt idx="32" formatCode="0%">
                  <c:v>2.6143790849673203E-2</c:v>
                </c:pt>
                <c:pt idx="33" formatCode="0%">
                  <c:v>3.9215686274509803E-2</c:v>
                </c:pt>
                <c:pt idx="34" formatCode="0%">
                  <c:v>5.2287581699346407E-2</c:v>
                </c:pt>
                <c:pt idx="35" formatCode="0%">
                  <c:v>7.8431372549019607E-2</c:v>
                </c:pt>
                <c:pt idx="36" formatCode="0%">
                  <c:v>0.12418300653594772</c:v>
                </c:pt>
                <c:pt idx="37" formatCode="0%">
                  <c:v>0.13071895424836602</c:v>
                </c:pt>
                <c:pt idx="38" formatCode="0%">
                  <c:v>0.35294117647058826</c:v>
                </c:pt>
                <c:pt idx="39" formatCode="0%">
                  <c:v>0.38562091503267976</c:v>
                </c:pt>
              </c:numCache>
            </c:numRef>
          </c:val>
        </c:ser>
        <c:dLbls>
          <c:showLegendKey val="0"/>
          <c:showVal val="0"/>
          <c:showCatName val="0"/>
          <c:showSerName val="0"/>
          <c:showPercent val="0"/>
          <c:showBubbleSize val="0"/>
        </c:dLbls>
        <c:gapWidth val="150"/>
        <c:axId val="130851584"/>
        <c:axId val="130853120"/>
      </c:barChart>
      <c:barChart>
        <c:barDir val="bar"/>
        <c:grouping val="clustered"/>
        <c:varyColors val="0"/>
        <c:ser>
          <c:idx val="1"/>
          <c:order val="1"/>
          <c:tx>
            <c:strRef>
              <c:f>Summary!$P$430</c:f>
              <c:strCache>
                <c:ptCount val="1"/>
                <c:pt idx="0">
                  <c:v>ILP</c:v>
                </c:pt>
              </c:strCache>
            </c:strRef>
          </c:tx>
          <c:spPr>
            <a:solidFill>
              <a:srgbClr val="A8B3D7"/>
            </a:solidFill>
          </c:spPr>
          <c:invertIfNegative val="0"/>
          <c:dLbls>
            <c:dLbl>
              <c:idx val="0"/>
              <c:layout>
                <c:manualLayout>
                  <c:x val="6.6214014444582686E-3"/>
                  <c:y val="0"/>
                </c:manualLayout>
              </c:layout>
              <c:dLblPos val="outEnd"/>
              <c:showLegendKey val="0"/>
              <c:showVal val="1"/>
              <c:showCatName val="0"/>
              <c:showSerName val="0"/>
              <c:showPercent val="0"/>
              <c:showBubbleSize val="0"/>
            </c:dLbl>
            <c:dLbl>
              <c:idx val="1"/>
              <c:layout>
                <c:manualLayout>
                  <c:x val="9.9051835834218526E-4"/>
                  <c:y val="1.4120019274382217E-3"/>
                </c:manualLayout>
              </c:layout>
              <c:dLblPos val="outEnd"/>
              <c:showLegendKey val="0"/>
              <c:showVal val="1"/>
              <c:showCatName val="0"/>
              <c:showSerName val="0"/>
              <c:showPercent val="0"/>
              <c:showBubbleSize val="0"/>
            </c:dLbl>
            <c:dLbl>
              <c:idx val="11"/>
              <c:layout>
                <c:manualLayout>
                  <c:x val="1.7697483712442365E-2"/>
                  <c:y val="0"/>
                </c:manualLayout>
              </c:layout>
              <c:dLblPos val="outEnd"/>
              <c:showLegendKey val="0"/>
              <c:showVal val="1"/>
              <c:showCatName val="0"/>
              <c:showSerName val="0"/>
              <c:showPercent val="0"/>
              <c:showBubbleSize val="0"/>
            </c:dLbl>
            <c:dLbl>
              <c:idx val="12"/>
              <c:layout>
                <c:manualLayout>
                  <c:x val="1.7697483712442365E-2"/>
                  <c:y val="0"/>
                </c:manualLayout>
              </c:layout>
              <c:dLblPos val="outEnd"/>
              <c:showLegendKey val="0"/>
              <c:showVal val="1"/>
              <c:showCatName val="0"/>
              <c:showSerName val="0"/>
              <c:showPercent val="0"/>
              <c:showBubbleSize val="0"/>
            </c:dLbl>
            <c:dLbl>
              <c:idx val="13"/>
              <c:layout>
                <c:manualLayout>
                  <c:x val="2.0225695671362703E-2"/>
                  <c:y val="0"/>
                </c:manualLayout>
              </c:layout>
              <c:dLblPos val="outEnd"/>
              <c:showLegendKey val="0"/>
              <c:showVal val="1"/>
              <c:showCatName val="0"/>
              <c:showSerName val="0"/>
              <c:showPercent val="0"/>
              <c:showBubbleSize val="0"/>
            </c:dLbl>
            <c:showLegendKey val="0"/>
            <c:showVal val="1"/>
            <c:showCatName val="0"/>
            <c:showSerName val="0"/>
            <c:showPercent val="0"/>
            <c:showBubbleSize val="0"/>
            <c:showLeaderLines val="0"/>
          </c:dLbls>
          <c:cat>
            <c:multiLvlStrRef>
              <c:f>Summary!$L$431:$N$470</c:f>
              <c:multiLvlStrCache>
                <c:ptCount val="40"/>
                <c:lvl>
                  <c:pt idx="0">
                    <c:v>Sustainable and environmentally friendly production</c:v>
                  </c:pt>
                  <c:pt idx="1">
                    <c:v>Sustainable agriculture management</c:v>
                  </c:pt>
                  <c:pt idx="2">
                    <c:v>Afforestation/reforestation</c:v>
                  </c:pt>
                  <c:pt idx="3">
                    <c:v>Water management and conservation</c:v>
                  </c:pt>
                  <c:pt idx="4">
                    <c:v>Soil management and conservation</c:v>
                  </c:pt>
                  <c:pt idx="5">
                    <c:v>Climate change mitigation and adaptation</c:v>
                  </c:pt>
                  <c:pt idx="6">
                    <c:v>Air pollution reduction</c:v>
                  </c:pt>
                  <c:pt idx="7">
                    <c:v>Energy conservation and efficiency</c:v>
                  </c:pt>
                  <c:pt idx="8">
                    <c:v>General environmental protection</c:v>
                  </c:pt>
                  <c:pt idx="9">
                    <c:v>Environmental protection from pests and diseases</c:v>
                  </c:pt>
                  <c:pt idx="10">
                    <c:v>Biodiversity and ecosystem</c:v>
                  </c:pt>
                  <c:pt idx="11">
                    <c:v>Ozone layer protection</c:v>
                  </c:pt>
                  <c:pt idx="12">
                    <c:v>Animal protection</c:v>
                  </c:pt>
                  <c:pt idx="13">
                    <c:v>Waste management and recycling</c:v>
                  </c:pt>
                  <c:pt idx="14">
                    <c:v>Plant protection</c:v>
                  </c:pt>
                  <c:pt idx="15">
                    <c:v>Chemical, toxic and hazardous substances management</c:v>
                  </c:pt>
                  <c:pt idx="16">
                    <c:v>MEAs implementation and compliance</c:v>
                  </c:pt>
                  <c:pt idx="17">
                    <c:v>Not specified</c:v>
                  </c:pt>
                  <c:pt idx="18">
                    <c:v>Import tariffs</c:v>
                  </c:pt>
                  <c:pt idx="19">
                    <c:v>Quarantine requirements</c:v>
                  </c:pt>
                  <c:pt idx="20">
                    <c:v>Conformity assessment procedures</c:v>
                  </c:pt>
                  <c:pt idx="21">
                    <c:v>Risk assessment</c:v>
                  </c:pt>
                  <c:pt idx="22">
                    <c:v>Other environmental requirements</c:v>
                  </c:pt>
                  <c:pt idx="23">
                    <c:v>Regulation affecting movement or transit</c:v>
                  </c:pt>
                  <c:pt idx="24">
                    <c:v>Import quotas</c:v>
                  </c:pt>
                  <c:pt idx="25">
                    <c:v>Technical regulation or specifications</c:v>
                  </c:pt>
                  <c:pt idx="26">
                    <c:v>Ban/Prohibition</c:v>
                  </c:pt>
                  <c:pt idx="27">
                    <c:v>Export licences</c:v>
                  </c:pt>
                  <c:pt idx="28">
                    <c:v>Import licences</c:v>
                  </c:pt>
                  <c:pt idx="29">
                    <c:v>Services</c:v>
                  </c:pt>
                  <c:pt idx="30">
                    <c:v>All products/economic activities</c:v>
                  </c:pt>
                  <c:pt idx="31">
                    <c:v>Mining</c:v>
                  </c:pt>
                  <c:pt idx="32">
                    <c:v>Forestry</c:v>
                  </c:pt>
                  <c:pt idx="33">
                    <c:v>Fisheries</c:v>
                  </c:pt>
                  <c:pt idx="34">
                    <c:v>Not specified</c:v>
                  </c:pt>
                  <c:pt idx="35">
                    <c:v>Energy</c:v>
                  </c:pt>
                  <c:pt idx="36">
                    <c:v>Agriculture</c:v>
                  </c:pt>
                  <c:pt idx="37">
                    <c:v>Manufacturing</c:v>
                  </c:pt>
                  <c:pt idx="38">
                    <c:v>Chemicals</c:v>
                  </c:pt>
                  <c:pt idx="39">
                    <c:v>Other</c:v>
                  </c:pt>
                </c:lvl>
                <c:lvl>
                  <c:pt idx="0">
                    <c:v>Type of Objective</c:v>
                  </c:pt>
                  <c:pt idx="17">
                    <c:v>Type of Measure</c:v>
                  </c:pt>
                  <c:pt idx="29">
                    <c:v>Type of Sector</c:v>
                  </c:pt>
                </c:lvl>
              </c:multiLvlStrCache>
            </c:multiLvlStrRef>
          </c:cat>
          <c:val>
            <c:numRef>
              <c:f>Summary!$P$431:$P$470</c:f>
              <c:numCache>
                <c:formatCode>General</c:formatCode>
                <c:ptCount val="40"/>
                <c:pt idx="0">
                  <c:v>1</c:v>
                </c:pt>
                <c:pt idx="1">
                  <c:v>1</c:v>
                </c:pt>
                <c:pt idx="2">
                  <c:v>1</c:v>
                </c:pt>
                <c:pt idx="3">
                  <c:v>2</c:v>
                </c:pt>
                <c:pt idx="4">
                  <c:v>2</c:v>
                </c:pt>
                <c:pt idx="5">
                  <c:v>2</c:v>
                </c:pt>
                <c:pt idx="6">
                  <c:v>2</c:v>
                </c:pt>
                <c:pt idx="7">
                  <c:v>4</c:v>
                </c:pt>
                <c:pt idx="8">
                  <c:v>11</c:v>
                </c:pt>
                <c:pt idx="9">
                  <c:v>16</c:v>
                </c:pt>
                <c:pt idx="10">
                  <c:v>17</c:v>
                </c:pt>
                <c:pt idx="11">
                  <c:v>29</c:v>
                </c:pt>
                <c:pt idx="12">
                  <c:v>30</c:v>
                </c:pt>
                <c:pt idx="13">
                  <c:v>31</c:v>
                </c:pt>
                <c:pt idx="14">
                  <c:v>33</c:v>
                </c:pt>
                <c:pt idx="15">
                  <c:v>53</c:v>
                </c:pt>
                <c:pt idx="16">
                  <c:v>68</c:v>
                </c:pt>
                <c:pt idx="17">
                  <c:v>1</c:v>
                </c:pt>
                <c:pt idx="18">
                  <c:v>1</c:v>
                </c:pt>
                <c:pt idx="19">
                  <c:v>3</c:v>
                </c:pt>
                <c:pt idx="20">
                  <c:v>3</c:v>
                </c:pt>
                <c:pt idx="21">
                  <c:v>6</c:v>
                </c:pt>
                <c:pt idx="22">
                  <c:v>9</c:v>
                </c:pt>
                <c:pt idx="23">
                  <c:v>11</c:v>
                </c:pt>
                <c:pt idx="24">
                  <c:v>12</c:v>
                </c:pt>
                <c:pt idx="25">
                  <c:v>13</c:v>
                </c:pt>
                <c:pt idx="26">
                  <c:v>18</c:v>
                </c:pt>
                <c:pt idx="27">
                  <c:v>23</c:v>
                </c:pt>
                <c:pt idx="28">
                  <c:v>138</c:v>
                </c:pt>
                <c:pt idx="29">
                  <c:v>1</c:v>
                </c:pt>
                <c:pt idx="30">
                  <c:v>2</c:v>
                </c:pt>
                <c:pt idx="31">
                  <c:v>4</c:v>
                </c:pt>
                <c:pt idx="32">
                  <c:v>4</c:v>
                </c:pt>
                <c:pt idx="33">
                  <c:v>6</c:v>
                </c:pt>
                <c:pt idx="34">
                  <c:v>8</c:v>
                </c:pt>
                <c:pt idx="35">
                  <c:v>12</c:v>
                </c:pt>
                <c:pt idx="36">
                  <c:v>19</c:v>
                </c:pt>
                <c:pt idx="37">
                  <c:v>20</c:v>
                </c:pt>
                <c:pt idx="38">
                  <c:v>54</c:v>
                </c:pt>
                <c:pt idx="39">
                  <c:v>59</c:v>
                </c:pt>
              </c:numCache>
            </c:numRef>
          </c:val>
        </c:ser>
        <c:dLbls>
          <c:showLegendKey val="0"/>
          <c:showVal val="0"/>
          <c:showCatName val="0"/>
          <c:showSerName val="0"/>
          <c:showPercent val="0"/>
          <c:showBubbleSize val="0"/>
        </c:dLbls>
        <c:gapWidth val="150"/>
        <c:axId val="130871296"/>
        <c:axId val="130872832"/>
      </c:barChart>
      <c:catAx>
        <c:axId val="130851584"/>
        <c:scaling>
          <c:orientation val="minMax"/>
        </c:scaling>
        <c:delete val="0"/>
        <c:axPos val="l"/>
        <c:numFmt formatCode="General" sourceLinked="1"/>
        <c:majorTickMark val="out"/>
        <c:minorTickMark val="none"/>
        <c:tickLblPos val="nextTo"/>
        <c:spPr>
          <a:ln w="9525" cmpd="sng">
            <a:prstDash val="solid"/>
            <a:headEnd type="none"/>
          </a:ln>
        </c:spPr>
        <c:txPr>
          <a:bodyPr rot="0" vert="horz"/>
          <a:lstStyle/>
          <a:p>
            <a:pPr>
              <a:defRPr/>
            </a:pPr>
            <a:endParaRPr lang="en-US"/>
          </a:p>
        </c:txPr>
        <c:crossAx val="130853120"/>
        <c:crosses val="autoZero"/>
        <c:auto val="1"/>
        <c:lblAlgn val="ctr"/>
        <c:lblOffset val="100"/>
        <c:noMultiLvlLbl val="0"/>
      </c:catAx>
      <c:valAx>
        <c:axId val="130853120"/>
        <c:scaling>
          <c:orientation val="minMax"/>
          <c:max val="1.2"/>
          <c:min val="0"/>
        </c:scaling>
        <c:delete val="0"/>
        <c:axPos val="b"/>
        <c:numFmt formatCode="0.0%" sourceLinked="1"/>
        <c:majorTickMark val="none"/>
        <c:minorTickMark val="none"/>
        <c:tickLblPos val="none"/>
        <c:crossAx val="130851584"/>
        <c:crosses val="autoZero"/>
        <c:crossBetween val="between"/>
      </c:valAx>
      <c:catAx>
        <c:axId val="130871296"/>
        <c:scaling>
          <c:orientation val="minMax"/>
        </c:scaling>
        <c:delete val="1"/>
        <c:axPos val="l"/>
        <c:majorTickMark val="out"/>
        <c:minorTickMark val="none"/>
        <c:tickLblPos val="nextTo"/>
        <c:crossAx val="130872832"/>
        <c:crosses val="autoZero"/>
        <c:auto val="1"/>
        <c:lblAlgn val="ctr"/>
        <c:lblOffset val="100"/>
        <c:noMultiLvlLbl val="0"/>
      </c:catAx>
      <c:valAx>
        <c:axId val="130872832"/>
        <c:scaling>
          <c:orientation val="minMax"/>
          <c:max val="130"/>
          <c:min val="-13"/>
        </c:scaling>
        <c:delete val="0"/>
        <c:axPos val="t"/>
        <c:numFmt formatCode="General" sourceLinked="1"/>
        <c:majorTickMark val="none"/>
        <c:minorTickMark val="none"/>
        <c:tickLblPos val="none"/>
        <c:crossAx val="130871296"/>
        <c:crosses val="max"/>
        <c:crossBetween val="between"/>
      </c:valAx>
    </c:plotArea>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0966881335817903E-2"/>
          <c:y val="5.7486770225430694E-2"/>
          <c:w val="0.94536929296183247"/>
          <c:h val="0.5952834510523638"/>
        </c:manualLayout>
      </c:layout>
      <c:barChart>
        <c:barDir val="col"/>
        <c:grouping val="clustered"/>
        <c:varyColors val="0"/>
        <c:ser>
          <c:idx val="0"/>
          <c:order val="1"/>
          <c:tx>
            <c:strRef>
              <c:f>Summary!$P$1267</c:f>
              <c:strCache>
                <c:ptCount val="1"/>
                <c:pt idx="0">
                  <c:v>Share of environment-related RTA notifications</c:v>
                </c:pt>
              </c:strCache>
            </c:strRef>
          </c:tx>
          <c:spPr>
            <a:solidFill>
              <a:srgbClr val="A8B3D7"/>
            </a:solidFill>
          </c:spPr>
          <c:invertIfNegative val="0"/>
          <c:dLbls>
            <c:dLbl>
              <c:idx val="5"/>
              <c:delete val="1"/>
            </c:dLbl>
            <c:dLbl>
              <c:idx val="6"/>
              <c:delete val="1"/>
            </c:dLbl>
            <c:dLbl>
              <c:idx val="7"/>
              <c:delete val="1"/>
            </c:dLbl>
            <c:dLbl>
              <c:idx val="8"/>
              <c:delete val="1"/>
            </c:dLbl>
            <c:dLbl>
              <c:idx val="9"/>
              <c:delete val="1"/>
            </c:dLbl>
            <c:dLbl>
              <c:idx val="10"/>
              <c:delete val="1"/>
            </c:dLbl>
            <c:txPr>
              <a:bodyPr/>
              <a:lstStyle/>
              <a:p>
                <a:pPr>
                  <a:defRPr sz="1000"/>
                </a:pPr>
                <a:endParaRPr lang="en-US"/>
              </a:p>
            </c:txPr>
            <c:dLblPos val="ctr"/>
            <c:showLegendKey val="0"/>
            <c:showVal val="1"/>
            <c:showCatName val="0"/>
            <c:showSerName val="0"/>
            <c:showPercent val="0"/>
            <c:showBubbleSize val="0"/>
            <c:showLeaderLines val="0"/>
          </c:dLbls>
          <c:cat>
            <c:numRef>
              <c:f>Summary!$L$1268:$L$1287</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Summary!$P$1268:$P$1287</c:f>
              <c:numCache>
                <c:formatCode>0%</c:formatCode>
                <c:ptCount val="20"/>
                <c:pt idx="0">
                  <c:v>0.10909090909090909</c:v>
                </c:pt>
                <c:pt idx="1">
                  <c:v>0.14864864864864866</c:v>
                </c:pt>
                <c:pt idx="2">
                  <c:v>0.17333333333333334</c:v>
                </c:pt>
                <c:pt idx="3">
                  <c:v>0.14285714285714285</c:v>
                </c:pt>
                <c:pt idx="4">
                  <c:v>0.15625</c:v>
                </c:pt>
                <c:pt idx="5">
                  <c:v>0</c:v>
                </c:pt>
                <c:pt idx="6">
                  <c:v>0</c:v>
                </c:pt>
                <c:pt idx="7">
                  <c:v>0</c:v>
                </c:pt>
                <c:pt idx="8">
                  <c:v>0</c:v>
                </c:pt>
                <c:pt idx="9">
                  <c:v>0</c:v>
                </c:pt>
                <c:pt idx="10">
                  <c:v>0</c:v>
                </c:pt>
                <c:pt idx="11">
                  <c:v>0.10810810810810811</c:v>
                </c:pt>
                <c:pt idx="12">
                  <c:v>0.13333333333333333</c:v>
                </c:pt>
                <c:pt idx="13">
                  <c:v>0.15384615384615385</c:v>
                </c:pt>
                <c:pt idx="14">
                  <c:v>9.0909090909090912E-2</c:v>
                </c:pt>
                <c:pt idx="15">
                  <c:v>5.4054054054054057E-2</c:v>
                </c:pt>
                <c:pt idx="16">
                  <c:v>0.05</c:v>
                </c:pt>
                <c:pt idx="17">
                  <c:v>0.21052631578947367</c:v>
                </c:pt>
                <c:pt idx="18">
                  <c:v>0.25</c:v>
                </c:pt>
                <c:pt idx="19">
                  <c:v>0.16666666666666666</c:v>
                </c:pt>
              </c:numCache>
            </c:numRef>
          </c:val>
        </c:ser>
        <c:dLbls>
          <c:showLegendKey val="0"/>
          <c:showVal val="1"/>
          <c:showCatName val="0"/>
          <c:showSerName val="0"/>
          <c:showPercent val="0"/>
          <c:showBubbleSize val="0"/>
        </c:dLbls>
        <c:gapWidth val="150"/>
        <c:axId val="130914944"/>
        <c:axId val="130933120"/>
      </c:barChart>
      <c:lineChart>
        <c:grouping val="standard"/>
        <c:varyColors val="0"/>
        <c:ser>
          <c:idx val="1"/>
          <c:order val="0"/>
          <c:tx>
            <c:strRef>
              <c:f>Summary!$O$1267</c:f>
              <c:strCache>
                <c:ptCount val="1"/>
                <c:pt idx="0">
                  <c:v>Number of environment-related RTA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Summary!$L$1268:$L$1287</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Summary!$O$1268:$O$1287</c:f>
              <c:numCache>
                <c:formatCode>General</c:formatCode>
                <c:ptCount val="20"/>
                <c:pt idx="0">
                  <c:v>6</c:v>
                </c:pt>
                <c:pt idx="1">
                  <c:v>11</c:v>
                </c:pt>
                <c:pt idx="2">
                  <c:v>13</c:v>
                </c:pt>
                <c:pt idx="3">
                  <c:v>8</c:v>
                </c:pt>
                <c:pt idx="4">
                  <c:v>10</c:v>
                </c:pt>
                <c:pt idx="5">
                  <c:v>0</c:v>
                </c:pt>
                <c:pt idx="6">
                  <c:v>0</c:v>
                </c:pt>
                <c:pt idx="7">
                  <c:v>0</c:v>
                </c:pt>
                <c:pt idx="8">
                  <c:v>0</c:v>
                </c:pt>
                <c:pt idx="9">
                  <c:v>0</c:v>
                </c:pt>
                <c:pt idx="10">
                  <c:v>0</c:v>
                </c:pt>
                <c:pt idx="11">
                  <c:v>4</c:v>
                </c:pt>
                <c:pt idx="12">
                  <c:v>4</c:v>
                </c:pt>
                <c:pt idx="13">
                  <c:v>4</c:v>
                </c:pt>
                <c:pt idx="14">
                  <c:v>3</c:v>
                </c:pt>
                <c:pt idx="15">
                  <c:v>2</c:v>
                </c:pt>
                <c:pt idx="16">
                  <c:v>2</c:v>
                </c:pt>
                <c:pt idx="17">
                  <c:v>4</c:v>
                </c:pt>
                <c:pt idx="18">
                  <c:v>3</c:v>
                </c:pt>
                <c:pt idx="19">
                  <c:v>3</c:v>
                </c:pt>
              </c:numCache>
            </c:numRef>
          </c:val>
          <c:smooth val="0"/>
        </c:ser>
        <c:dLbls>
          <c:showLegendKey val="0"/>
          <c:showVal val="1"/>
          <c:showCatName val="0"/>
          <c:showSerName val="0"/>
          <c:showPercent val="0"/>
          <c:showBubbleSize val="0"/>
        </c:dLbls>
        <c:marker val="1"/>
        <c:smooth val="0"/>
        <c:axId val="130910464"/>
        <c:axId val="130913408"/>
      </c:lineChart>
      <c:catAx>
        <c:axId val="1309104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0913408"/>
        <c:crosses val="autoZero"/>
        <c:auto val="1"/>
        <c:lblAlgn val="ctr"/>
        <c:lblOffset val="100"/>
        <c:noMultiLvlLbl val="0"/>
      </c:catAx>
      <c:valAx>
        <c:axId val="130913408"/>
        <c:scaling>
          <c:orientation val="minMax"/>
          <c:min val="0"/>
        </c:scaling>
        <c:delete val="0"/>
        <c:axPos val="l"/>
        <c:numFmt formatCode="General" sourceLinked="1"/>
        <c:majorTickMark val="none"/>
        <c:minorTickMark val="none"/>
        <c:tickLblPos val="none"/>
        <c:spPr>
          <a:ln>
            <a:noFill/>
          </a:ln>
        </c:spPr>
        <c:crossAx val="130910464"/>
        <c:crosses val="autoZero"/>
        <c:crossBetween val="between"/>
      </c:valAx>
      <c:catAx>
        <c:axId val="130914944"/>
        <c:scaling>
          <c:orientation val="minMax"/>
        </c:scaling>
        <c:delete val="1"/>
        <c:axPos val="b"/>
        <c:numFmt formatCode="General" sourceLinked="1"/>
        <c:majorTickMark val="out"/>
        <c:minorTickMark val="none"/>
        <c:tickLblPos val="nextTo"/>
        <c:crossAx val="130933120"/>
        <c:crosses val="autoZero"/>
        <c:auto val="1"/>
        <c:lblAlgn val="ctr"/>
        <c:lblOffset val="100"/>
        <c:noMultiLvlLbl val="0"/>
      </c:catAx>
      <c:valAx>
        <c:axId val="130933120"/>
        <c:scaling>
          <c:orientation val="minMax"/>
          <c:max val="1"/>
          <c:min val="0"/>
        </c:scaling>
        <c:delete val="0"/>
        <c:axPos val="r"/>
        <c:numFmt formatCode="0%" sourceLinked="1"/>
        <c:majorTickMark val="none"/>
        <c:minorTickMark val="none"/>
        <c:tickLblPos val="none"/>
        <c:spPr>
          <a:ln>
            <a:noFill/>
          </a:ln>
        </c:spPr>
        <c:crossAx val="130914944"/>
        <c:crosses val="max"/>
        <c:crossBetween val="between"/>
      </c:valAx>
    </c:plotArea>
    <c:legend>
      <c:legendPos val="r"/>
      <c:legendEntry>
        <c:idx val="0"/>
        <c:txPr>
          <a:bodyPr/>
          <a:lstStyle/>
          <a:p>
            <a:pPr>
              <a:defRPr sz="1000" b="0" i="0" u="none" strike="noStrike" baseline="0">
                <a:solidFill>
                  <a:srgbClr val="000000"/>
                </a:solidFill>
                <a:latin typeface="Verdana"/>
                <a:ea typeface="Verdana"/>
                <a:cs typeface="Verdana"/>
              </a:defRPr>
            </a:pPr>
            <a:endParaRPr lang="en-US"/>
          </a:p>
        </c:txPr>
      </c:legendEntry>
      <c:legendEntry>
        <c:idx val="1"/>
        <c:txPr>
          <a:bodyPr/>
          <a:lstStyle/>
          <a:p>
            <a:pPr>
              <a:defRPr sz="1000" b="0" i="0" u="none" strike="noStrike" baseline="0">
                <a:solidFill>
                  <a:srgbClr val="000000"/>
                </a:solidFill>
                <a:latin typeface="Verdana"/>
                <a:ea typeface="Verdana"/>
                <a:cs typeface="Verdana"/>
              </a:defRPr>
            </a:pPr>
            <a:endParaRPr lang="en-US"/>
          </a:p>
        </c:txPr>
      </c:legendEntry>
      <c:layout>
        <c:manualLayout>
          <c:xMode val="edge"/>
          <c:yMode val="edge"/>
          <c:x val="0"/>
          <c:y val="0.77248900276487831"/>
          <c:w val="1"/>
          <c:h val="0.20519844986661165"/>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69433359895362"/>
          <c:y val="9.4502129529628706E-2"/>
          <c:w val="0.40801701264601237"/>
          <c:h val="0.80459530873517882"/>
        </c:manualLayout>
      </c:layout>
      <c:pieChart>
        <c:varyColors val="1"/>
        <c:ser>
          <c:idx val="0"/>
          <c:order val="0"/>
          <c:spPr>
            <a:ln>
              <a:solidFill>
                <a:schemeClr val="tx1"/>
              </a:solidFill>
            </a:ln>
          </c:spPr>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Pt>
            <c:idx val="4"/>
            <c:bubble3D val="0"/>
            <c:spPr>
              <a:solidFill>
                <a:srgbClr val="00D4FF"/>
              </a:solidFill>
              <a:ln w="9525" cap="flat" cmpd="sng" algn="ctr">
                <a:solidFill>
                  <a:srgbClr val="000000"/>
                </a:solidFill>
                <a:prstDash val="solid"/>
                <a:round/>
                <a:headEnd type="none" w="med" len="med"/>
                <a:tailEnd type="none" w="med" len="med"/>
              </a:ln>
            </c:spPr>
          </c:dPt>
          <c:dPt>
            <c:idx val="5"/>
            <c:bubble3D val="0"/>
            <c:spPr>
              <a:solidFill>
                <a:srgbClr val="387C64"/>
              </a:solidFill>
              <a:ln w="9525" cap="flat" cmpd="sng" algn="ctr">
                <a:solidFill>
                  <a:srgbClr val="000000"/>
                </a:solidFill>
                <a:prstDash val="solid"/>
                <a:round/>
                <a:headEnd type="none" w="med" len="med"/>
                <a:tailEnd type="none" w="med" len="med"/>
              </a:ln>
            </c:spPr>
          </c:dPt>
          <c:dPt>
            <c:idx val="6"/>
            <c:bubble3D val="0"/>
            <c:spPr>
              <a:solidFill>
                <a:srgbClr val="5DD28B"/>
              </a:solidFill>
              <a:ln w="9525" cap="flat" cmpd="sng" algn="ctr">
                <a:solidFill>
                  <a:srgbClr val="000000"/>
                </a:solidFill>
                <a:prstDash val="solid"/>
                <a:round/>
                <a:headEnd type="none" w="med" len="med"/>
                <a:tailEnd type="none" w="med" len="med"/>
              </a:ln>
            </c:spPr>
          </c:dPt>
          <c:dPt>
            <c:idx val="7"/>
            <c:bubble3D val="0"/>
            <c:spPr>
              <a:solidFill>
                <a:srgbClr val="D3E5C2"/>
              </a:solidFill>
              <a:ln w="9525" cap="flat" cmpd="sng" algn="ctr">
                <a:solidFill>
                  <a:srgbClr val="000000"/>
                </a:solidFill>
                <a:prstDash val="solid"/>
                <a:round/>
                <a:headEnd type="none" w="med" len="med"/>
                <a:tailEnd type="none" w="med" len="med"/>
              </a:ln>
            </c:spPr>
          </c:dPt>
          <c:dPt>
            <c:idx val="8"/>
            <c:bubble3D val="0"/>
            <c:spPr>
              <a:solidFill>
                <a:srgbClr val="7193A0"/>
              </a:solidFill>
              <a:ln w="9525" cap="flat" cmpd="sng" algn="ctr">
                <a:solidFill>
                  <a:srgbClr val="000000"/>
                </a:solidFill>
                <a:prstDash val="solid"/>
                <a:round/>
                <a:headEnd type="none" w="med" len="med"/>
                <a:tailEnd type="none" w="med" len="med"/>
              </a:ln>
            </c:spPr>
          </c:dPt>
          <c:dPt>
            <c:idx val="9"/>
            <c:bubble3D val="0"/>
            <c:spPr>
              <a:solidFill>
                <a:srgbClr val="DCDCDC"/>
              </a:solidFill>
              <a:ln w="9525" cap="flat" cmpd="sng" algn="ctr">
                <a:solidFill>
                  <a:srgbClr val="000000"/>
                </a:solidFill>
                <a:prstDash val="solid"/>
                <a:round/>
                <a:headEnd type="none" w="med" len="med"/>
                <a:tailEnd type="none" w="med" len="med"/>
              </a:ln>
            </c:spPr>
          </c:dPt>
          <c:dPt>
            <c:idx val="10"/>
            <c:bubble3D val="0"/>
            <c:spPr>
              <a:solidFill>
                <a:srgbClr val="C50000"/>
              </a:solidFill>
              <a:ln w="9525" cap="flat" cmpd="sng" algn="ctr">
                <a:solidFill>
                  <a:srgbClr val="000000"/>
                </a:solidFill>
                <a:prstDash val="solid"/>
                <a:round/>
                <a:headEnd type="none" w="med" len="med"/>
                <a:tailEnd type="none" w="med" len="med"/>
              </a:ln>
            </c:spPr>
          </c:dPt>
          <c:dPt>
            <c:idx val="11"/>
            <c:bubble3D val="0"/>
          </c:dPt>
          <c:dPt>
            <c:idx val="12"/>
            <c:bubble3D val="0"/>
          </c:dPt>
          <c:dLbls>
            <c:dLbl>
              <c:idx val="0"/>
              <c:layout>
                <c:manualLayout>
                  <c:x val="4.2526579111944969E-2"/>
                  <c:y val="4.2976098183126234E-3"/>
                </c:manualLayout>
              </c:layout>
              <c:dLblPos val="bestFit"/>
              <c:showLegendKey val="0"/>
              <c:showVal val="1"/>
              <c:showCatName val="1"/>
              <c:showSerName val="0"/>
              <c:showPercent val="1"/>
              <c:showBubbleSize val="0"/>
            </c:dLbl>
            <c:dLbl>
              <c:idx val="1"/>
              <c:layout>
                <c:manualLayout>
                  <c:x val="0.12503022090780797"/>
                  <c:y val="1.3247145942772477E-2"/>
                </c:manualLayout>
              </c:layout>
              <c:dLblPos val="bestFit"/>
              <c:showLegendKey val="0"/>
              <c:showVal val="1"/>
              <c:showCatName val="1"/>
              <c:showSerName val="0"/>
              <c:showPercent val="1"/>
              <c:showBubbleSize val="0"/>
            </c:dLbl>
            <c:dLbl>
              <c:idx val="2"/>
              <c:layout>
                <c:manualLayout>
                  <c:x val="5.7966640206866902E-3"/>
                  <c:y val="8.0539325559228603E-2"/>
                </c:manualLayout>
              </c:layout>
              <c:dLblPos val="bestFit"/>
              <c:showLegendKey val="0"/>
              <c:showVal val="1"/>
              <c:showCatName val="1"/>
              <c:showSerName val="0"/>
              <c:showPercent val="1"/>
              <c:showBubbleSize val="0"/>
            </c:dLbl>
            <c:dLbl>
              <c:idx val="3"/>
              <c:layout>
                <c:manualLayout>
                  <c:x val="-9.2977274388464273E-2"/>
                  <c:y val="0.15641371524260111"/>
                </c:manualLayout>
              </c:layout>
              <c:dLblPos val="bestFit"/>
              <c:showLegendKey val="0"/>
              <c:showVal val="1"/>
              <c:showCatName val="1"/>
              <c:showSerName val="0"/>
              <c:showPercent val="1"/>
              <c:showBubbleSize val="0"/>
            </c:dLbl>
            <c:dLbl>
              <c:idx val="4"/>
              <c:layout>
                <c:manualLayout>
                  <c:x val="-0.12644121145332793"/>
                  <c:y val="0.18481093094523096"/>
                </c:manualLayout>
              </c:layout>
              <c:dLblPos val="bestFit"/>
              <c:showLegendKey val="0"/>
              <c:showVal val="1"/>
              <c:showCatName val="1"/>
              <c:showSerName val="0"/>
              <c:showPercent val="1"/>
              <c:showBubbleSize val="0"/>
            </c:dLbl>
            <c:dLbl>
              <c:idx val="5"/>
              <c:layout>
                <c:manualLayout>
                  <c:x val="-0.14166577643837466"/>
                  <c:y val="0.17460357505800619"/>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6"/>
              <c:layout>
                <c:manualLayout>
                  <c:x val="-0.1894997871119137"/>
                  <c:y val="0.10881302597473934"/>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7"/>
              <c:layout>
                <c:manualLayout>
                  <c:x val="-0.19091844469535535"/>
                  <c:y val="4.6422038070565073E-2"/>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8"/>
              <c:layout>
                <c:manualLayout>
                  <c:x val="-0.20214605502786456"/>
                  <c:y val="-2.4969535085831298E-2"/>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9"/>
              <c:layout>
                <c:manualLayout>
                  <c:x val="-0.155734535456728"/>
                  <c:y val="-9.5828053188082199E-2"/>
                </c:manualLayout>
              </c:layout>
              <c:dLblPos val="bestFit"/>
              <c:showLegendKey val="0"/>
              <c:showVal val="1"/>
              <c:showCatName val="1"/>
              <c:showSerName val="0"/>
              <c:showPercent val="1"/>
              <c:showBubbleSize val="0"/>
            </c:dLbl>
            <c:dLbl>
              <c:idx val="10"/>
              <c:layout>
                <c:manualLayout>
                  <c:x val="-0.14184863529280672"/>
                  <c:y val="-0.16570548121424461"/>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11"/>
              <c:layout>
                <c:manualLayout>
                  <c:x val="-0.10637452866884377"/>
                  <c:y val="-0.24334285922353704"/>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12"/>
              <c:layout>
                <c:manualLayout>
                  <c:x val="3.8806329088690764E-2"/>
                  <c:y val="-0.21214378390936789"/>
                </c:manualLayout>
              </c:layout>
              <c:dLblPos val="bestFit"/>
              <c:showLegendKey val="0"/>
              <c:showVal val="1"/>
              <c:showCatName val="1"/>
              <c:showSerName val="0"/>
              <c:showPercent val="1"/>
              <c:showBubbleSize val="0"/>
            </c:dLbl>
            <c:txPr>
              <a:bodyPr/>
              <a:lstStyle/>
              <a:p>
                <a:pPr>
                  <a:defRPr sz="1000"/>
                </a:pPr>
                <a:endParaRPr lang="en-US"/>
              </a:p>
            </c:txPr>
            <c:dLblPos val="outEnd"/>
            <c:showLegendKey val="0"/>
            <c:showVal val="1"/>
            <c:showCatName val="1"/>
            <c:showSerName val="0"/>
            <c:showPercent val="1"/>
            <c:showBubbleSize val="0"/>
            <c:showLeaderLines val="1"/>
          </c:dLbls>
          <c:cat>
            <c:strRef>
              <c:f>Summary!$L$158:$L$170</c:f>
              <c:strCache>
                <c:ptCount val="13"/>
                <c:pt idx="0">
                  <c:v>TBT</c:v>
                </c:pt>
                <c:pt idx="1">
                  <c:v>SPS</c:v>
                </c:pt>
                <c:pt idx="2">
                  <c:v>SCM</c:v>
                </c:pt>
                <c:pt idx="3">
                  <c:v>Agriculture</c:v>
                </c:pt>
                <c:pt idx="4">
                  <c:v>ILP</c:v>
                </c:pt>
                <c:pt idx="5">
                  <c:v>State Trading</c:v>
                </c:pt>
                <c:pt idx="6">
                  <c:v>RTAs</c:v>
                </c:pt>
                <c:pt idx="7">
                  <c:v>TRIPS</c:v>
                </c:pt>
                <c:pt idx="8">
                  <c:v>GATS</c:v>
                </c:pt>
                <c:pt idx="9">
                  <c:v>Quantitative Restrictions</c:v>
                </c:pt>
                <c:pt idx="10">
                  <c:v>TRIMS</c:v>
                </c:pt>
                <c:pt idx="11">
                  <c:v>BoP Provisions</c:v>
                </c:pt>
                <c:pt idx="12">
                  <c:v>GPA</c:v>
                </c:pt>
              </c:strCache>
            </c:strRef>
          </c:cat>
          <c:val>
            <c:numRef>
              <c:f>Summary!$N$158:$N$170</c:f>
              <c:numCache>
                <c:formatCode>General</c:formatCode>
                <c:ptCount val="13"/>
                <c:pt idx="0">
                  <c:v>377</c:v>
                </c:pt>
                <c:pt idx="1">
                  <c:v>62</c:v>
                </c:pt>
                <c:pt idx="2">
                  <c:v>31</c:v>
                </c:pt>
                <c:pt idx="3">
                  <c:v>43</c:v>
                </c:pt>
                <c:pt idx="4">
                  <c:v>39</c:v>
                </c:pt>
                <c:pt idx="5">
                  <c:v>2</c:v>
                </c:pt>
                <c:pt idx="6">
                  <c:v>3</c:v>
                </c:pt>
                <c:pt idx="7">
                  <c:v>1</c:v>
                </c:pt>
                <c:pt idx="8">
                  <c:v>1</c:v>
                </c:pt>
                <c:pt idx="9">
                  <c:v>12</c:v>
                </c:pt>
                <c:pt idx="10">
                  <c:v>1</c:v>
                </c:pt>
                <c:pt idx="11">
                  <c:v>1</c:v>
                </c:pt>
                <c:pt idx="12">
                  <c:v>2</c:v>
                </c:pt>
              </c:numCache>
            </c:numRef>
          </c:val>
        </c:ser>
        <c:dLbls>
          <c:showLegendKey val="0"/>
          <c:showVal val="0"/>
          <c:showCatName val="0"/>
          <c:showSerName val="0"/>
          <c:showPercent val="0"/>
          <c:showBubbleSize val="0"/>
          <c:showLeaderLines val="1"/>
        </c:dLbls>
        <c:firstSliceAng val="296"/>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5695522218612106E-2"/>
          <c:y val="4.0909887388184567E-2"/>
          <c:w val="0.95155123373916073"/>
          <c:h val="0.61804115530445825"/>
        </c:manualLayout>
      </c:layout>
      <c:barChart>
        <c:barDir val="col"/>
        <c:grouping val="clustered"/>
        <c:varyColors val="0"/>
        <c:ser>
          <c:idx val="0"/>
          <c:order val="1"/>
          <c:tx>
            <c:strRef>
              <c:f>Summary!$P$1056</c:f>
              <c:strCache>
                <c:ptCount val="1"/>
                <c:pt idx="0">
                  <c:v>Share of environment-related TRIPS notifications</c:v>
                </c:pt>
              </c:strCache>
            </c:strRef>
          </c:tx>
          <c:spPr>
            <a:solidFill>
              <a:srgbClr val="A8B3D7"/>
            </a:solidFill>
          </c:spPr>
          <c:invertIfNegative val="0"/>
          <c:dLbls>
            <c:dLbl>
              <c:idx val="0"/>
              <c:delete val="1"/>
            </c:dLbl>
            <c:dLbl>
              <c:idx val="1"/>
              <c:layout>
                <c:manualLayout>
                  <c:x val="1.0174200858867354E-2"/>
                  <c:y val="2.7268646980737377E-2"/>
                </c:manualLayout>
              </c:layout>
              <c:dLblPos val="outEnd"/>
              <c:showLegendKey val="0"/>
              <c:showVal val="1"/>
              <c:showCatName val="0"/>
              <c:showSerName val="0"/>
              <c:showPercent val="0"/>
              <c:showBubbleSize val="0"/>
            </c:dLbl>
            <c:dLbl>
              <c:idx val="18"/>
              <c:layout>
                <c:manualLayout>
                  <c:x val="0"/>
                  <c:y val="2.733684408714095E-2"/>
                </c:manualLayout>
              </c:layout>
              <c:dLblPos val="outEnd"/>
              <c:showLegendKey val="0"/>
              <c:showVal val="1"/>
              <c:showCatName val="0"/>
              <c:showSerName val="0"/>
              <c:showPercent val="0"/>
              <c:showBubbleSize val="0"/>
            </c:dLbl>
            <c:txPr>
              <a:bodyPr/>
              <a:lstStyle/>
              <a:p>
                <a:pPr>
                  <a:defRPr sz="1000"/>
                </a:pPr>
                <a:endParaRPr lang="en-US"/>
              </a:p>
            </c:txPr>
            <c:dLblPos val="ctr"/>
            <c:showLegendKey val="0"/>
            <c:showVal val="1"/>
            <c:showCatName val="0"/>
            <c:showSerName val="0"/>
            <c:showPercent val="0"/>
            <c:showBubbleSize val="0"/>
            <c:showLeaderLines val="0"/>
          </c:dLbls>
          <c:cat>
            <c:numRef>
              <c:f>Summary!$L$1057:$L$1076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Summary!$P$1057:$P$1076</c:f>
              <c:numCache>
                <c:formatCode>0%</c:formatCode>
                <c:ptCount val="20"/>
                <c:pt idx="0">
                  <c:v>0</c:v>
                </c:pt>
                <c:pt idx="1">
                  <c:v>9.433962264150943E-3</c:v>
                </c:pt>
                <c:pt idx="2">
                  <c:v>4.3478260869565216E-2</c:v>
                </c:pt>
                <c:pt idx="3">
                  <c:v>1.5015015015015015E-2</c:v>
                </c:pt>
                <c:pt idx="4">
                  <c:v>2.1186440677966101E-2</c:v>
                </c:pt>
                <c:pt idx="5">
                  <c:v>7.1111111111111111E-2</c:v>
                </c:pt>
                <c:pt idx="6">
                  <c:v>3.4013605442176874E-2</c:v>
                </c:pt>
                <c:pt idx="7">
                  <c:v>2.7888446215139442E-2</c:v>
                </c:pt>
                <c:pt idx="8">
                  <c:v>3.3898305084745763E-2</c:v>
                </c:pt>
                <c:pt idx="9">
                  <c:v>5.2631578947368418E-2</c:v>
                </c:pt>
                <c:pt idx="10">
                  <c:v>4.1666666666666664E-2</c:v>
                </c:pt>
                <c:pt idx="11">
                  <c:v>5.0359712230215826E-2</c:v>
                </c:pt>
                <c:pt idx="12">
                  <c:v>2.3809523809523808E-2</c:v>
                </c:pt>
                <c:pt idx="13">
                  <c:v>8.247422680412371E-2</c:v>
                </c:pt>
                <c:pt idx="14">
                  <c:v>0.13636363636363635</c:v>
                </c:pt>
                <c:pt idx="15">
                  <c:v>2.8776978417266189E-2</c:v>
                </c:pt>
                <c:pt idx="16">
                  <c:v>4.3062200956937802E-2</c:v>
                </c:pt>
                <c:pt idx="17">
                  <c:v>5.2083333333333336E-2</c:v>
                </c:pt>
                <c:pt idx="18">
                  <c:v>1.4925373134328358E-2</c:v>
                </c:pt>
                <c:pt idx="19">
                  <c:v>7.0422535211267607E-3</c:v>
                </c:pt>
              </c:numCache>
            </c:numRef>
          </c:val>
        </c:ser>
        <c:dLbls>
          <c:showLegendKey val="0"/>
          <c:showVal val="1"/>
          <c:showCatName val="0"/>
          <c:showSerName val="0"/>
          <c:showPercent val="0"/>
          <c:showBubbleSize val="0"/>
        </c:dLbls>
        <c:gapWidth val="150"/>
        <c:axId val="130972672"/>
        <c:axId val="130982656"/>
      </c:barChart>
      <c:lineChart>
        <c:grouping val="standard"/>
        <c:varyColors val="0"/>
        <c:ser>
          <c:idx val="1"/>
          <c:order val="0"/>
          <c:tx>
            <c:strRef>
              <c:f>Summary!$O$1056</c:f>
              <c:strCache>
                <c:ptCount val="1"/>
                <c:pt idx="0">
                  <c:v>Number of environment-related TRIPS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Summary!$L$1057:$L$1076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Summary!$O$1057:$O$1076</c:f>
              <c:numCache>
                <c:formatCode>General</c:formatCode>
                <c:ptCount val="20"/>
                <c:pt idx="0">
                  <c:v>0</c:v>
                </c:pt>
                <c:pt idx="1">
                  <c:v>1</c:v>
                </c:pt>
                <c:pt idx="2">
                  <c:v>3</c:v>
                </c:pt>
                <c:pt idx="3">
                  <c:v>5</c:v>
                </c:pt>
                <c:pt idx="4">
                  <c:v>5</c:v>
                </c:pt>
                <c:pt idx="5">
                  <c:v>16</c:v>
                </c:pt>
                <c:pt idx="6">
                  <c:v>5</c:v>
                </c:pt>
                <c:pt idx="7">
                  <c:v>7</c:v>
                </c:pt>
                <c:pt idx="8">
                  <c:v>2</c:v>
                </c:pt>
                <c:pt idx="9">
                  <c:v>2</c:v>
                </c:pt>
                <c:pt idx="10">
                  <c:v>3</c:v>
                </c:pt>
                <c:pt idx="11">
                  <c:v>7</c:v>
                </c:pt>
                <c:pt idx="12">
                  <c:v>2</c:v>
                </c:pt>
                <c:pt idx="13">
                  <c:v>8</c:v>
                </c:pt>
                <c:pt idx="14">
                  <c:v>9</c:v>
                </c:pt>
                <c:pt idx="15">
                  <c:v>4</c:v>
                </c:pt>
                <c:pt idx="16">
                  <c:v>9</c:v>
                </c:pt>
                <c:pt idx="17">
                  <c:v>5</c:v>
                </c:pt>
                <c:pt idx="18">
                  <c:v>1</c:v>
                </c:pt>
                <c:pt idx="19">
                  <c:v>1</c:v>
                </c:pt>
              </c:numCache>
            </c:numRef>
          </c:val>
          <c:smooth val="0"/>
        </c:ser>
        <c:dLbls>
          <c:showLegendKey val="0"/>
          <c:showVal val="1"/>
          <c:showCatName val="0"/>
          <c:showSerName val="0"/>
          <c:showPercent val="0"/>
          <c:showBubbleSize val="0"/>
        </c:dLbls>
        <c:marker val="1"/>
        <c:smooth val="0"/>
        <c:axId val="130968192"/>
        <c:axId val="130971136"/>
      </c:lineChart>
      <c:catAx>
        <c:axId val="1309681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0971136"/>
        <c:crosses val="autoZero"/>
        <c:auto val="1"/>
        <c:lblAlgn val="ctr"/>
        <c:lblOffset val="100"/>
        <c:noMultiLvlLbl val="0"/>
      </c:catAx>
      <c:valAx>
        <c:axId val="130971136"/>
        <c:scaling>
          <c:orientation val="minMax"/>
          <c:max val="17"/>
          <c:min val="0"/>
        </c:scaling>
        <c:delete val="0"/>
        <c:axPos val="l"/>
        <c:numFmt formatCode="General" sourceLinked="1"/>
        <c:majorTickMark val="none"/>
        <c:minorTickMark val="none"/>
        <c:tickLblPos val="none"/>
        <c:spPr>
          <a:ln>
            <a:noFill/>
          </a:ln>
        </c:spPr>
        <c:crossAx val="130968192"/>
        <c:crosses val="autoZero"/>
        <c:crossBetween val="between"/>
      </c:valAx>
      <c:catAx>
        <c:axId val="130972672"/>
        <c:scaling>
          <c:orientation val="minMax"/>
        </c:scaling>
        <c:delete val="1"/>
        <c:axPos val="b"/>
        <c:numFmt formatCode="General" sourceLinked="1"/>
        <c:majorTickMark val="out"/>
        <c:minorTickMark val="none"/>
        <c:tickLblPos val="nextTo"/>
        <c:crossAx val="130982656"/>
        <c:crosses val="autoZero"/>
        <c:auto val="1"/>
        <c:lblAlgn val="ctr"/>
        <c:lblOffset val="100"/>
        <c:noMultiLvlLbl val="0"/>
      </c:catAx>
      <c:valAx>
        <c:axId val="130982656"/>
        <c:scaling>
          <c:orientation val="minMax"/>
          <c:max val="0.5"/>
          <c:min val="0"/>
        </c:scaling>
        <c:delete val="0"/>
        <c:axPos val="r"/>
        <c:numFmt formatCode="0%" sourceLinked="1"/>
        <c:majorTickMark val="none"/>
        <c:minorTickMark val="none"/>
        <c:tickLblPos val="none"/>
        <c:spPr>
          <a:ln>
            <a:noFill/>
          </a:ln>
        </c:spPr>
        <c:crossAx val="130972672"/>
        <c:crosses val="max"/>
        <c:crossBetween val="between"/>
      </c:valAx>
    </c:plotArea>
    <c:legend>
      <c:legendPos val="r"/>
      <c:layout>
        <c:manualLayout>
          <c:xMode val="edge"/>
          <c:yMode val="edge"/>
          <c:x val="2.6880147112764353E-2"/>
          <c:y val="0.78410162469925027"/>
          <c:w val="0.92946246000274435"/>
          <c:h val="0.20529314930293543"/>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310762975495852E-2"/>
          <c:y val="4.4534357151492981E-2"/>
          <c:w val="0.96474765344934987"/>
          <c:h val="0.56046955541649457"/>
        </c:manualLayout>
      </c:layout>
      <c:barChart>
        <c:barDir val="col"/>
        <c:grouping val="clustered"/>
        <c:varyColors val="0"/>
        <c:ser>
          <c:idx val="0"/>
          <c:order val="1"/>
          <c:tx>
            <c:strRef>
              <c:f>Summary!$P$962</c:f>
              <c:strCache>
                <c:ptCount val="1"/>
                <c:pt idx="0">
                  <c:v>Share of environment-related GPA notifications</c:v>
                </c:pt>
              </c:strCache>
            </c:strRef>
          </c:tx>
          <c:spPr>
            <a:solidFill>
              <a:srgbClr val="A8B3D7"/>
            </a:solidFill>
          </c:spPr>
          <c:invertIfNegative val="0"/>
          <c:dLbls>
            <c:dLbl>
              <c:idx val="0"/>
              <c:layout>
                <c:manualLayout>
                  <c:x val="1.480776374551074E-3"/>
                  <c:y val="0.13694141443328758"/>
                </c:manualLayout>
              </c:layout>
              <c:dLblPos val="outEnd"/>
              <c:showLegendKey val="0"/>
              <c:showVal val="1"/>
              <c:showCatName val="0"/>
              <c:showSerName val="0"/>
              <c:showPercent val="0"/>
              <c:showBubbleSize val="0"/>
            </c:dLbl>
            <c:dLbl>
              <c:idx val="1"/>
              <c:delete val="1"/>
            </c:dLbl>
            <c:dLbl>
              <c:idx val="2"/>
              <c:delete val="1"/>
            </c:dLbl>
            <c:dLbl>
              <c:idx val="3"/>
              <c:delete val="1"/>
            </c:dLbl>
            <c:dLbl>
              <c:idx val="4"/>
              <c:layout>
                <c:manualLayout>
                  <c:x val="2.9615527491022023E-3"/>
                  <c:y val="8.1983124891122888E-2"/>
                </c:manualLayout>
              </c:layout>
              <c:dLblPos val="outEnd"/>
              <c:showLegendKey val="0"/>
              <c:showVal val="1"/>
              <c:showCatName val="0"/>
              <c:showSerName val="0"/>
              <c:showPercent val="0"/>
              <c:showBubbleSize val="0"/>
            </c:dLbl>
            <c:dLbl>
              <c:idx val="5"/>
              <c:layout>
                <c:manualLayout>
                  <c:x val="0"/>
                  <c:y val="8.4177531891320906E-2"/>
                </c:manualLayout>
              </c:layout>
              <c:dLblPos val="outEnd"/>
              <c:showLegendKey val="0"/>
              <c:showVal val="1"/>
              <c:showCatName val="0"/>
              <c:showSerName val="0"/>
              <c:showPercent val="0"/>
              <c:showBubbleSize val="0"/>
            </c:dLbl>
            <c:dLbl>
              <c:idx val="6"/>
              <c:delete val="1"/>
            </c:dLbl>
            <c:dLbl>
              <c:idx val="7"/>
              <c:layout>
                <c:manualLayout>
                  <c:x val="1.480776374551074E-3"/>
                  <c:y val="8.0134346913921711E-2"/>
                </c:manualLayout>
              </c:layout>
              <c:dLblPos val="outEnd"/>
              <c:showLegendKey val="0"/>
              <c:showVal val="1"/>
              <c:showCatName val="0"/>
              <c:showSerName val="0"/>
              <c:showPercent val="0"/>
              <c:showBubbleSize val="0"/>
            </c:dLbl>
            <c:dLbl>
              <c:idx val="9"/>
              <c:layout>
                <c:manualLayout>
                  <c:x val="1.480776374551074E-3"/>
                  <c:y val="9.660598617833327E-2"/>
                </c:manualLayout>
              </c:layout>
              <c:dLblPos val="outEnd"/>
              <c:showLegendKey val="0"/>
              <c:showVal val="1"/>
              <c:showCatName val="0"/>
              <c:showSerName val="0"/>
              <c:showPercent val="0"/>
              <c:showBubbleSize val="0"/>
            </c:dLbl>
            <c:dLbl>
              <c:idx val="14"/>
              <c:layout>
                <c:manualLayout>
                  <c:x val="0"/>
                  <c:y val="5.8648210180515886E-2"/>
                </c:manualLayout>
              </c:layout>
              <c:dLblPos val="outEnd"/>
              <c:showLegendKey val="0"/>
              <c:showVal val="1"/>
              <c:showCatName val="0"/>
              <c:showSerName val="0"/>
              <c:showPercent val="0"/>
              <c:showBubbleSize val="0"/>
            </c:dLbl>
            <c:dLbl>
              <c:idx val="15"/>
              <c:layout>
                <c:manualLayout>
                  <c:x val="1.480776374551074E-3"/>
                  <c:y val="6.253701143437336E-2"/>
                </c:manualLayout>
              </c:layout>
              <c:dLblPos val="outEnd"/>
              <c:showLegendKey val="0"/>
              <c:showVal val="1"/>
              <c:showCatName val="0"/>
              <c:showSerName val="0"/>
              <c:showPercent val="0"/>
              <c:showBubbleSize val="0"/>
            </c:dLbl>
            <c:dLblPos val="ctr"/>
            <c:showLegendKey val="0"/>
            <c:showVal val="1"/>
            <c:showCatName val="0"/>
            <c:showSerName val="0"/>
            <c:showPercent val="0"/>
            <c:showBubbleSize val="0"/>
            <c:showLeaderLines val="0"/>
          </c:dLbls>
          <c:cat>
            <c:numRef>
              <c:f>Summary!$L$963:$L$982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Summary!$P$963:$P$982</c:f>
              <c:numCache>
                <c:formatCode>0%</c:formatCode>
                <c:ptCount val="20"/>
                <c:pt idx="0">
                  <c:v>0.2857142857142857</c:v>
                </c:pt>
                <c:pt idx="1">
                  <c:v>0</c:v>
                </c:pt>
                <c:pt idx="2">
                  <c:v>0</c:v>
                </c:pt>
                <c:pt idx="3">
                  <c:v>0</c:v>
                </c:pt>
                <c:pt idx="4">
                  <c:v>0.14285714285714285</c:v>
                </c:pt>
                <c:pt idx="5">
                  <c:v>0.42857142857142855</c:v>
                </c:pt>
                <c:pt idx="6">
                  <c:v>0</c:v>
                </c:pt>
                <c:pt idx="7">
                  <c:v>9.0909090909090912E-2</c:v>
                </c:pt>
                <c:pt idx="8">
                  <c:v>0.45454545454545453</c:v>
                </c:pt>
                <c:pt idx="9">
                  <c:v>0.4</c:v>
                </c:pt>
                <c:pt idx="10">
                  <c:v>0.375</c:v>
                </c:pt>
                <c:pt idx="11">
                  <c:v>0.5714285714285714</c:v>
                </c:pt>
                <c:pt idx="12">
                  <c:v>0.62068965517241381</c:v>
                </c:pt>
                <c:pt idx="13">
                  <c:v>9.375E-2</c:v>
                </c:pt>
                <c:pt idx="14">
                  <c:v>0.125</c:v>
                </c:pt>
                <c:pt idx="15">
                  <c:v>7.6923076923076927E-2</c:v>
                </c:pt>
                <c:pt idx="16">
                  <c:v>0.13333333333333333</c:v>
                </c:pt>
                <c:pt idx="17">
                  <c:v>0.18518518518518517</c:v>
                </c:pt>
                <c:pt idx="18">
                  <c:v>0.1</c:v>
                </c:pt>
                <c:pt idx="19">
                  <c:v>3.0303030303030304E-2</c:v>
                </c:pt>
              </c:numCache>
            </c:numRef>
          </c:val>
        </c:ser>
        <c:dLbls>
          <c:showLegendKey val="0"/>
          <c:showVal val="1"/>
          <c:showCatName val="0"/>
          <c:showSerName val="0"/>
          <c:showPercent val="0"/>
          <c:showBubbleSize val="0"/>
        </c:dLbls>
        <c:gapWidth val="150"/>
        <c:axId val="131549440"/>
        <c:axId val="131555328"/>
      </c:barChart>
      <c:lineChart>
        <c:grouping val="standard"/>
        <c:varyColors val="0"/>
        <c:ser>
          <c:idx val="1"/>
          <c:order val="0"/>
          <c:tx>
            <c:strRef>
              <c:f>Summary!$O$962</c:f>
              <c:strCache>
                <c:ptCount val="1"/>
                <c:pt idx="0">
                  <c:v>Number of environment-related GPA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dLblPos val="t"/>
            <c:showLegendKey val="0"/>
            <c:showVal val="1"/>
            <c:showCatName val="0"/>
            <c:showSerName val="0"/>
            <c:showPercent val="0"/>
            <c:showBubbleSize val="0"/>
            <c:showLeaderLines val="0"/>
          </c:dLbls>
          <c:cat>
            <c:numRef>
              <c:f>Summary!$L$963:$L$982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Summary!$O$963:$O$982</c:f>
              <c:numCache>
                <c:formatCode>General</c:formatCode>
                <c:ptCount val="20"/>
                <c:pt idx="0">
                  <c:v>2</c:v>
                </c:pt>
                <c:pt idx="1">
                  <c:v>0</c:v>
                </c:pt>
                <c:pt idx="2">
                  <c:v>0</c:v>
                </c:pt>
                <c:pt idx="3">
                  <c:v>0</c:v>
                </c:pt>
                <c:pt idx="4">
                  <c:v>2</c:v>
                </c:pt>
                <c:pt idx="5">
                  <c:v>9</c:v>
                </c:pt>
                <c:pt idx="6">
                  <c:v>0</c:v>
                </c:pt>
                <c:pt idx="7">
                  <c:v>1</c:v>
                </c:pt>
                <c:pt idx="8">
                  <c:v>5</c:v>
                </c:pt>
                <c:pt idx="9">
                  <c:v>4</c:v>
                </c:pt>
                <c:pt idx="10">
                  <c:v>3</c:v>
                </c:pt>
                <c:pt idx="11">
                  <c:v>8</c:v>
                </c:pt>
                <c:pt idx="12">
                  <c:v>18</c:v>
                </c:pt>
                <c:pt idx="13">
                  <c:v>3</c:v>
                </c:pt>
                <c:pt idx="14">
                  <c:v>2</c:v>
                </c:pt>
                <c:pt idx="15">
                  <c:v>1</c:v>
                </c:pt>
                <c:pt idx="16">
                  <c:v>2</c:v>
                </c:pt>
                <c:pt idx="17">
                  <c:v>5</c:v>
                </c:pt>
                <c:pt idx="18">
                  <c:v>4</c:v>
                </c:pt>
                <c:pt idx="19">
                  <c:v>2</c:v>
                </c:pt>
              </c:numCache>
            </c:numRef>
          </c:val>
          <c:smooth val="0"/>
        </c:ser>
        <c:dLbls>
          <c:showLegendKey val="0"/>
          <c:showVal val="1"/>
          <c:showCatName val="0"/>
          <c:showSerName val="0"/>
          <c:showPercent val="0"/>
          <c:showBubbleSize val="0"/>
        </c:dLbls>
        <c:marker val="1"/>
        <c:smooth val="0"/>
        <c:axId val="131532672"/>
        <c:axId val="131547904"/>
      </c:lineChart>
      <c:catAx>
        <c:axId val="13153267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547904"/>
        <c:crosses val="autoZero"/>
        <c:auto val="1"/>
        <c:lblAlgn val="ctr"/>
        <c:lblOffset val="100"/>
        <c:noMultiLvlLbl val="0"/>
      </c:catAx>
      <c:valAx>
        <c:axId val="131547904"/>
        <c:scaling>
          <c:orientation val="minMax"/>
          <c:max val="20"/>
          <c:min val="0"/>
        </c:scaling>
        <c:delete val="0"/>
        <c:axPos val="l"/>
        <c:numFmt formatCode="General" sourceLinked="1"/>
        <c:majorTickMark val="none"/>
        <c:minorTickMark val="none"/>
        <c:tickLblPos val="none"/>
        <c:spPr>
          <a:ln>
            <a:noFill/>
          </a:ln>
        </c:spPr>
        <c:crossAx val="131532672"/>
        <c:crosses val="autoZero"/>
        <c:crossBetween val="between"/>
      </c:valAx>
      <c:catAx>
        <c:axId val="131549440"/>
        <c:scaling>
          <c:orientation val="minMax"/>
        </c:scaling>
        <c:delete val="1"/>
        <c:axPos val="b"/>
        <c:numFmt formatCode="General" sourceLinked="1"/>
        <c:majorTickMark val="out"/>
        <c:minorTickMark val="none"/>
        <c:tickLblPos val="nextTo"/>
        <c:crossAx val="131555328"/>
        <c:crosses val="autoZero"/>
        <c:auto val="1"/>
        <c:lblAlgn val="ctr"/>
        <c:lblOffset val="100"/>
        <c:noMultiLvlLbl val="0"/>
      </c:catAx>
      <c:valAx>
        <c:axId val="131555328"/>
        <c:scaling>
          <c:orientation val="minMax"/>
          <c:max val="1.5"/>
          <c:min val="0"/>
        </c:scaling>
        <c:delete val="0"/>
        <c:axPos val="r"/>
        <c:numFmt formatCode="0%" sourceLinked="1"/>
        <c:majorTickMark val="none"/>
        <c:minorTickMark val="none"/>
        <c:tickLblPos val="none"/>
        <c:spPr>
          <a:ln>
            <a:noFill/>
          </a:ln>
        </c:spPr>
        <c:crossAx val="131549440"/>
        <c:crosses val="max"/>
        <c:crossBetween val="between"/>
      </c:valAx>
    </c:plotArea>
    <c:legend>
      <c:legendPos val="r"/>
      <c:layout>
        <c:manualLayout>
          <c:xMode val="edge"/>
          <c:yMode val="edge"/>
          <c:x val="0"/>
          <c:y val="0.77826786066610931"/>
          <c:w val="1"/>
          <c:h val="0.19090575062823595"/>
        </c:manualLayout>
      </c:layout>
      <c:overlay val="0"/>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834046906927333"/>
          <c:y val="2.1034190505651751E-2"/>
          <c:w val="0.81541737515368717"/>
          <c:h val="0.9612217706759868"/>
        </c:manualLayout>
      </c:layout>
      <c:barChart>
        <c:barDir val="bar"/>
        <c:grouping val="clustered"/>
        <c:varyColors val="0"/>
        <c:ser>
          <c:idx val="0"/>
          <c:order val="0"/>
          <c:tx>
            <c:strRef>
              <c:f>Summary!$N$1506</c:f>
              <c:strCache>
                <c:ptCount val="1"/>
                <c:pt idx="0">
                  <c:v>Notifications</c:v>
                </c:pt>
              </c:strCache>
            </c:strRef>
          </c:tx>
          <c:spPr>
            <a:noFill/>
            <a:ln>
              <a:noFill/>
            </a:ln>
          </c:spPr>
          <c:invertIfNegative val="0"/>
          <c:cat>
            <c:strRef>
              <c:f>Summary!$L$1507:$L$1553</c:f>
              <c:strCache>
                <c:ptCount val="47"/>
                <c:pt idx="0">
                  <c:v>Basel Convention</c:v>
                </c:pt>
                <c:pt idx="1">
                  <c:v>Bio</c:v>
                </c:pt>
                <c:pt idx="2">
                  <c:v>Carbon</c:v>
                </c:pt>
                <c:pt idx="3">
                  <c:v>Cartagena</c:v>
                </c:pt>
                <c:pt idx="4">
                  <c:v>CFCs</c:v>
                </c:pt>
                <c:pt idx="5">
                  <c:v>CITES</c:v>
                </c:pt>
                <c:pt idx="6">
                  <c:v>Clean</c:v>
                </c:pt>
                <c:pt idx="7">
                  <c:v>Climate</c:v>
                </c:pt>
                <c:pt idx="8">
                  <c:v>Conserv(ation)</c:v>
                </c:pt>
                <c:pt idx="9">
                  <c:v>Desertification</c:v>
                </c:pt>
                <c:pt idx="10">
                  <c:v>Diversity</c:v>
                </c:pt>
                <c:pt idx="11">
                  <c:v>Ecology</c:v>
                </c:pt>
                <c:pt idx="12">
                  <c:v>Emissions</c:v>
                </c:pt>
                <c:pt idx="13">
                  <c:v>Endangered</c:v>
                </c:pt>
                <c:pt idx="14">
                  <c:v>Energy</c:v>
                </c:pt>
                <c:pt idx="15">
                  <c:v>Environment</c:v>
                </c:pt>
                <c:pt idx="16">
                  <c:v>Extinct</c:v>
                </c:pt>
                <c:pt idx="17">
                  <c:v>Fauna</c:v>
                </c:pt>
                <c:pt idx="18">
                  <c:v>Fish</c:v>
                </c:pt>
                <c:pt idx="19">
                  <c:v>Flora</c:v>
                </c:pt>
                <c:pt idx="20">
                  <c:v>Forest</c:v>
                </c:pt>
                <c:pt idx="21">
                  <c:v>Genetic</c:v>
                </c:pt>
                <c:pt idx="22">
                  <c:v>Green (house)</c:v>
                </c:pt>
                <c:pt idx="23">
                  <c:v>Hazardous</c:v>
                </c:pt>
                <c:pt idx="24">
                  <c:v>HCFCs</c:v>
                </c:pt>
                <c:pt idx="25">
                  <c:v>Indigenous</c:v>
                </c:pt>
                <c:pt idx="26">
                  <c:v>Kyoto Protocol</c:v>
                </c:pt>
                <c:pt idx="27">
                  <c:v>Modified organism</c:v>
                </c:pt>
                <c:pt idx="28">
                  <c:v>Montreal Protocol</c:v>
                </c:pt>
                <c:pt idx="29">
                  <c:v>Natural resources</c:v>
                </c:pt>
                <c:pt idx="30">
                  <c:v>Organic</c:v>
                </c:pt>
                <c:pt idx="31">
                  <c:v>Ozone</c:v>
                </c:pt>
                <c:pt idx="32">
                  <c:v>Package(ing)</c:v>
                </c:pt>
                <c:pt idx="33">
                  <c:v>Pollution</c:v>
                </c:pt>
                <c:pt idx="34">
                  <c:v>Preservation</c:v>
                </c:pt>
                <c:pt idx="35">
                  <c:v>Preserve</c:v>
                </c:pt>
                <c:pt idx="36">
                  <c:v>Recycle</c:v>
                </c:pt>
                <c:pt idx="37">
                  <c:v>Renewable</c:v>
                </c:pt>
                <c:pt idx="38">
                  <c:v>Saving</c:v>
                </c:pt>
                <c:pt idx="39">
                  <c:v>Species</c:v>
                </c:pt>
                <c:pt idx="40">
                  <c:v>(Soil) erosion</c:v>
                </c:pt>
                <c:pt idx="41">
                  <c:v>Sustainable</c:v>
                </c:pt>
                <c:pt idx="42">
                  <c:v>Toxic</c:v>
                </c:pt>
                <c:pt idx="43">
                  <c:v>Tree</c:v>
                </c:pt>
                <c:pt idx="44">
                  <c:v>Waste</c:v>
                </c:pt>
                <c:pt idx="45">
                  <c:v>Wildlife</c:v>
                </c:pt>
                <c:pt idx="46">
                  <c:v>Wood</c:v>
                </c:pt>
              </c:strCache>
            </c:strRef>
          </c:cat>
          <c:val>
            <c:numRef>
              <c:f>Summary!$N$1507:$N$1553</c:f>
              <c:numCache>
                <c:formatCode>General</c:formatCode>
                <c:ptCount val="47"/>
                <c:pt idx="0">
                  <c:v>18</c:v>
                </c:pt>
                <c:pt idx="1">
                  <c:v>59</c:v>
                </c:pt>
                <c:pt idx="2">
                  <c:v>7</c:v>
                </c:pt>
                <c:pt idx="3">
                  <c:v>1</c:v>
                </c:pt>
                <c:pt idx="4">
                  <c:v>13</c:v>
                </c:pt>
                <c:pt idx="5">
                  <c:v>33</c:v>
                </c:pt>
                <c:pt idx="6">
                  <c:v>16</c:v>
                </c:pt>
                <c:pt idx="7">
                  <c:v>11</c:v>
                </c:pt>
                <c:pt idx="8">
                  <c:v>48</c:v>
                </c:pt>
                <c:pt idx="9">
                  <c:v>1</c:v>
                </c:pt>
                <c:pt idx="10">
                  <c:v>10</c:v>
                </c:pt>
                <c:pt idx="11">
                  <c:v>24</c:v>
                </c:pt>
                <c:pt idx="12">
                  <c:v>48</c:v>
                </c:pt>
                <c:pt idx="13">
                  <c:v>30</c:v>
                </c:pt>
                <c:pt idx="14">
                  <c:v>113</c:v>
                </c:pt>
                <c:pt idx="15">
                  <c:v>257</c:v>
                </c:pt>
                <c:pt idx="16">
                  <c:v>5</c:v>
                </c:pt>
                <c:pt idx="17">
                  <c:v>31</c:v>
                </c:pt>
                <c:pt idx="18">
                  <c:v>26</c:v>
                </c:pt>
                <c:pt idx="19">
                  <c:v>29</c:v>
                </c:pt>
                <c:pt idx="20">
                  <c:v>21</c:v>
                </c:pt>
                <c:pt idx="21">
                  <c:v>23</c:v>
                </c:pt>
                <c:pt idx="22">
                  <c:v>12</c:v>
                </c:pt>
                <c:pt idx="23">
                  <c:v>69</c:v>
                </c:pt>
                <c:pt idx="24">
                  <c:v>12</c:v>
                </c:pt>
                <c:pt idx="25">
                  <c:v>2</c:v>
                </c:pt>
                <c:pt idx="26">
                  <c:v>2</c:v>
                </c:pt>
                <c:pt idx="27">
                  <c:v>11</c:v>
                </c:pt>
                <c:pt idx="28">
                  <c:v>26</c:v>
                </c:pt>
                <c:pt idx="29">
                  <c:v>36</c:v>
                </c:pt>
                <c:pt idx="30">
                  <c:v>64</c:v>
                </c:pt>
                <c:pt idx="31">
                  <c:v>33</c:v>
                </c:pt>
                <c:pt idx="32">
                  <c:v>1</c:v>
                </c:pt>
                <c:pt idx="33">
                  <c:v>37</c:v>
                </c:pt>
                <c:pt idx="34">
                  <c:v>5</c:v>
                </c:pt>
                <c:pt idx="35">
                  <c:v>7</c:v>
                </c:pt>
                <c:pt idx="36">
                  <c:v>33</c:v>
                </c:pt>
                <c:pt idx="37">
                  <c:v>13</c:v>
                </c:pt>
                <c:pt idx="38">
                  <c:v>21</c:v>
                </c:pt>
                <c:pt idx="39">
                  <c:v>39</c:v>
                </c:pt>
                <c:pt idx="40">
                  <c:v>16</c:v>
                </c:pt>
                <c:pt idx="41">
                  <c:v>45</c:v>
                </c:pt>
                <c:pt idx="42">
                  <c:v>33</c:v>
                </c:pt>
                <c:pt idx="43">
                  <c:v>1</c:v>
                </c:pt>
                <c:pt idx="44">
                  <c:v>55</c:v>
                </c:pt>
                <c:pt idx="45">
                  <c:v>22</c:v>
                </c:pt>
                <c:pt idx="46">
                  <c:v>5</c:v>
                </c:pt>
              </c:numCache>
            </c:numRef>
          </c:val>
        </c:ser>
        <c:dLbls>
          <c:showLegendKey val="0"/>
          <c:showVal val="0"/>
          <c:showCatName val="0"/>
          <c:showSerName val="0"/>
          <c:showPercent val="0"/>
          <c:showBubbleSize val="0"/>
        </c:dLbls>
        <c:gapWidth val="150"/>
        <c:axId val="131340928"/>
        <c:axId val="131355008"/>
      </c:barChart>
      <c:barChart>
        <c:barDir val="bar"/>
        <c:grouping val="clustered"/>
        <c:varyColors val="0"/>
        <c:ser>
          <c:idx val="1"/>
          <c:order val="1"/>
          <c:spPr>
            <a:solidFill>
              <a:srgbClr val="A8B3D7"/>
            </a:solidFill>
          </c:spPr>
          <c:invertIfNegative val="0"/>
          <c:dLbls>
            <c:txPr>
              <a:bodyPr/>
              <a:lstStyle/>
              <a:p>
                <a:pPr>
                  <a:defRPr sz="900" b="0" i="0" u="none" strike="noStrike" baseline="0">
                    <a:solidFill>
                      <a:srgbClr val="000000"/>
                    </a:solidFill>
                    <a:latin typeface="Verdana"/>
                    <a:ea typeface="Verdana"/>
                    <a:cs typeface="Verdana"/>
                  </a:defRPr>
                </a:pPr>
                <a:endParaRPr lang="en-US"/>
              </a:p>
            </c:txPr>
            <c:showLegendKey val="0"/>
            <c:showVal val="0"/>
            <c:showCatName val="1"/>
            <c:showSerName val="0"/>
            <c:showPercent val="0"/>
            <c:showBubbleSize val="0"/>
            <c:showLeaderLines val="0"/>
          </c:dLbls>
          <c:cat>
            <c:strRef>
              <c:f>Summary!$O$1507:$O$1553</c:f>
              <c:strCache>
                <c:ptCount val="47"/>
                <c:pt idx="0">
                  <c:v>18 (3.1%)</c:v>
                </c:pt>
                <c:pt idx="1">
                  <c:v>59 (10.3%)</c:v>
                </c:pt>
                <c:pt idx="2">
                  <c:v>7 (1.2%)</c:v>
                </c:pt>
                <c:pt idx="3">
                  <c:v>1 (0.2%)</c:v>
                </c:pt>
                <c:pt idx="4">
                  <c:v>13 (2.3%)</c:v>
                </c:pt>
                <c:pt idx="5">
                  <c:v>33 (5.7%)</c:v>
                </c:pt>
                <c:pt idx="6">
                  <c:v>16 (2.8%)</c:v>
                </c:pt>
                <c:pt idx="7">
                  <c:v>11 (1.9%)</c:v>
                </c:pt>
                <c:pt idx="8">
                  <c:v>48 (8.3%)</c:v>
                </c:pt>
                <c:pt idx="9">
                  <c:v>1 (0.2%)</c:v>
                </c:pt>
                <c:pt idx="10">
                  <c:v>10 (1.7%)</c:v>
                </c:pt>
                <c:pt idx="11">
                  <c:v>24 (4.2%)</c:v>
                </c:pt>
                <c:pt idx="12">
                  <c:v>48 (8.3%)</c:v>
                </c:pt>
                <c:pt idx="13">
                  <c:v>30 (5.2%)</c:v>
                </c:pt>
                <c:pt idx="14">
                  <c:v>113 (19.7%)</c:v>
                </c:pt>
                <c:pt idx="15">
                  <c:v>257 (44.7%)</c:v>
                </c:pt>
                <c:pt idx="16">
                  <c:v>5 (0.9%)</c:v>
                </c:pt>
                <c:pt idx="17">
                  <c:v>31 (5.4%)</c:v>
                </c:pt>
                <c:pt idx="18">
                  <c:v>26 (4.5%)</c:v>
                </c:pt>
                <c:pt idx="19">
                  <c:v>29 (5.0%)</c:v>
                </c:pt>
                <c:pt idx="20">
                  <c:v>21 (3.7%)</c:v>
                </c:pt>
                <c:pt idx="21">
                  <c:v>23 (4.0%)</c:v>
                </c:pt>
                <c:pt idx="22">
                  <c:v>12 (2.1%)</c:v>
                </c:pt>
                <c:pt idx="23">
                  <c:v>69 (12.0%)</c:v>
                </c:pt>
                <c:pt idx="24">
                  <c:v>12 (2.1%)</c:v>
                </c:pt>
                <c:pt idx="25">
                  <c:v>2 (0.3%)</c:v>
                </c:pt>
                <c:pt idx="26">
                  <c:v>2 (0.3%)</c:v>
                </c:pt>
                <c:pt idx="27">
                  <c:v>11 (1.9%)</c:v>
                </c:pt>
                <c:pt idx="28">
                  <c:v>26 (4.5%)</c:v>
                </c:pt>
                <c:pt idx="29">
                  <c:v>36 (6.3%)</c:v>
                </c:pt>
                <c:pt idx="30">
                  <c:v>64 (11.1%)</c:v>
                </c:pt>
                <c:pt idx="31">
                  <c:v>33 (5.7%)</c:v>
                </c:pt>
                <c:pt idx="32">
                  <c:v>1 (0.2%)</c:v>
                </c:pt>
                <c:pt idx="33">
                  <c:v>37 (6.4%)</c:v>
                </c:pt>
                <c:pt idx="34">
                  <c:v>5 (0.9%)</c:v>
                </c:pt>
                <c:pt idx="35">
                  <c:v>7 (1.2%)</c:v>
                </c:pt>
                <c:pt idx="36">
                  <c:v>33 (5.7%)</c:v>
                </c:pt>
                <c:pt idx="37">
                  <c:v>13 (2.3%)</c:v>
                </c:pt>
                <c:pt idx="38">
                  <c:v>21 (3.7%)</c:v>
                </c:pt>
                <c:pt idx="39">
                  <c:v>39 (6.8%)</c:v>
                </c:pt>
                <c:pt idx="40">
                  <c:v>16 (2.8%)</c:v>
                </c:pt>
                <c:pt idx="41">
                  <c:v>45 (7.8%)</c:v>
                </c:pt>
                <c:pt idx="42">
                  <c:v>33 (5.7%)</c:v>
                </c:pt>
                <c:pt idx="43">
                  <c:v>1 (0.2%)</c:v>
                </c:pt>
                <c:pt idx="44">
                  <c:v>55 (9.6%)</c:v>
                </c:pt>
                <c:pt idx="45">
                  <c:v>22 (3.8%)</c:v>
                </c:pt>
                <c:pt idx="46">
                  <c:v>5 (0.9%)</c:v>
                </c:pt>
              </c:strCache>
            </c:strRef>
          </c:cat>
          <c:val>
            <c:numRef>
              <c:f>Summary!$N$1507:$N$1553</c:f>
              <c:numCache>
                <c:formatCode>General</c:formatCode>
                <c:ptCount val="47"/>
                <c:pt idx="0">
                  <c:v>18</c:v>
                </c:pt>
                <c:pt idx="1">
                  <c:v>59</c:v>
                </c:pt>
                <c:pt idx="2">
                  <c:v>7</c:v>
                </c:pt>
                <c:pt idx="3">
                  <c:v>1</c:v>
                </c:pt>
                <c:pt idx="4">
                  <c:v>13</c:v>
                </c:pt>
                <c:pt idx="5">
                  <c:v>33</c:v>
                </c:pt>
                <c:pt idx="6">
                  <c:v>16</c:v>
                </c:pt>
                <c:pt idx="7">
                  <c:v>11</c:v>
                </c:pt>
                <c:pt idx="8">
                  <c:v>48</c:v>
                </c:pt>
                <c:pt idx="9">
                  <c:v>1</c:v>
                </c:pt>
                <c:pt idx="10">
                  <c:v>10</c:v>
                </c:pt>
                <c:pt idx="11">
                  <c:v>24</c:v>
                </c:pt>
                <c:pt idx="12">
                  <c:v>48</c:v>
                </c:pt>
                <c:pt idx="13">
                  <c:v>30</c:v>
                </c:pt>
                <c:pt idx="14">
                  <c:v>113</c:v>
                </c:pt>
                <c:pt idx="15">
                  <c:v>257</c:v>
                </c:pt>
                <c:pt idx="16">
                  <c:v>5</c:v>
                </c:pt>
                <c:pt idx="17">
                  <c:v>31</c:v>
                </c:pt>
                <c:pt idx="18">
                  <c:v>26</c:v>
                </c:pt>
                <c:pt idx="19">
                  <c:v>29</c:v>
                </c:pt>
                <c:pt idx="20">
                  <c:v>21</c:v>
                </c:pt>
                <c:pt idx="21">
                  <c:v>23</c:v>
                </c:pt>
                <c:pt idx="22">
                  <c:v>12</c:v>
                </c:pt>
                <c:pt idx="23">
                  <c:v>69</c:v>
                </c:pt>
                <c:pt idx="24">
                  <c:v>12</c:v>
                </c:pt>
                <c:pt idx="25">
                  <c:v>2</c:v>
                </c:pt>
                <c:pt idx="26">
                  <c:v>2</c:v>
                </c:pt>
                <c:pt idx="27">
                  <c:v>11</c:v>
                </c:pt>
                <c:pt idx="28">
                  <c:v>26</c:v>
                </c:pt>
                <c:pt idx="29">
                  <c:v>36</c:v>
                </c:pt>
                <c:pt idx="30">
                  <c:v>64</c:v>
                </c:pt>
                <c:pt idx="31">
                  <c:v>33</c:v>
                </c:pt>
                <c:pt idx="32">
                  <c:v>1</c:v>
                </c:pt>
                <c:pt idx="33">
                  <c:v>37</c:v>
                </c:pt>
                <c:pt idx="34">
                  <c:v>5</c:v>
                </c:pt>
                <c:pt idx="35">
                  <c:v>7</c:v>
                </c:pt>
                <c:pt idx="36">
                  <c:v>33</c:v>
                </c:pt>
                <c:pt idx="37">
                  <c:v>13</c:v>
                </c:pt>
                <c:pt idx="38">
                  <c:v>21</c:v>
                </c:pt>
                <c:pt idx="39">
                  <c:v>39</c:v>
                </c:pt>
                <c:pt idx="40">
                  <c:v>16</c:v>
                </c:pt>
                <c:pt idx="41">
                  <c:v>45</c:v>
                </c:pt>
                <c:pt idx="42">
                  <c:v>33</c:v>
                </c:pt>
                <c:pt idx="43">
                  <c:v>1</c:v>
                </c:pt>
                <c:pt idx="44">
                  <c:v>55</c:v>
                </c:pt>
                <c:pt idx="45">
                  <c:v>22</c:v>
                </c:pt>
                <c:pt idx="46">
                  <c:v>5</c:v>
                </c:pt>
              </c:numCache>
            </c:numRef>
          </c:val>
        </c:ser>
        <c:dLbls>
          <c:showLegendKey val="0"/>
          <c:showVal val="0"/>
          <c:showCatName val="0"/>
          <c:showSerName val="0"/>
          <c:showPercent val="0"/>
          <c:showBubbleSize val="0"/>
        </c:dLbls>
        <c:gapWidth val="150"/>
        <c:axId val="131356544"/>
        <c:axId val="131358080"/>
      </c:barChart>
      <c:catAx>
        <c:axId val="13134092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1355008"/>
        <c:crosses val="autoZero"/>
        <c:auto val="1"/>
        <c:lblAlgn val="ctr"/>
        <c:lblOffset val="100"/>
        <c:noMultiLvlLbl val="0"/>
      </c:catAx>
      <c:valAx>
        <c:axId val="131355008"/>
        <c:scaling>
          <c:orientation val="minMax"/>
          <c:min val="0"/>
        </c:scaling>
        <c:delete val="0"/>
        <c:axPos val="t"/>
        <c:numFmt formatCode="General" sourceLinked="1"/>
        <c:majorTickMark val="none"/>
        <c:minorTickMark val="none"/>
        <c:tickLblPos val="none"/>
        <c:spPr>
          <a:ln>
            <a:noFill/>
          </a:ln>
        </c:spPr>
        <c:crossAx val="131340928"/>
        <c:crosses val="autoZero"/>
        <c:crossBetween val="between"/>
      </c:valAx>
      <c:catAx>
        <c:axId val="131356544"/>
        <c:scaling>
          <c:orientation val="maxMin"/>
        </c:scaling>
        <c:delete val="1"/>
        <c:axPos val="l"/>
        <c:numFmt formatCode="General" sourceLinked="1"/>
        <c:majorTickMark val="out"/>
        <c:minorTickMark val="none"/>
        <c:tickLblPos val="nextTo"/>
        <c:crossAx val="131358080"/>
        <c:crosses val="autoZero"/>
        <c:auto val="1"/>
        <c:lblAlgn val="ctr"/>
        <c:lblOffset val="100"/>
        <c:noMultiLvlLbl val="0"/>
      </c:catAx>
      <c:valAx>
        <c:axId val="131358080"/>
        <c:scaling>
          <c:orientation val="minMax"/>
          <c:min val="0"/>
        </c:scaling>
        <c:delete val="0"/>
        <c:axPos val="b"/>
        <c:numFmt formatCode="General" sourceLinked="1"/>
        <c:majorTickMark val="none"/>
        <c:minorTickMark val="none"/>
        <c:tickLblPos val="none"/>
        <c:spPr>
          <a:ln>
            <a:noFill/>
          </a:ln>
        </c:spPr>
        <c:crossAx val="131356544"/>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1194240222734591E-2"/>
          <c:y val="0.11776067449347637"/>
          <c:w val="0.95493673235596932"/>
          <c:h val="0.45971823465564932"/>
        </c:manualLayout>
      </c:layout>
      <c:barChart>
        <c:barDir val="col"/>
        <c:grouping val="clustered"/>
        <c:varyColors val="0"/>
        <c:ser>
          <c:idx val="0"/>
          <c:order val="1"/>
          <c:tx>
            <c:strRef>
              <c:f>Summary!$P$303</c:f>
              <c:strCache>
                <c:ptCount val="1"/>
                <c:pt idx="0">
                  <c:v>Share of environment-related QR notifications  </c:v>
                </c:pt>
              </c:strCache>
            </c:strRef>
          </c:tx>
          <c:spPr>
            <a:solidFill>
              <a:srgbClr val="A8B3D7"/>
            </a:solidFill>
          </c:spPr>
          <c:invertIfNegative val="0"/>
          <c:dLbls>
            <c:dLbl>
              <c:idx val="7"/>
              <c:layout>
                <c:manualLayout>
                  <c:x val="4.4198895027624313E-3"/>
                  <c:y val="3.780864656953518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Summary!$L$304:$L$323</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Summary!$P$304:$P$323</c:f>
              <c:numCache>
                <c:formatCode>0%</c:formatCode>
                <c:ptCount val="20"/>
                <c:pt idx="0">
                  <c:v>0.33333333333333331</c:v>
                </c:pt>
                <c:pt idx="1">
                  <c:v>0.27272727272727271</c:v>
                </c:pt>
                <c:pt idx="2">
                  <c:v>0.15384615384615385</c:v>
                </c:pt>
                <c:pt idx="3">
                  <c:v>0.27777777777777779</c:v>
                </c:pt>
                <c:pt idx="4">
                  <c:v>0.2</c:v>
                </c:pt>
                <c:pt idx="5">
                  <c:v>0.2857142857142857</c:v>
                </c:pt>
                <c:pt idx="6">
                  <c:v>0.25</c:v>
                </c:pt>
                <c:pt idx="7">
                  <c:v>0.7</c:v>
                </c:pt>
                <c:pt idx="8">
                  <c:v>0.16666666666666666</c:v>
                </c:pt>
                <c:pt idx="9">
                  <c:v>0.25</c:v>
                </c:pt>
                <c:pt idx="10">
                  <c:v>0.5</c:v>
                </c:pt>
                <c:pt idx="11">
                  <c:v>0.33333333333333331</c:v>
                </c:pt>
                <c:pt idx="12">
                  <c:v>0.25</c:v>
                </c:pt>
                <c:pt idx="13">
                  <c:v>0.16666666666666666</c:v>
                </c:pt>
                <c:pt idx="14">
                  <c:v>0.25</c:v>
                </c:pt>
                <c:pt idx="15">
                  <c:v>0.9285714285714286</c:v>
                </c:pt>
                <c:pt idx="16">
                  <c:v>0.5</c:v>
                </c:pt>
                <c:pt idx="17">
                  <c:v>0.68181818181818177</c:v>
                </c:pt>
                <c:pt idx="18">
                  <c:v>0.72727272727272729</c:v>
                </c:pt>
                <c:pt idx="19">
                  <c:v>0.75</c:v>
                </c:pt>
              </c:numCache>
            </c:numRef>
          </c:val>
        </c:ser>
        <c:dLbls>
          <c:showLegendKey val="0"/>
          <c:showVal val="1"/>
          <c:showCatName val="0"/>
          <c:showSerName val="0"/>
          <c:showPercent val="0"/>
          <c:showBubbleSize val="0"/>
        </c:dLbls>
        <c:gapWidth val="150"/>
        <c:axId val="131420928"/>
        <c:axId val="131422464"/>
      </c:barChart>
      <c:lineChart>
        <c:grouping val="standard"/>
        <c:varyColors val="0"/>
        <c:ser>
          <c:idx val="1"/>
          <c:order val="0"/>
          <c:tx>
            <c:strRef>
              <c:f>Summary!$O$303</c:f>
              <c:strCache>
                <c:ptCount val="1"/>
                <c:pt idx="0">
                  <c:v>Number of environment-related QR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dLbl>
              <c:idx val="0"/>
              <c:layout>
                <c:manualLayout>
                  <c:x val="0"/>
                  <c:y val="-3.7808646569535163E-2"/>
                </c:manualLayout>
              </c:layout>
              <c:showLegendKey val="0"/>
              <c:showVal val="1"/>
              <c:showCatName val="0"/>
              <c:showSerName val="0"/>
              <c:showPercent val="0"/>
              <c:showBubbleSize val="0"/>
            </c:dLbl>
            <c:dLbl>
              <c:idx val="1"/>
              <c:layout>
                <c:manualLayout>
                  <c:x val="0"/>
                  <c:y val="-2.7006176121096594E-2"/>
                </c:manualLayout>
              </c:layout>
              <c:showLegendKey val="0"/>
              <c:showVal val="1"/>
              <c:showCatName val="0"/>
              <c:showSerName val="0"/>
              <c:showPercent val="0"/>
              <c:showBubbleSize val="0"/>
            </c:dLbl>
            <c:dLbl>
              <c:idx val="2"/>
              <c:layout>
                <c:manualLayout>
                  <c:x val="0"/>
                  <c:y val="-3.7808646569535163E-2"/>
                </c:manualLayout>
              </c:layout>
              <c:showLegendKey val="0"/>
              <c:showVal val="1"/>
              <c:showCatName val="0"/>
              <c:showSerName val="0"/>
              <c:showPercent val="0"/>
              <c:showBubbleSize val="0"/>
            </c:dLbl>
            <c:dLbl>
              <c:idx val="3"/>
              <c:layout>
                <c:manualLayout>
                  <c:x val="-5.8931860036832411E-3"/>
                  <c:y val="-3.2407411345315856E-2"/>
                </c:manualLayout>
              </c:layout>
              <c:showLegendKey val="0"/>
              <c:showVal val="1"/>
              <c:showCatName val="0"/>
              <c:showSerName val="0"/>
              <c:showPercent val="0"/>
              <c:showBubbleSize val="0"/>
            </c:dLbl>
            <c:dLbl>
              <c:idx val="8"/>
              <c:layout>
                <c:manualLayout>
                  <c:x val="0"/>
                  <c:y val="3.2407411345315905E-2"/>
                </c:manualLayout>
              </c:layout>
              <c:showLegendKey val="0"/>
              <c:showVal val="1"/>
              <c:showCatName val="0"/>
              <c:showSerName val="0"/>
              <c:showPercent val="0"/>
              <c:showBubbleSize val="0"/>
            </c:dLbl>
            <c:dLbl>
              <c:idx val="9"/>
              <c:layout>
                <c:manualLayout>
                  <c:x val="0"/>
                  <c:y val="1.620370567265792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Summary!$L$304:$L$323</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Summary!$O$304:$O$323</c:f>
              <c:numCache>
                <c:formatCode>#,##0</c:formatCode>
                <c:ptCount val="20"/>
                <c:pt idx="0">
                  <c:v>5</c:v>
                </c:pt>
                <c:pt idx="1">
                  <c:v>3</c:v>
                </c:pt>
                <c:pt idx="2">
                  <c:v>2</c:v>
                </c:pt>
                <c:pt idx="3">
                  <c:v>5</c:v>
                </c:pt>
                <c:pt idx="4">
                  <c:v>2</c:v>
                </c:pt>
                <c:pt idx="5">
                  <c:v>4</c:v>
                </c:pt>
                <c:pt idx="6">
                  <c:v>2</c:v>
                </c:pt>
                <c:pt idx="7">
                  <c:v>7</c:v>
                </c:pt>
                <c:pt idx="8">
                  <c:v>1</c:v>
                </c:pt>
                <c:pt idx="9">
                  <c:v>2</c:v>
                </c:pt>
                <c:pt idx="10">
                  <c:v>3</c:v>
                </c:pt>
                <c:pt idx="11">
                  <c:v>4</c:v>
                </c:pt>
                <c:pt idx="12">
                  <c:v>2</c:v>
                </c:pt>
                <c:pt idx="13">
                  <c:v>1</c:v>
                </c:pt>
                <c:pt idx="14">
                  <c:v>2</c:v>
                </c:pt>
                <c:pt idx="15">
                  <c:v>13</c:v>
                </c:pt>
                <c:pt idx="16">
                  <c:v>5</c:v>
                </c:pt>
                <c:pt idx="17">
                  <c:v>15</c:v>
                </c:pt>
                <c:pt idx="18">
                  <c:v>8</c:v>
                </c:pt>
                <c:pt idx="19">
                  <c:v>12</c:v>
                </c:pt>
              </c:numCache>
            </c:numRef>
          </c:val>
          <c:smooth val="0"/>
        </c:ser>
        <c:dLbls>
          <c:showLegendKey val="0"/>
          <c:showVal val="1"/>
          <c:showCatName val="0"/>
          <c:showSerName val="0"/>
          <c:showPercent val="0"/>
          <c:showBubbleSize val="0"/>
        </c:dLbls>
        <c:marker val="1"/>
        <c:smooth val="0"/>
        <c:axId val="131395968"/>
        <c:axId val="131398656"/>
      </c:lineChart>
      <c:catAx>
        <c:axId val="13139596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398656"/>
        <c:crosses val="autoZero"/>
        <c:auto val="1"/>
        <c:lblAlgn val="ctr"/>
        <c:lblOffset val="100"/>
        <c:noMultiLvlLbl val="0"/>
      </c:catAx>
      <c:valAx>
        <c:axId val="131398656"/>
        <c:scaling>
          <c:orientation val="minMax"/>
          <c:max val="17"/>
          <c:min val="0"/>
        </c:scaling>
        <c:delete val="0"/>
        <c:axPos val="l"/>
        <c:numFmt formatCode="#,##0" sourceLinked="1"/>
        <c:majorTickMark val="none"/>
        <c:minorTickMark val="none"/>
        <c:tickLblPos val="none"/>
        <c:spPr>
          <a:ln>
            <a:noFill/>
          </a:ln>
        </c:spPr>
        <c:crossAx val="131395968"/>
        <c:crosses val="autoZero"/>
        <c:crossBetween val="between"/>
      </c:valAx>
      <c:catAx>
        <c:axId val="131420928"/>
        <c:scaling>
          <c:orientation val="minMax"/>
        </c:scaling>
        <c:delete val="1"/>
        <c:axPos val="b"/>
        <c:numFmt formatCode="General" sourceLinked="1"/>
        <c:majorTickMark val="out"/>
        <c:minorTickMark val="none"/>
        <c:tickLblPos val="nextTo"/>
        <c:crossAx val="131422464"/>
        <c:crosses val="autoZero"/>
        <c:auto val="1"/>
        <c:lblAlgn val="ctr"/>
        <c:lblOffset val="100"/>
        <c:noMultiLvlLbl val="0"/>
      </c:catAx>
      <c:valAx>
        <c:axId val="131422464"/>
        <c:scaling>
          <c:orientation val="minMax"/>
        </c:scaling>
        <c:delete val="0"/>
        <c:axPos val="r"/>
        <c:numFmt formatCode="0%" sourceLinked="1"/>
        <c:majorTickMark val="none"/>
        <c:minorTickMark val="none"/>
        <c:tickLblPos val="none"/>
        <c:spPr>
          <a:ln>
            <a:noFill/>
          </a:ln>
        </c:spPr>
        <c:crossAx val="131420928"/>
        <c:crosses val="max"/>
        <c:crossBetween val="between"/>
      </c:valAx>
    </c:plotArea>
    <c:legend>
      <c:legendPos val="r"/>
      <c:layout>
        <c:manualLayout>
          <c:xMode val="edge"/>
          <c:yMode val="edge"/>
          <c:x val="1.9872101622656329E-3"/>
          <c:y val="0.76744599278736736"/>
          <c:w val="0.98681933266628963"/>
          <c:h val="0.21057692307692308"/>
        </c:manualLayout>
      </c:layout>
      <c:overlay val="0"/>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862145072774994E-2"/>
          <c:y val="2.5773406853703728E-2"/>
          <c:w val="0.94381651157241697"/>
          <c:h val="0.6688282893009716"/>
        </c:manualLayout>
      </c:layout>
      <c:barChart>
        <c:barDir val="col"/>
        <c:grouping val="clustered"/>
        <c:varyColors val="0"/>
        <c:ser>
          <c:idx val="0"/>
          <c:order val="1"/>
          <c:tx>
            <c:strRef>
              <c:f>Summary!$P$536</c:f>
              <c:strCache>
                <c:ptCount val="1"/>
                <c:pt idx="0">
                  <c:v>Share of environment-related Anti-dumping notifications</c:v>
                </c:pt>
              </c:strCache>
            </c:strRef>
          </c:tx>
          <c:spPr>
            <a:solidFill>
              <a:srgbClr val="A8B3D7"/>
            </a:solidFill>
          </c:spPr>
          <c:invertIfNegative val="0"/>
          <c:dLbls>
            <c:dLbl>
              <c:idx val="3"/>
              <c:delete val="1"/>
            </c:dLbl>
            <c:dLbl>
              <c:idx val="4"/>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8"/>
              <c:delete val="1"/>
            </c:dLbl>
            <c:dLbl>
              <c:idx val="19"/>
              <c:delete val="1"/>
            </c:dLbl>
            <c:dLblPos val="ctr"/>
            <c:showLegendKey val="0"/>
            <c:showVal val="1"/>
            <c:showCatName val="0"/>
            <c:showSerName val="0"/>
            <c:showPercent val="0"/>
            <c:showBubbleSize val="0"/>
            <c:showLeaderLines val="0"/>
          </c:dLbls>
          <c:cat>
            <c:numRef>
              <c:f>Summary!$L$537:$L$556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Summary!$P$537:$P$556</c:f>
              <c:numCache>
                <c:formatCode>0%</c:formatCode>
                <c:ptCount val="20"/>
                <c:pt idx="0">
                  <c:v>3.669724770642202E-2</c:v>
                </c:pt>
                <c:pt idx="1">
                  <c:v>7.5187969924812026E-3</c:v>
                </c:pt>
                <c:pt idx="2">
                  <c:v>2.2556390977443608E-2</c:v>
                </c:pt>
                <c:pt idx="3">
                  <c:v>0</c:v>
                </c:pt>
                <c:pt idx="4">
                  <c:v>0</c:v>
                </c:pt>
                <c:pt idx="5">
                  <c:v>6.024096385542169E-3</c:v>
                </c:pt>
                <c:pt idx="6">
                  <c:v>1.2903225806451613E-2</c:v>
                </c:pt>
                <c:pt idx="7">
                  <c:v>2.2388059701492536E-2</c:v>
                </c:pt>
                <c:pt idx="8">
                  <c:v>0</c:v>
                </c:pt>
                <c:pt idx="9">
                  <c:v>0</c:v>
                </c:pt>
                <c:pt idx="10">
                  <c:v>0</c:v>
                </c:pt>
                <c:pt idx="11">
                  <c:v>0</c:v>
                </c:pt>
                <c:pt idx="12">
                  <c:v>0</c:v>
                </c:pt>
                <c:pt idx="13">
                  <c:v>0</c:v>
                </c:pt>
                <c:pt idx="14">
                  <c:v>0</c:v>
                </c:pt>
                <c:pt idx="15">
                  <c:v>0</c:v>
                </c:pt>
                <c:pt idx="16">
                  <c:v>0</c:v>
                </c:pt>
                <c:pt idx="17">
                  <c:v>1.6666666666666666E-2</c:v>
                </c:pt>
                <c:pt idx="18">
                  <c:v>0</c:v>
                </c:pt>
                <c:pt idx="19">
                  <c:v>0</c:v>
                </c:pt>
              </c:numCache>
            </c:numRef>
          </c:val>
        </c:ser>
        <c:dLbls>
          <c:showLegendKey val="0"/>
          <c:showVal val="0"/>
          <c:showCatName val="0"/>
          <c:showSerName val="0"/>
          <c:showPercent val="0"/>
          <c:showBubbleSize val="0"/>
        </c:dLbls>
        <c:gapWidth val="150"/>
        <c:axId val="131472768"/>
        <c:axId val="131478656"/>
      </c:barChart>
      <c:lineChart>
        <c:grouping val="standard"/>
        <c:varyColors val="0"/>
        <c:ser>
          <c:idx val="1"/>
          <c:order val="0"/>
          <c:tx>
            <c:strRef>
              <c:f>Summary!$O$536</c:f>
              <c:strCache>
                <c:ptCount val="1"/>
                <c:pt idx="0">
                  <c:v>Number of environment-related Anti-dumping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dLbl>
              <c:idx val="1"/>
              <c:layout>
                <c:manualLayout>
                  <c:x val="-1.5151515151515152E-2"/>
                  <c:y val="-4.6352129147772571E-2"/>
                </c:manualLayout>
              </c:layout>
              <c:dLblPos val="r"/>
              <c:showLegendKey val="0"/>
              <c:showVal val="1"/>
              <c:showCatName val="0"/>
              <c:showSerName val="0"/>
              <c:showPercent val="0"/>
              <c:showBubbleSize val="0"/>
            </c:dLbl>
            <c:dLbl>
              <c:idx val="3"/>
              <c:layout>
                <c:manualLayout>
                  <c:x val="-1.7643352236925015E-2"/>
                  <c:y val="-4.6394984326018809E-2"/>
                </c:manualLayout>
              </c:layout>
              <c:dLblPos val="r"/>
              <c:showLegendKey val="0"/>
              <c:showVal val="1"/>
              <c:showCatName val="0"/>
              <c:showSerName val="0"/>
              <c:showPercent val="0"/>
              <c:showBubbleSize val="0"/>
            </c:dLbl>
            <c:dLbl>
              <c:idx val="8"/>
              <c:layout>
                <c:manualLayout>
                  <c:x val="-2.099999999999989E-2"/>
                  <c:y val="-3.9631080753094551E-2"/>
                </c:manualLayout>
              </c:layout>
              <c:dLblPos val="r"/>
              <c:showLegendKey val="0"/>
              <c:showVal val="1"/>
              <c:showCatName val="0"/>
              <c:showSerName val="0"/>
              <c:showPercent val="0"/>
              <c:showBubbleSize val="0"/>
            </c:dLbl>
            <c:dLbl>
              <c:idx val="18"/>
              <c:layout>
                <c:manualLayout>
                  <c:x val="-1.6935695538057741E-2"/>
                  <c:y val="-4.4544250274859261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numRef>
              <c:f>Summary!$L$537:$L$556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Summary!$O$537:$O$556</c:f>
              <c:numCache>
                <c:formatCode>General</c:formatCode>
                <c:ptCount val="20"/>
                <c:pt idx="0">
                  <c:v>4</c:v>
                </c:pt>
                <c:pt idx="1">
                  <c:v>1</c:v>
                </c:pt>
                <c:pt idx="2">
                  <c:v>3</c:v>
                </c:pt>
                <c:pt idx="3">
                  <c:v>0</c:v>
                </c:pt>
                <c:pt idx="4">
                  <c:v>0</c:v>
                </c:pt>
                <c:pt idx="5">
                  <c:v>1</c:v>
                </c:pt>
                <c:pt idx="6">
                  <c:v>2</c:v>
                </c:pt>
                <c:pt idx="7">
                  <c:v>3</c:v>
                </c:pt>
                <c:pt idx="8">
                  <c:v>0</c:v>
                </c:pt>
                <c:pt idx="9">
                  <c:v>0</c:v>
                </c:pt>
                <c:pt idx="10">
                  <c:v>0</c:v>
                </c:pt>
                <c:pt idx="11">
                  <c:v>0</c:v>
                </c:pt>
                <c:pt idx="12">
                  <c:v>0</c:v>
                </c:pt>
                <c:pt idx="13">
                  <c:v>0</c:v>
                </c:pt>
                <c:pt idx="14">
                  <c:v>0</c:v>
                </c:pt>
                <c:pt idx="15">
                  <c:v>0</c:v>
                </c:pt>
                <c:pt idx="16">
                  <c:v>0</c:v>
                </c:pt>
                <c:pt idx="17">
                  <c:v>2</c:v>
                </c:pt>
                <c:pt idx="18">
                  <c:v>0</c:v>
                </c:pt>
                <c:pt idx="19">
                  <c:v>0</c:v>
                </c:pt>
              </c:numCache>
            </c:numRef>
          </c:val>
          <c:smooth val="0"/>
        </c:ser>
        <c:dLbls>
          <c:showLegendKey val="0"/>
          <c:showVal val="0"/>
          <c:showCatName val="0"/>
          <c:showSerName val="0"/>
          <c:showPercent val="0"/>
          <c:showBubbleSize val="0"/>
        </c:dLbls>
        <c:marker val="1"/>
        <c:smooth val="0"/>
        <c:axId val="131469696"/>
        <c:axId val="131471232"/>
      </c:lineChart>
      <c:catAx>
        <c:axId val="13146969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471232"/>
        <c:crosses val="autoZero"/>
        <c:auto val="1"/>
        <c:lblAlgn val="ctr"/>
        <c:lblOffset val="100"/>
        <c:noMultiLvlLbl val="0"/>
      </c:catAx>
      <c:valAx>
        <c:axId val="131471232"/>
        <c:scaling>
          <c:orientation val="minMax"/>
          <c:min val="0"/>
        </c:scaling>
        <c:delete val="0"/>
        <c:axPos val="l"/>
        <c:numFmt formatCode="General" sourceLinked="1"/>
        <c:majorTickMark val="none"/>
        <c:minorTickMark val="none"/>
        <c:tickLblPos val="none"/>
        <c:spPr>
          <a:ln>
            <a:noFill/>
          </a:ln>
        </c:spPr>
        <c:crossAx val="131469696"/>
        <c:crosses val="autoZero"/>
        <c:crossBetween val="between"/>
      </c:valAx>
      <c:catAx>
        <c:axId val="131472768"/>
        <c:scaling>
          <c:orientation val="minMax"/>
        </c:scaling>
        <c:delete val="1"/>
        <c:axPos val="b"/>
        <c:numFmt formatCode="General" sourceLinked="1"/>
        <c:majorTickMark val="out"/>
        <c:minorTickMark val="none"/>
        <c:tickLblPos val="nextTo"/>
        <c:crossAx val="131478656"/>
        <c:crosses val="autoZero"/>
        <c:auto val="1"/>
        <c:lblAlgn val="ctr"/>
        <c:lblOffset val="100"/>
        <c:noMultiLvlLbl val="0"/>
      </c:catAx>
      <c:valAx>
        <c:axId val="131478656"/>
        <c:scaling>
          <c:orientation val="minMax"/>
          <c:max val="0.8"/>
          <c:min val="0"/>
        </c:scaling>
        <c:delete val="0"/>
        <c:axPos val="r"/>
        <c:numFmt formatCode="0%" sourceLinked="1"/>
        <c:majorTickMark val="none"/>
        <c:minorTickMark val="none"/>
        <c:tickLblPos val="none"/>
        <c:spPr>
          <a:ln>
            <a:noFill/>
          </a:ln>
        </c:spPr>
        <c:crossAx val="131472768"/>
        <c:crosses val="max"/>
        <c:crossBetween val="between"/>
      </c:valAx>
    </c:plotArea>
    <c:legend>
      <c:legendPos val="r"/>
      <c:layout>
        <c:manualLayout>
          <c:xMode val="edge"/>
          <c:yMode val="edge"/>
          <c:x val="1.194583631591506E-3"/>
          <c:y val="0.84496799017063484"/>
          <c:w val="0.9923062514912907"/>
          <c:h val="0.14837117063662242"/>
        </c:manualLayout>
      </c:layout>
      <c:overlay val="0"/>
      <c:txPr>
        <a:bodyPr/>
        <a:lstStyle/>
        <a:p>
          <a:pPr>
            <a:defRPr sz="1000"/>
          </a:pPr>
          <a:endParaRPr lang="en-US"/>
        </a:p>
      </c:txPr>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1.5651129341084067E-2"/>
          <c:y val="4.8907195137719628E-2"/>
          <c:w val="0.96652011217703193"/>
          <c:h val="0.5781889107844751"/>
        </c:manualLayout>
      </c:layout>
      <c:barChart>
        <c:barDir val="col"/>
        <c:grouping val="clustered"/>
        <c:varyColors val="0"/>
        <c:ser>
          <c:idx val="0"/>
          <c:order val="1"/>
          <c:tx>
            <c:strRef>
              <c:f>Summary!$P$508</c:f>
              <c:strCache>
                <c:ptCount val="1"/>
                <c:pt idx="0">
                  <c:v>Share of environment-related Safeguards notifications</c:v>
                </c:pt>
              </c:strCache>
            </c:strRef>
          </c:tx>
          <c:spPr>
            <a:solidFill>
              <a:srgbClr val="A8B3D7"/>
            </a:solidFill>
          </c:spPr>
          <c:invertIfNegative val="0"/>
          <c:dLbls>
            <c:dLbl>
              <c:idx val="0"/>
              <c:delete val="1"/>
            </c:dLbl>
            <c:dLbl>
              <c:idx val="9"/>
              <c:delete val="1"/>
            </c:dLbl>
            <c:dLbl>
              <c:idx val="10"/>
              <c:delete val="1"/>
            </c:dLbl>
            <c:dLbl>
              <c:idx val="11"/>
              <c:delete val="1"/>
            </c:dLbl>
            <c:dLbl>
              <c:idx val="12"/>
              <c:delete val="1"/>
            </c:dLbl>
            <c:dLbl>
              <c:idx val="13"/>
              <c:delete val="1"/>
            </c:dLbl>
            <c:dLbl>
              <c:idx val="19"/>
              <c:delete val="1"/>
            </c:dLbl>
            <c:txPr>
              <a:bodyPr/>
              <a:lstStyle/>
              <a:p>
                <a:pPr>
                  <a:defRPr sz="1000"/>
                </a:pPr>
                <a:endParaRPr lang="en-US"/>
              </a:p>
            </c:txPr>
            <c:dLblPos val="ctr"/>
            <c:showLegendKey val="0"/>
            <c:showVal val="1"/>
            <c:showCatName val="0"/>
            <c:showSerName val="0"/>
            <c:showPercent val="0"/>
            <c:showBubbleSize val="0"/>
            <c:showLeaderLines val="0"/>
          </c:dLbls>
          <c:cat>
            <c:numRef>
              <c:f>Summary!$L$509:$L$528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Summary!$P$509:$P$528</c:f>
              <c:numCache>
                <c:formatCode>0%</c:formatCode>
                <c:ptCount val="20"/>
                <c:pt idx="0">
                  <c:v>0</c:v>
                </c:pt>
                <c:pt idx="1">
                  <c:v>2.1276595744680851E-2</c:v>
                </c:pt>
                <c:pt idx="2">
                  <c:v>1.0101010101010102E-2</c:v>
                </c:pt>
                <c:pt idx="3">
                  <c:v>9.0909090909090905E-3</c:v>
                </c:pt>
                <c:pt idx="4">
                  <c:v>7.2992700729927005E-3</c:v>
                </c:pt>
                <c:pt idx="5">
                  <c:v>5.8823529411764705E-3</c:v>
                </c:pt>
                <c:pt idx="6">
                  <c:v>6.8027210884353739E-3</c:v>
                </c:pt>
                <c:pt idx="7">
                  <c:v>2.6666666666666668E-2</c:v>
                </c:pt>
                <c:pt idx="8">
                  <c:v>1.2500000000000001E-2</c:v>
                </c:pt>
                <c:pt idx="9">
                  <c:v>0</c:v>
                </c:pt>
                <c:pt idx="10">
                  <c:v>0</c:v>
                </c:pt>
                <c:pt idx="11">
                  <c:v>0</c:v>
                </c:pt>
                <c:pt idx="12">
                  <c:v>0</c:v>
                </c:pt>
                <c:pt idx="13">
                  <c:v>0</c:v>
                </c:pt>
                <c:pt idx="14">
                  <c:v>3.125E-2</c:v>
                </c:pt>
                <c:pt idx="15">
                  <c:v>2.247191011235955E-2</c:v>
                </c:pt>
                <c:pt idx="16">
                  <c:v>1.7857142857142856E-2</c:v>
                </c:pt>
                <c:pt idx="17">
                  <c:v>1.8181818181818181E-2</c:v>
                </c:pt>
                <c:pt idx="18">
                  <c:v>5.0632911392405063E-2</c:v>
                </c:pt>
                <c:pt idx="19">
                  <c:v>0</c:v>
                </c:pt>
              </c:numCache>
            </c:numRef>
          </c:val>
        </c:ser>
        <c:dLbls>
          <c:showLegendKey val="0"/>
          <c:showVal val="1"/>
          <c:showCatName val="0"/>
          <c:showSerName val="0"/>
          <c:showPercent val="0"/>
          <c:showBubbleSize val="0"/>
        </c:dLbls>
        <c:gapWidth val="150"/>
        <c:axId val="131865216"/>
        <c:axId val="131875200"/>
      </c:barChart>
      <c:lineChart>
        <c:grouping val="standard"/>
        <c:varyColors val="0"/>
        <c:ser>
          <c:idx val="1"/>
          <c:order val="0"/>
          <c:tx>
            <c:strRef>
              <c:f>Summary!$O$508</c:f>
              <c:strCache>
                <c:ptCount val="1"/>
                <c:pt idx="0">
                  <c:v>Number of environment-related Safeguards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Summary!$L$509:$L$528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Summary!$O$509:$O$528</c:f>
              <c:numCache>
                <c:formatCode>#,##0</c:formatCode>
                <c:ptCount val="20"/>
                <c:pt idx="0">
                  <c:v>0</c:v>
                </c:pt>
                <c:pt idx="1">
                  <c:v>1</c:v>
                </c:pt>
                <c:pt idx="2">
                  <c:v>1</c:v>
                </c:pt>
                <c:pt idx="3">
                  <c:v>1</c:v>
                </c:pt>
                <c:pt idx="4">
                  <c:v>1</c:v>
                </c:pt>
                <c:pt idx="5">
                  <c:v>1</c:v>
                </c:pt>
                <c:pt idx="6">
                  <c:v>1</c:v>
                </c:pt>
                <c:pt idx="7">
                  <c:v>2</c:v>
                </c:pt>
                <c:pt idx="8">
                  <c:v>1</c:v>
                </c:pt>
                <c:pt idx="9">
                  <c:v>0</c:v>
                </c:pt>
                <c:pt idx="10">
                  <c:v>0</c:v>
                </c:pt>
                <c:pt idx="11">
                  <c:v>0</c:v>
                </c:pt>
                <c:pt idx="12">
                  <c:v>0</c:v>
                </c:pt>
                <c:pt idx="13">
                  <c:v>0</c:v>
                </c:pt>
                <c:pt idx="14">
                  <c:v>2</c:v>
                </c:pt>
                <c:pt idx="15">
                  <c:v>2</c:v>
                </c:pt>
                <c:pt idx="16">
                  <c:v>2</c:v>
                </c:pt>
                <c:pt idx="17">
                  <c:v>2</c:v>
                </c:pt>
                <c:pt idx="18">
                  <c:v>4</c:v>
                </c:pt>
                <c:pt idx="19">
                  <c:v>0</c:v>
                </c:pt>
              </c:numCache>
            </c:numRef>
          </c:val>
          <c:smooth val="0"/>
        </c:ser>
        <c:dLbls>
          <c:showLegendKey val="0"/>
          <c:showVal val="1"/>
          <c:showCatName val="0"/>
          <c:showSerName val="0"/>
          <c:showPercent val="0"/>
          <c:showBubbleSize val="0"/>
        </c:dLbls>
        <c:marker val="1"/>
        <c:smooth val="0"/>
        <c:axId val="131512576"/>
        <c:axId val="131863680"/>
      </c:lineChart>
      <c:catAx>
        <c:axId val="131512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863680"/>
        <c:crosses val="autoZero"/>
        <c:auto val="1"/>
        <c:lblAlgn val="ctr"/>
        <c:lblOffset val="100"/>
        <c:noMultiLvlLbl val="0"/>
      </c:catAx>
      <c:valAx>
        <c:axId val="131863680"/>
        <c:scaling>
          <c:orientation val="minMax"/>
          <c:min val="0"/>
        </c:scaling>
        <c:delete val="0"/>
        <c:axPos val="l"/>
        <c:numFmt formatCode="#,##0" sourceLinked="1"/>
        <c:majorTickMark val="none"/>
        <c:minorTickMark val="none"/>
        <c:tickLblPos val="none"/>
        <c:spPr>
          <a:ln>
            <a:noFill/>
          </a:ln>
        </c:spPr>
        <c:crossAx val="131512576"/>
        <c:crosses val="autoZero"/>
        <c:crossBetween val="between"/>
      </c:valAx>
      <c:catAx>
        <c:axId val="131865216"/>
        <c:scaling>
          <c:orientation val="minMax"/>
        </c:scaling>
        <c:delete val="1"/>
        <c:axPos val="b"/>
        <c:numFmt formatCode="General" sourceLinked="1"/>
        <c:majorTickMark val="out"/>
        <c:minorTickMark val="none"/>
        <c:tickLblPos val="nextTo"/>
        <c:crossAx val="131875200"/>
        <c:crosses val="autoZero"/>
        <c:auto val="1"/>
        <c:lblAlgn val="ctr"/>
        <c:lblOffset val="100"/>
        <c:noMultiLvlLbl val="0"/>
      </c:catAx>
      <c:valAx>
        <c:axId val="131875200"/>
        <c:scaling>
          <c:orientation val="minMax"/>
          <c:max val="0.15000000000000002"/>
          <c:min val="0"/>
        </c:scaling>
        <c:delete val="0"/>
        <c:axPos val="r"/>
        <c:numFmt formatCode="0%" sourceLinked="1"/>
        <c:majorTickMark val="none"/>
        <c:minorTickMark val="none"/>
        <c:tickLblPos val="none"/>
        <c:spPr>
          <a:ln>
            <a:noFill/>
          </a:ln>
        </c:spPr>
        <c:crossAx val="131865216"/>
        <c:crosses val="max"/>
        <c:crossBetween val="between"/>
      </c:valAx>
    </c:plotArea>
    <c:legend>
      <c:legendPos val="r"/>
      <c:legendEntry>
        <c:idx val="0"/>
        <c:txPr>
          <a:bodyPr/>
          <a:lstStyle/>
          <a:p>
            <a:pPr>
              <a:defRPr sz="1000" b="0" i="0" u="none" strike="noStrike" baseline="0">
                <a:solidFill>
                  <a:srgbClr val="000000"/>
                </a:solidFill>
                <a:latin typeface="Verdana"/>
                <a:ea typeface="Verdana"/>
                <a:cs typeface="Verdana"/>
              </a:defRPr>
            </a:pPr>
            <a:endParaRPr lang="en-US"/>
          </a:p>
        </c:txPr>
      </c:legendEntry>
      <c:layout>
        <c:manualLayout>
          <c:xMode val="edge"/>
          <c:yMode val="edge"/>
          <c:x val="0"/>
          <c:y val="0.77788400373611444"/>
          <c:w val="1"/>
          <c:h val="0.22211599626388559"/>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143016092693595E-2"/>
          <c:y val="0.10741913113703597"/>
          <c:w val="0.93536272492965411"/>
          <c:h val="0.45551199412628951"/>
        </c:manualLayout>
      </c:layout>
      <c:barChart>
        <c:barDir val="col"/>
        <c:grouping val="clustered"/>
        <c:varyColors val="0"/>
        <c:ser>
          <c:idx val="0"/>
          <c:order val="1"/>
          <c:tx>
            <c:strRef>
              <c:f>Summary!$P$1164</c:f>
              <c:strCache>
                <c:ptCount val="1"/>
                <c:pt idx="0">
                  <c:v>Share of environment-related Customs Valuation notifications</c:v>
                </c:pt>
              </c:strCache>
            </c:strRef>
          </c:tx>
          <c:spPr>
            <a:solidFill>
              <a:srgbClr val="A8B3D7"/>
            </a:solidFill>
          </c:spPr>
          <c:invertIfNegative val="0"/>
          <c:dLbls>
            <c:dLbl>
              <c:idx val="0"/>
              <c:delete val="1"/>
            </c:dLbl>
            <c:dLbl>
              <c:idx val="6"/>
              <c:delete val="1"/>
            </c:dLbl>
            <c:dLbl>
              <c:idx val="7"/>
              <c:delete val="1"/>
            </c:dLbl>
            <c:dLbl>
              <c:idx val="9"/>
              <c:delete val="1"/>
            </c:dLbl>
            <c:dLbl>
              <c:idx val="10"/>
              <c:delete val="1"/>
            </c:dLbl>
            <c:dLbl>
              <c:idx val="11"/>
              <c:delete val="1"/>
            </c:dLbl>
            <c:dLbl>
              <c:idx val="12"/>
              <c:delete val="1"/>
            </c:dLbl>
            <c:dLbl>
              <c:idx val="13"/>
              <c:delete val="1"/>
            </c:dLbl>
            <c:dLbl>
              <c:idx val="14"/>
              <c:delete val="1"/>
            </c:dLbl>
            <c:dLbl>
              <c:idx val="19"/>
              <c:delete val="1"/>
            </c:dLbl>
            <c:txPr>
              <a:bodyPr/>
              <a:lstStyle/>
              <a:p>
                <a:pPr>
                  <a:defRPr sz="1000"/>
                </a:pPr>
                <a:endParaRPr lang="en-US"/>
              </a:p>
            </c:txPr>
            <c:dLblPos val="ctr"/>
            <c:showLegendKey val="0"/>
            <c:showVal val="1"/>
            <c:showCatName val="0"/>
            <c:showSerName val="0"/>
            <c:showPercent val="0"/>
            <c:showBubbleSize val="0"/>
            <c:showLeaderLines val="0"/>
          </c:dLbls>
          <c:cat>
            <c:numRef>
              <c:f>Summary!$L$1165:$L$1184</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Summary!$P$1165:$P$1184</c:f>
              <c:numCache>
                <c:formatCode>0%</c:formatCode>
                <c:ptCount val="20"/>
                <c:pt idx="0">
                  <c:v>0</c:v>
                </c:pt>
                <c:pt idx="1">
                  <c:v>7.1428571428571425E-2</c:v>
                </c:pt>
                <c:pt idx="2">
                  <c:v>6.6666666666666666E-2</c:v>
                </c:pt>
                <c:pt idx="3">
                  <c:v>8.3333333333333329E-2</c:v>
                </c:pt>
                <c:pt idx="4">
                  <c:v>2.4390243902439025E-2</c:v>
                </c:pt>
                <c:pt idx="5">
                  <c:v>2.4390243902439025E-2</c:v>
                </c:pt>
                <c:pt idx="6">
                  <c:v>0</c:v>
                </c:pt>
                <c:pt idx="7">
                  <c:v>0</c:v>
                </c:pt>
                <c:pt idx="8">
                  <c:v>7.6923076923076927E-2</c:v>
                </c:pt>
                <c:pt idx="9">
                  <c:v>0</c:v>
                </c:pt>
                <c:pt idx="10">
                  <c:v>0</c:v>
                </c:pt>
                <c:pt idx="11">
                  <c:v>0</c:v>
                </c:pt>
                <c:pt idx="12">
                  <c:v>0</c:v>
                </c:pt>
                <c:pt idx="13">
                  <c:v>0</c:v>
                </c:pt>
                <c:pt idx="14">
                  <c:v>0</c:v>
                </c:pt>
                <c:pt idx="15">
                  <c:v>0.23076923076923078</c:v>
                </c:pt>
                <c:pt idx="16">
                  <c:v>0.15384615384615385</c:v>
                </c:pt>
                <c:pt idx="17">
                  <c:v>8.6956521739130432E-2</c:v>
                </c:pt>
                <c:pt idx="18">
                  <c:v>0.22222222222222221</c:v>
                </c:pt>
                <c:pt idx="19">
                  <c:v>0</c:v>
                </c:pt>
              </c:numCache>
            </c:numRef>
          </c:val>
        </c:ser>
        <c:dLbls>
          <c:showLegendKey val="0"/>
          <c:showVal val="1"/>
          <c:showCatName val="0"/>
          <c:showSerName val="0"/>
          <c:showPercent val="0"/>
          <c:showBubbleSize val="0"/>
        </c:dLbls>
        <c:gapWidth val="150"/>
        <c:axId val="131668224"/>
        <c:axId val="131674112"/>
      </c:barChart>
      <c:lineChart>
        <c:grouping val="standard"/>
        <c:varyColors val="0"/>
        <c:ser>
          <c:idx val="1"/>
          <c:order val="0"/>
          <c:tx>
            <c:strRef>
              <c:f>Summary!$O$1164</c:f>
              <c:strCache>
                <c:ptCount val="1"/>
                <c:pt idx="0">
                  <c:v>Number of environment-related Customs Valuation notifications  </c:v>
                </c:pt>
              </c:strCache>
            </c:strRef>
          </c:tx>
          <c:spPr>
            <a:ln w="28575" cap="rnd" cmpd="sng" algn="ctr">
              <a:solidFill>
                <a:srgbClr val="1F2C7D"/>
              </a:solidFill>
              <a:prstDash val="solid"/>
              <a:round/>
              <a:headEnd type="none" w="med" len="med"/>
              <a:tailEnd type="none" w="med" len="med"/>
            </a:ln>
          </c:spPr>
          <c:marker>
            <c:symbol val="square"/>
            <c:size val="4"/>
            <c:spPr>
              <a:solidFill>
                <a:schemeClr val="tx2"/>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Summary!$L$1165:$L$1184</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Summary!$O$1165:$O$1184</c:f>
              <c:numCache>
                <c:formatCode>General</c:formatCode>
                <c:ptCount val="20"/>
                <c:pt idx="0">
                  <c:v>0</c:v>
                </c:pt>
                <c:pt idx="1">
                  <c:v>1</c:v>
                </c:pt>
                <c:pt idx="2">
                  <c:v>1</c:v>
                </c:pt>
                <c:pt idx="3">
                  <c:v>3</c:v>
                </c:pt>
                <c:pt idx="4">
                  <c:v>1</c:v>
                </c:pt>
                <c:pt idx="5">
                  <c:v>1</c:v>
                </c:pt>
                <c:pt idx="6">
                  <c:v>0</c:v>
                </c:pt>
                <c:pt idx="7">
                  <c:v>0</c:v>
                </c:pt>
                <c:pt idx="8">
                  <c:v>1</c:v>
                </c:pt>
                <c:pt idx="9">
                  <c:v>0</c:v>
                </c:pt>
                <c:pt idx="10">
                  <c:v>0</c:v>
                </c:pt>
                <c:pt idx="11">
                  <c:v>0</c:v>
                </c:pt>
                <c:pt idx="12">
                  <c:v>0</c:v>
                </c:pt>
                <c:pt idx="13">
                  <c:v>0</c:v>
                </c:pt>
                <c:pt idx="14">
                  <c:v>0</c:v>
                </c:pt>
                <c:pt idx="15">
                  <c:v>3</c:v>
                </c:pt>
                <c:pt idx="16">
                  <c:v>2</c:v>
                </c:pt>
                <c:pt idx="17">
                  <c:v>2</c:v>
                </c:pt>
                <c:pt idx="18">
                  <c:v>2</c:v>
                </c:pt>
                <c:pt idx="19">
                  <c:v>0</c:v>
                </c:pt>
              </c:numCache>
            </c:numRef>
          </c:val>
          <c:smooth val="0"/>
        </c:ser>
        <c:dLbls>
          <c:showLegendKey val="0"/>
          <c:showVal val="1"/>
          <c:showCatName val="0"/>
          <c:showSerName val="0"/>
          <c:showPercent val="0"/>
          <c:showBubbleSize val="0"/>
        </c:dLbls>
        <c:marker val="1"/>
        <c:smooth val="0"/>
        <c:axId val="131665920"/>
        <c:axId val="131667456"/>
      </c:lineChart>
      <c:catAx>
        <c:axId val="13166592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667456"/>
        <c:crosses val="autoZero"/>
        <c:auto val="1"/>
        <c:lblAlgn val="ctr"/>
        <c:lblOffset val="100"/>
        <c:noMultiLvlLbl val="0"/>
      </c:catAx>
      <c:valAx>
        <c:axId val="131667456"/>
        <c:scaling>
          <c:orientation val="minMax"/>
          <c:min val="0"/>
        </c:scaling>
        <c:delete val="0"/>
        <c:axPos val="l"/>
        <c:numFmt formatCode="General" sourceLinked="1"/>
        <c:majorTickMark val="none"/>
        <c:minorTickMark val="none"/>
        <c:tickLblPos val="none"/>
        <c:spPr>
          <a:ln>
            <a:noFill/>
          </a:ln>
        </c:spPr>
        <c:crossAx val="131665920"/>
        <c:crosses val="autoZero"/>
        <c:crossBetween val="between"/>
      </c:valAx>
      <c:catAx>
        <c:axId val="131668224"/>
        <c:scaling>
          <c:orientation val="minMax"/>
        </c:scaling>
        <c:delete val="1"/>
        <c:axPos val="b"/>
        <c:numFmt formatCode="General" sourceLinked="1"/>
        <c:majorTickMark val="out"/>
        <c:minorTickMark val="none"/>
        <c:tickLblPos val="nextTo"/>
        <c:crossAx val="131674112"/>
        <c:crosses val="autoZero"/>
        <c:auto val="1"/>
        <c:lblAlgn val="ctr"/>
        <c:lblOffset val="100"/>
        <c:noMultiLvlLbl val="0"/>
      </c:catAx>
      <c:valAx>
        <c:axId val="131674112"/>
        <c:scaling>
          <c:orientation val="minMax"/>
          <c:max val="0.5"/>
          <c:min val="0"/>
        </c:scaling>
        <c:delete val="0"/>
        <c:axPos val="r"/>
        <c:numFmt formatCode="0%" sourceLinked="1"/>
        <c:majorTickMark val="none"/>
        <c:minorTickMark val="none"/>
        <c:tickLblPos val="none"/>
        <c:spPr>
          <a:ln>
            <a:noFill/>
          </a:ln>
        </c:spPr>
        <c:crossAx val="131668224"/>
        <c:crosses val="max"/>
        <c:crossBetween val="between"/>
      </c:valAx>
    </c:plotArea>
    <c:legend>
      <c:legendPos val="r"/>
      <c:layout>
        <c:manualLayout>
          <c:xMode val="edge"/>
          <c:yMode val="edge"/>
          <c:x val="7.0070464164952353E-3"/>
          <c:y val="0.73662302566915361"/>
          <c:w val="0.99124991132865159"/>
          <c:h val="0.24238184312062117"/>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1491049573859448E-2"/>
          <c:y val="0.12132619315199505"/>
          <c:w val="0.95678610398419295"/>
          <c:h val="0.44908716345240435"/>
        </c:manualLayout>
      </c:layout>
      <c:barChart>
        <c:barDir val="col"/>
        <c:grouping val="clustered"/>
        <c:varyColors val="0"/>
        <c:ser>
          <c:idx val="0"/>
          <c:order val="1"/>
          <c:tx>
            <c:strRef>
              <c:f>Summary!$P$1192</c:f>
              <c:strCache>
                <c:ptCount val="1"/>
                <c:pt idx="0">
                  <c:v>Share of environment-related State Trading notifications</c:v>
                </c:pt>
              </c:strCache>
            </c:strRef>
          </c:tx>
          <c:spPr>
            <a:solidFill>
              <a:srgbClr val="A8B3D7"/>
            </a:solidFill>
          </c:spPr>
          <c:invertIfNegative val="0"/>
          <c:dLbls>
            <c:dLbl>
              <c:idx val="0"/>
              <c:delete val="1"/>
            </c:dLbl>
            <c:dLbl>
              <c:idx val="2"/>
              <c:delete val="1"/>
            </c:dLbl>
            <c:dLbl>
              <c:idx val="3"/>
              <c:layout>
                <c:manualLayout>
                  <c:x val="2.9562005141926719E-3"/>
                  <c:y val="8.9171944707375925E-2"/>
                </c:manualLayout>
              </c:layout>
              <c:showLegendKey val="0"/>
              <c:showVal val="1"/>
              <c:showCatName val="0"/>
              <c:showSerName val="0"/>
              <c:showPercent val="0"/>
              <c:showBubbleSize val="0"/>
            </c:dLbl>
            <c:dLbl>
              <c:idx val="7"/>
              <c:layout>
                <c:manualLayout>
                  <c:x val="1.478100257096336E-3"/>
                  <c:y val="9.3418227788679545E-2"/>
                </c:manualLayout>
              </c:layout>
              <c:showLegendKey val="0"/>
              <c:showVal val="1"/>
              <c:showCatName val="0"/>
              <c:showSerName val="0"/>
              <c:showPercent val="0"/>
              <c:showBubbleSize val="0"/>
            </c:dLbl>
            <c:dLbl>
              <c:idx val="8"/>
              <c:layout>
                <c:manualLayout>
                  <c:x val="2.9562005141926719E-3"/>
                  <c:y val="0.14076891287398638"/>
                </c:manualLayout>
              </c:layout>
              <c:dLblPos val="outEnd"/>
              <c:showLegendKey val="0"/>
              <c:showVal val="1"/>
              <c:showCatName val="0"/>
              <c:showSerName val="0"/>
              <c:showPercent val="0"/>
              <c:showBubbleSize val="0"/>
            </c:dLbl>
            <c:dLbl>
              <c:idx val="10"/>
              <c:delete val="1"/>
            </c:dLbl>
            <c:dLbl>
              <c:idx val="12"/>
              <c:delete val="1"/>
            </c:dLbl>
            <c:dLbl>
              <c:idx val="14"/>
              <c:delete val="1"/>
            </c:dLbl>
            <c:dLbl>
              <c:idx val="16"/>
              <c:delete val="1"/>
            </c:dLbl>
            <c:txPr>
              <a:bodyPr/>
              <a:lstStyle/>
              <a:p>
                <a:pPr>
                  <a:defRPr sz="1000"/>
                </a:pPr>
                <a:endParaRPr lang="en-US"/>
              </a:p>
            </c:txPr>
            <c:dLblPos val="ctr"/>
            <c:showLegendKey val="0"/>
            <c:showVal val="1"/>
            <c:showCatName val="0"/>
            <c:showSerName val="0"/>
            <c:showPercent val="0"/>
            <c:showBubbleSize val="0"/>
            <c:showLeaderLines val="0"/>
          </c:dLbls>
          <c:cat>
            <c:numRef>
              <c:f>Summary!$L$1193:$L$1212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Summary!$P$1193:$P$1212</c:f>
              <c:numCache>
                <c:formatCode>0%</c:formatCode>
                <c:ptCount val="20"/>
                <c:pt idx="0">
                  <c:v>0</c:v>
                </c:pt>
                <c:pt idx="1">
                  <c:v>2.7777777777777776E-2</c:v>
                </c:pt>
                <c:pt idx="2">
                  <c:v>0</c:v>
                </c:pt>
                <c:pt idx="3">
                  <c:v>0</c:v>
                </c:pt>
                <c:pt idx="4">
                  <c:v>1.7857142857142856E-2</c:v>
                </c:pt>
                <c:pt idx="5">
                  <c:v>3.4482758620689655E-2</c:v>
                </c:pt>
                <c:pt idx="6">
                  <c:v>7.8947368421052627E-2</c:v>
                </c:pt>
                <c:pt idx="7">
                  <c:v>0</c:v>
                </c:pt>
                <c:pt idx="8">
                  <c:v>8.3333333333333329E-2</c:v>
                </c:pt>
                <c:pt idx="9">
                  <c:v>2.7027027027027029E-2</c:v>
                </c:pt>
                <c:pt idx="10">
                  <c:v>0</c:v>
                </c:pt>
                <c:pt idx="11">
                  <c:v>4.1666666666666664E-2</c:v>
                </c:pt>
                <c:pt idx="12">
                  <c:v>0</c:v>
                </c:pt>
                <c:pt idx="13">
                  <c:v>5.1948051948051951E-2</c:v>
                </c:pt>
                <c:pt idx="14">
                  <c:v>0</c:v>
                </c:pt>
                <c:pt idx="15">
                  <c:v>0.10256410256410256</c:v>
                </c:pt>
                <c:pt idx="16">
                  <c:v>0</c:v>
                </c:pt>
                <c:pt idx="17">
                  <c:v>3.9215686274509803E-2</c:v>
                </c:pt>
                <c:pt idx="18">
                  <c:v>7.1428571428571425E-2</c:v>
                </c:pt>
                <c:pt idx="19">
                  <c:v>4.878048780487805E-2</c:v>
                </c:pt>
              </c:numCache>
            </c:numRef>
          </c:val>
        </c:ser>
        <c:dLbls>
          <c:showLegendKey val="0"/>
          <c:showVal val="1"/>
          <c:showCatName val="0"/>
          <c:showSerName val="0"/>
          <c:showPercent val="0"/>
          <c:showBubbleSize val="0"/>
        </c:dLbls>
        <c:gapWidth val="150"/>
        <c:axId val="131732992"/>
        <c:axId val="131734528"/>
      </c:barChart>
      <c:lineChart>
        <c:grouping val="standard"/>
        <c:varyColors val="0"/>
        <c:ser>
          <c:idx val="1"/>
          <c:order val="0"/>
          <c:tx>
            <c:strRef>
              <c:f>Summary!$O$1192</c:f>
              <c:strCache>
                <c:ptCount val="1"/>
                <c:pt idx="0">
                  <c:v>Number of environment-related State Trading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Summary!$L$1193:$L$1212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Summary!$O$1193:$O$1212</c:f>
              <c:numCache>
                <c:formatCode>General</c:formatCode>
                <c:ptCount val="20"/>
                <c:pt idx="0">
                  <c:v>0</c:v>
                </c:pt>
                <c:pt idx="1">
                  <c:v>1</c:v>
                </c:pt>
                <c:pt idx="2">
                  <c:v>0</c:v>
                </c:pt>
                <c:pt idx="3">
                  <c:v>0</c:v>
                </c:pt>
                <c:pt idx="4">
                  <c:v>1</c:v>
                </c:pt>
                <c:pt idx="5">
                  <c:v>2</c:v>
                </c:pt>
                <c:pt idx="6">
                  <c:v>3</c:v>
                </c:pt>
                <c:pt idx="7">
                  <c:v>0</c:v>
                </c:pt>
                <c:pt idx="8">
                  <c:v>1</c:v>
                </c:pt>
                <c:pt idx="9">
                  <c:v>1</c:v>
                </c:pt>
                <c:pt idx="10">
                  <c:v>0</c:v>
                </c:pt>
                <c:pt idx="11">
                  <c:v>1</c:v>
                </c:pt>
                <c:pt idx="12">
                  <c:v>0</c:v>
                </c:pt>
                <c:pt idx="13">
                  <c:v>4</c:v>
                </c:pt>
                <c:pt idx="14">
                  <c:v>0</c:v>
                </c:pt>
                <c:pt idx="15">
                  <c:v>4</c:v>
                </c:pt>
                <c:pt idx="16">
                  <c:v>0</c:v>
                </c:pt>
                <c:pt idx="17">
                  <c:v>2</c:v>
                </c:pt>
                <c:pt idx="18">
                  <c:v>1</c:v>
                </c:pt>
                <c:pt idx="19">
                  <c:v>2</c:v>
                </c:pt>
              </c:numCache>
            </c:numRef>
          </c:val>
          <c:smooth val="0"/>
        </c:ser>
        <c:dLbls>
          <c:showLegendKey val="0"/>
          <c:showVal val="1"/>
          <c:showCatName val="0"/>
          <c:showSerName val="0"/>
          <c:showPercent val="0"/>
          <c:showBubbleSize val="0"/>
        </c:dLbls>
        <c:marker val="1"/>
        <c:smooth val="0"/>
        <c:axId val="131712128"/>
        <c:axId val="131731456"/>
      </c:lineChart>
      <c:catAx>
        <c:axId val="13171212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731456"/>
        <c:crosses val="autoZero"/>
        <c:auto val="1"/>
        <c:lblAlgn val="ctr"/>
        <c:lblOffset val="100"/>
        <c:noMultiLvlLbl val="0"/>
      </c:catAx>
      <c:valAx>
        <c:axId val="131731456"/>
        <c:scaling>
          <c:orientation val="minMax"/>
          <c:max val="4.0999999999999996"/>
          <c:min val="0"/>
        </c:scaling>
        <c:delete val="0"/>
        <c:axPos val="l"/>
        <c:numFmt formatCode="General" sourceLinked="1"/>
        <c:majorTickMark val="none"/>
        <c:minorTickMark val="none"/>
        <c:tickLblPos val="none"/>
        <c:spPr>
          <a:ln>
            <a:noFill/>
          </a:ln>
        </c:spPr>
        <c:crossAx val="131712128"/>
        <c:crosses val="autoZero"/>
        <c:crossBetween val="between"/>
      </c:valAx>
      <c:catAx>
        <c:axId val="131732992"/>
        <c:scaling>
          <c:orientation val="minMax"/>
        </c:scaling>
        <c:delete val="1"/>
        <c:axPos val="b"/>
        <c:numFmt formatCode="General" sourceLinked="1"/>
        <c:majorTickMark val="out"/>
        <c:minorTickMark val="none"/>
        <c:tickLblPos val="nextTo"/>
        <c:crossAx val="131734528"/>
        <c:crosses val="autoZero"/>
        <c:auto val="1"/>
        <c:lblAlgn val="ctr"/>
        <c:lblOffset val="100"/>
        <c:noMultiLvlLbl val="0"/>
      </c:catAx>
      <c:valAx>
        <c:axId val="131734528"/>
        <c:scaling>
          <c:orientation val="minMax"/>
          <c:max val="0.2"/>
          <c:min val="0"/>
        </c:scaling>
        <c:delete val="0"/>
        <c:axPos val="r"/>
        <c:numFmt formatCode="0%" sourceLinked="1"/>
        <c:majorTickMark val="none"/>
        <c:minorTickMark val="none"/>
        <c:tickLblPos val="none"/>
        <c:spPr>
          <a:ln>
            <a:noFill/>
          </a:ln>
        </c:spPr>
        <c:crossAx val="131732992"/>
        <c:crosses val="max"/>
        <c:crossBetween val="between"/>
      </c:valAx>
    </c:plotArea>
    <c:legend>
      <c:legendPos val="r"/>
      <c:legendEntry>
        <c:idx val="0"/>
        <c:txPr>
          <a:bodyPr/>
          <a:lstStyle/>
          <a:p>
            <a:pPr>
              <a:defRPr sz="1000" b="0" i="0" u="none" strike="noStrike" baseline="0">
                <a:solidFill>
                  <a:srgbClr val="000000"/>
                </a:solidFill>
                <a:latin typeface="Verdana"/>
                <a:ea typeface="Verdana"/>
                <a:cs typeface="Verdana"/>
              </a:defRPr>
            </a:pPr>
            <a:endParaRPr lang="en-US"/>
          </a:p>
        </c:txPr>
      </c:legendEntry>
      <c:legendEntry>
        <c:idx val="1"/>
        <c:txPr>
          <a:bodyPr/>
          <a:lstStyle/>
          <a:p>
            <a:pPr>
              <a:defRPr sz="1000" b="0" i="0" u="none" strike="noStrike" baseline="0">
                <a:solidFill>
                  <a:srgbClr val="000000"/>
                </a:solidFill>
                <a:latin typeface="Verdana"/>
                <a:ea typeface="Verdana"/>
                <a:cs typeface="Verdana"/>
              </a:defRPr>
            </a:pPr>
            <a:endParaRPr lang="en-US"/>
          </a:p>
        </c:txPr>
      </c:legendEntry>
      <c:layout>
        <c:manualLayout>
          <c:xMode val="edge"/>
          <c:yMode val="edge"/>
          <c:x val="0"/>
          <c:y val="0.79205285008780624"/>
          <c:w val="0.99600610327381744"/>
          <c:h val="0.15660231266304261"/>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662338119035561E-2"/>
          <c:y val="1.9578582254522615E-2"/>
          <c:w val="0.9319933953191164"/>
          <c:h val="0.65272865776312594"/>
        </c:manualLayout>
      </c:layout>
      <c:barChart>
        <c:barDir val="col"/>
        <c:grouping val="clustered"/>
        <c:varyColors val="0"/>
        <c:ser>
          <c:idx val="0"/>
          <c:order val="1"/>
          <c:tx>
            <c:strRef>
              <c:f>Summary!$P$1009</c:f>
              <c:strCache>
                <c:ptCount val="1"/>
                <c:pt idx="0">
                  <c:v>Share of environment-related GATS notifications</c:v>
                </c:pt>
              </c:strCache>
            </c:strRef>
          </c:tx>
          <c:spPr>
            <a:solidFill>
              <a:srgbClr val="A8B3D7"/>
            </a:solidFill>
          </c:spPr>
          <c:invertIfNegative val="0"/>
          <c:dLbls>
            <c:dLbl>
              <c:idx val="0"/>
              <c:delete val="1"/>
            </c:dLbl>
            <c:dLbl>
              <c:idx val="1"/>
              <c:delete val="1"/>
            </c:dLbl>
            <c:dLbl>
              <c:idx val="2"/>
              <c:delete val="1"/>
            </c:dLbl>
            <c:dLbl>
              <c:idx val="3"/>
              <c:showLegendKey val="0"/>
              <c:showVal val="1"/>
              <c:showCatName val="0"/>
              <c:showSerName val="0"/>
              <c:showPercent val="0"/>
              <c:showBubbleSize val="0"/>
            </c:dLbl>
            <c:dLbl>
              <c:idx val="4"/>
              <c:layout>
                <c:manualLayout>
                  <c:x val="0"/>
                  <c:y val="1.3820331339723333E-2"/>
                </c:manualLayout>
              </c:layout>
              <c:showLegendKey val="0"/>
              <c:showVal val="1"/>
              <c:showCatName val="0"/>
              <c:showSerName val="0"/>
              <c:showPercent val="0"/>
              <c:showBubbleSize val="0"/>
            </c:dLbl>
            <c:dLbl>
              <c:idx val="6"/>
              <c:layout>
                <c:manualLayout>
                  <c:x val="0"/>
                  <c:y val="1.8427108452964358E-2"/>
                </c:manualLayout>
              </c:layout>
              <c:showLegendKey val="0"/>
              <c:showVal val="1"/>
              <c:showCatName val="0"/>
              <c:showSerName val="0"/>
              <c:showPercent val="0"/>
              <c:showBubbleSize val="0"/>
            </c:dLbl>
            <c:dLbl>
              <c:idx val="8"/>
              <c:layout>
                <c:manualLayout>
                  <c:x val="1.4690949842782624E-3"/>
                  <c:y val="1.6111024053905822E-2"/>
                </c:manualLayout>
              </c:layout>
              <c:dLblPos val="outEnd"/>
              <c:showLegendKey val="0"/>
              <c:showVal val="1"/>
              <c:showCatName val="0"/>
              <c:showSerName val="0"/>
              <c:showPercent val="0"/>
              <c:showBubbleSize val="0"/>
            </c:dLbl>
            <c:dLbl>
              <c:idx val="10"/>
              <c:showLegendKey val="0"/>
              <c:showVal val="1"/>
              <c:showCatName val="0"/>
              <c:showSerName val="0"/>
              <c:showPercent val="0"/>
              <c:showBubbleSize val="0"/>
            </c:dLbl>
            <c:dLbl>
              <c:idx val="11"/>
              <c:showLegendKey val="0"/>
              <c:showVal val="1"/>
              <c:showCatName val="0"/>
              <c:showSerName val="0"/>
              <c:showPercent val="0"/>
              <c:showBubbleSize val="0"/>
            </c:dLbl>
            <c:dLbl>
              <c:idx val="12"/>
              <c:showLegendKey val="0"/>
              <c:showVal val="1"/>
              <c:showCatName val="0"/>
              <c:showSerName val="0"/>
              <c:showPercent val="0"/>
              <c:showBubbleSize val="0"/>
            </c:dLbl>
            <c:txPr>
              <a:bodyPr/>
              <a:lstStyle/>
              <a:p>
                <a:pPr>
                  <a:defRPr sz="1000"/>
                </a:pPr>
                <a:endParaRPr lang="en-US"/>
              </a:p>
            </c:txPr>
            <c:dLblPos val="ctr"/>
            <c:showLegendKey val="0"/>
            <c:showVal val="1"/>
            <c:showCatName val="0"/>
            <c:showSerName val="0"/>
            <c:showPercent val="0"/>
            <c:showBubbleSize val="0"/>
            <c:showLeaderLines val="0"/>
          </c:dLbls>
          <c:cat>
            <c:numRef>
              <c:f>Summary!$L$1010:$L$1029</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Summary!$P$1010:$P$1029</c:f>
              <c:numCache>
                <c:formatCode>0%</c:formatCode>
                <c:ptCount val="20"/>
                <c:pt idx="0">
                  <c:v>0</c:v>
                </c:pt>
                <c:pt idx="1">
                  <c:v>0.04</c:v>
                </c:pt>
                <c:pt idx="2">
                  <c:v>0</c:v>
                </c:pt>
                <c:pt idx="3">
                  <c:v>0</c:v>
                </c:pt>
                <c:pt idx="4">
                  <c:v>0</c:v>
                </c:pt>
                <c:pt idx="5">
                  <c:v>0.16279069767441862</c:v>
                </c:pt>
                <c:pt idx="6">
                  <c:v>0</c:v>
                </c:pt>
                <c:pt idx="7">
                  <c:v>7.6923076923076927E-2</c:v>
                </c:pt>
                <c:pt idx="8">
                  <c:v>1.8867924528301886E-2</c:v>
                </c:pt>
                <c:pt idx="9">
                  <c:v>3.4482758620689655E-2</c:v>
                </c:pt>
                <c:pt idx="10">
                  <c:v>0</c:v>
                </c:pt>
                <c:pt idx="11">
                  <c:v>0</c:v>
                </c:pt>
                <c:pt idx="12">
                  <c:v>0</c:v>
                </c:pt>
                <c:pt idx="13">
                  <c:v>4.4444444444444446E-2</c:v>
                </c:pt>
                <c:pt idx="14">
                  <c:v>2.6315789473684209E-2</c:v>
                </c:pt>
                <c:pt idx="15">
                  <c:v>4.6153846153846156E-2</c:v>
                </c:pt>
                <c:pt idx="16">
                  <c:v>2.0833333333333332E-2</c:v>
                </c:pt>
                <c:pt idx="17">
                  <c:v>0.04</c:v>
                </c:pt>
                <c:pt idx="18">
                  <c:v>0.109375</c:v>
                </c:pt>
                <c:pt idx="19">
                  <c:v>4.7619047619047616E-2</c:v>
                </c:pt>
              </c:numCache>
            </c:numRef>
          </c:val>
        </c:ser>
        <c:dLbls>
          <c:showLegendKey val="0"/>
          <c:showVal val="1"/>
          <c:showCatName val="0"/>
          <c:showSerName val="0"/>
          <c:showPercent val="0"/>
          <c:showBubbleSize val="0"/>
        </c:dLbls>
        <c:gapWidth val="150"/>
        <c:axId val="131794432"/>
        <c:axId val="131795968"/>
      </c:barChart>
      <c:lineChart>
        <c:grouping val="standard"/>
        <c:varyColors val="0"/>
        <c:ser>
          <c:idx val="1"/>
          <c:order val="0"/>
          <c:tx>
            <c:strRef>
              <c:f>Summary!$O$1009</c:f>
              <c:strCache>
                <c:ptCount val="1"/>
                <c:pt idx="0">
                  <c:v>Number of environment-related GATS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Summary!$L$1010:$L$1029</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Summary!$O$1010:$O$1029</c:f>
              <c:numCache>
                <c:formatCode>General</c:formatCode>
                <c:ptCount val="20"/>
                <c:pt idx="0">
                  <c:v>0</c:v>
                </c:pt>
                <c:pt idx="1">
                  <c:v>1</c:v>
                </c:pt>
                <c:pt idx="2">
                  <c:v>0</c:v>
                </c:pt>
                <c:pt idx="3">
                  <c:v>0</c:v>
                </c:pt>
                <c:pt idx="4">
                  <c:v>0</c:v>
                </c:pt>
                <c:pt idx="5">
                  <c:v>7</c:v>
                </c:pt>
                <c:pt idx="6">
                  <c:v>0</c:v>
                </c:pt>
                <c:pt idx="7">
                  <c:v>4</c:v>
                </c:pt>
                <c:pt idx="8">
                  <c:v>1</c:v>
                </c:pt>
                <c:pt idx="9">
                  <c:v>1</c:v>
                </c:pt>
                <c:pt idx="10">
                  <c:v>0</c:v>
                </c:pt>
                <c:pt idx="11">
                  <c:v>0</c:v>
                </c:pt>
                <c:pt idx="12">
                  <c:v>0</c:v>
                </c:pt>
                <c:pt idx="13">
                  <c:v>2</c:v>
                </c:pt>
                <c:pt idx="14">
                  <c:v>1</c:v>
                </c:pt>
                <c:pt idx="15">
                  <c:v>3</c:v>
                </c:pt>
                <c:pt idx="16">
                  <c:v>1</c:v>
                </c:pt>
                <c:pt idx="17">
                  <c:v>3</c:v>
                </c:pt>
                <c:pt idx="18">
                  <c:v>7</c:v>
                </c:pt>
                <c:pt idx="19">
                  <c:v>1</c:v>
                </c:pt>
              </c:numCache>
            </c:numRef>
          </c:val>
          <c:smooth val="0"/>
        </c:ser>
        <c:dLbls>
          <c:showLegendKey val="0"/>
          <c:showVal val="1"/>
          <c:showCatName val="0"/>
          <c:showSerName val="0"/>
          <c:showPercent val="0"/>
          <c:showBubbleSize val="0"/>
        </c:dLbls>
        <c:marker val="1"/>
        <c:smooth val="0"/>
        <c:axId val="131769472"/>
        <c:axId val="131792896"/>
      </c:lineChart>
      <c:catAx>
        <c:axId val="1317694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1792896"/>
        <c:crosses val="autoZero"/>
        <c:auto val="1"/>
        <c:lblAlgn val="ctr"/>
        <c:lblOffset val="100"/>
        <c:noMultiLvlLbl val="0"/>
      </c:catAx>
      <c:valAx>
        <c:axId val="131792896"/>
        <c:scaling>
          <c:orientation val="minMax"/>
          <c:min val="0"/>
        </c:scaling>
        <c:delete val="0"/>
        <c:axPos val="l"/>
        <c:numFmt formatCode="General" sourceLinked="1"/>
        <c:majorTickMark val="none"/>
        <c:minorTickMark val="none"/>
        <c:tickLblPos val="none"/>
        <c:spPr>
          <a:ln>
            <a:noFill/>
          </a:ln>
        </c:spPr>
        <c:crossAx val="131769472"/>
        <c:crosses val="autoZero"/>
        <c:crossBetween val="between"/>
      </c:valAx>
      <c:catAx>
        <c:axId val="131794432"/>
        <c:scaling>
          <c:orientation val="minMax"/>
        </c:scaling>
        <c:delete val="1"/>
        <c:axPos val="b"/>
        <c:numFmt formatCode="General" sourceLinked="1"/>
        <c:majorTickMark val="out"/>
        <c:minorTickMark val="none"/>
        <c:tickLblPos val="nextTo"/>
        <c:crossAx val="131795968"/>
        <c:crosses val="autoZero"/>
        <c:auto val="1"/>
        <c:lblAlgn val="ctr"/>
        <c:lblOffset val="100"/>
        <c:noMultiLvlLbl val="0"/>
      </c:catAx>
      <c:valAx>
        <c:axId val="131795968"/>
        <c:scaling>
          <c:orientation val="minMax"/>
          <c:max val="1"/>
          <c:min val="0"/>
        </c:scaling>
        <c:delete val="0"/>
        <c:axPos val="r"/>
        <c:numFmt formatCode="0%" sourceLinked="1"/>
        <c:majorTickMark val="none"/>
        <c:minorTickMark val="none"/>
        <c:tickLblPos val="none"/>
        <c:spPr>
          <a:ln>
            <a:noFill/>
          </a:ln>
        </c:spPr>
        <c:crossAx val="131794432"/>
        <c:crosses val="max"/>
        <c:crossBetween val="between"/>
      </c:valAx>
    </c:plotArea>
    <c:legend>
      <c:legendPos val="r"/>
      <c:layout>
        <c:manualLayout>
          <c:xMode val="edge"/>
          <c:yMode val="edge"/>
          <c:x val="1.1595542522266224E-2"/>
          <c:y val="0.81057231603580282"/>
          <c:w val="0.96168568600378201"/>
          <c:h val="0.17433646220648755"/>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80" b="0" i="0" u="none" strike="noStrike" baseline="0">
                <a:solidFill>
                  <a:srgbClr val="000000"/>
                </a:solidFill>
                <a:latin typeface="Verdana"/>
                <a:ea typeface="Verdana"/>
                <a:cs typeface="Verdana"/>
              </a:defRPr>
            </a:pPr>
            <a:r>
              <a:rPr lang="en-GB"/>
              <a:t>Evolution of Environment-related Other Notification Provisions</a:t>
            </a:r>
          </a:p>
        </c:rich>
      </c:tx>
      <c:overlay val="0"/>
    </c:title>
    <c:autoTitleDeleted val="0"/>
    <c:plotArea>
      <c:layout>
        <c:manualLayout>
          <c:layoutTarget val="inner"/>
          <c:xMode val="edge"/>
          <c:yMode val="edge"/>
          <c:x val="2.1744634861818744E-2"/>
          <c:y val="0.11711582066054557"/>
          <c:w val="0.95561210786498518"/>
          <c:h val="0.6512506959709693"/>
        </c:manualLayout>
      </c:layout>
      <c:barChart>
        <c:barDir val="col"/>
        <c:grouping val="clustered"/>
        <c:varyColors val="0"/>
        <c:ser>
          <c:idx val="0"/>
          <c:order val="1"/>
          <c:tx>
            <c:strRef>
              <c:f>Summary!$P$1315</c:f>
              <c:strCache>
                <c:ptCount val="1"/>
                <c:pt idx="0">
                  <c:v>Share of environment-related other notifications</c:v>
                </c:pt>
              </c:strCache>
            </c:strRef>
          </c:tx>
          <c:spPr>
            <a:solidFill>
              <a:srgbClr val="A8B3D7"/>
            </a:solidFill>
          </c:spPr>
          <c:invertIfNegative val="0"/>
          <c:dLbls>
            <c:dLbl>
              <c:idx val="1"/>
              <c:delete val="1"/>
            </c:dLbl>
            <c:dLbl>
              <c:idx val="2"/>
              <c:delete val="1"/>
            </c:dLbl>
            <c:dLbl>
              <c:idx val="4"/>
              <c:delete val="1"/>
            </c:dLbl>
            <c:dLbl>
              <c:idx val="5"/>
              <c:delete val="1"/>
            </c:dLbl>
            <c:dLbl>
              <c:idx val="6"/>
              <c:delete val="1"/>
            </c:dLbl>
            <c:dLbl>
              <c:idx val="10"/>
              <c:delete val="1"/>
            </c:dLbl>
            <c:dLbl>
              <c:idx val="11"/>
              <c:delete val="1"/>
            </c:dLbl>
            <c:dLbl>
              <c:idx val="13"/>
              <c:delete val="1"/>
            </c:dLbl>
            <c:dLbl>
              <c:idx val="14"/>
              <c:delete val="1"/>
            </c:dLbl>
            <c:dLbl>
              <c:idx val="15"/>
              <c:delete val="1"/>
            </c:dLbl>
            <c:dLbl>
              <c:idx val="17"/>
              <c:delete val="1"/>
            </c:dLbl>
            <c:dLbl>
              <c:idx val="18"/>
              <c:delete val="1"/>
            </c:dLbl>
            <c:dLbl>
              <c:idx val="19"/>
              <c:delete val="1"/>
            </c:dLbl>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Summary!$L$1316:$L$1335</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Summary!$P$1316:$P$1335</c:f>
              <c:numCache>
                <c:formatCode>0%</c:formatCode>
                <c:ptCount val="20"/>
                <c:pt idx="0">
                  <c:v>0.2</c:v>
                </c:pt>
                <c:pt idx="1">
                  <c:v>0</c:v>
                </c:pt>
                <c:pt idx="2">
                  <c:v>0</c:v>
                </c:pt>
                <c:pt idx="3">
                  <c:v>0.125</c:v>
                </c:pt>
                <c:pt idx="4">
                  <c:v>0</c:v>
                </c:pt>
                <c:pt idx="5">
                  <c:v>0</c:v>
                </c:pt>
                <c:pt idx="6">
                  <c:v>0</c:v>
                </c:pt>
                <c:pt idx="7">
                  <c:v>0.14285714285714285</c:v>
                </c:pt>
                <c:pt idx="8">
                  <c:v>0.33333333333333331</c:v>
                </c:pt>
                <c:pt idx="9">
                  <c:v>0.5</c:v>
                </c:pt>
                <c:pt idx="10">
                  <c:v>0</c:v>
                </c:pt>
                <c:pt idx="11">
                  <c:v>0</c:v>
                </c:pt>
                <c:pt idx="12">
                  <c:v>0.25</c:v>
                </c:pt>
                <c:pt idx="13">
                  <c:v>0</c:v>
                </c:pt>
                <c:pt idx="14">
                  <c:v>0</c:v>
                </c:pt>
                <c:pt idx="15">
                  <c:v>0</c:v>
                </c:pt>
                <c:pt idx="16">
                  <c:v>0.2</c:v>
                </c:pt>
                <c:pt idx="17">
                  <c:v>0</c:v>
                </c:pt>
                <c:pt idx="18">
                  <c:v>0</c:v>
                </c:pt>
                <c:pt idx="19">
                  <c:v>0</c:v>
                </c:pt>
              </c:numCache>
            </c:numRef>
          </c:val>
        </c:ser>
        <c:dLbls>
          <c:showLegendKey val="0"/>
          <c:showVal val="0"/>
          <c:showCatName val="0"/>
          <c:showSerName val="0"/>
          <c:showPercent val="0"/>
          <c:showBubbleSize val="0"/>
        </c:dLbls>
        <c:gapWidth val="150"/>
        <c:axId val="132199168"/>
        <c:axId val="132200704"/>
      </c:barChart>
      <c:lineChart>
        <c:grouping val="standard"/>
        <c:varyColors val="0"/>
        <c:ser>
          <c:idx val="1"/>
          <c:order val="0"/>
          <c:tx>
            <c:strRef>
              <c:f>Summary!$O$1315</c:f>
              <c:strCache>
                <c:ptCount val="1"/>
                <c:pt idx="0">
                  <c:v>Number of environment-related other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dLbl>
              <c:idx val="1"/>
              <c:layout>
                <c:manualLayout>
                  <c:x val="-1.1631520532741399E-2"/>
                  <c:y val="-4.081841432225064E-2"/>
                </c:manualLayout>
              </c:layout>
              <c:dLblPos val="r"/>
              <c:showLegendKey val="0"/>
              <c:showVal val="1"/>
              <c:showCatName val="0"/>
              <c:showSerName val="0"/>
              <c:showPercent val="0"/>
              <c:showBubbleSize val="0"/>
            </c:dLbl>
            <c:dLbl>
              <c:idx val="2"/>
              <c:layout>
                <c:manualLayout>
                  <c:x val="-2.0510543840177579E-2"/>
                  <c:y val="-4.081841432225064E-2"/>
                </c:manualLayout>
              </c:layout>
              <c:dLblPos val="r"/>
              <c:showLegendKey val="0"/>
              <c:showVal val="1"/>
              <c:showCatName val="0"/>
              <c:showSerName val="0"/>
              <c:showPercent val="0"/>
              <c:showBubbleSize val="0"/>
            </c:dLbl>
            <c:dLbl>
              <c:idx val="3"/>
              <c:layout>
                <c:manualLayout>
                  <c:x val="-1.3450582538485823E-2"/>
                  <c:y val="-3.8202460762365664E-2"/>
                </c:manualLayout>
              </c:layout>
              <c:dLblPos val="r"/>
              <c:showLegendKey val="0"/>
              <c:showVal val="1"/>
              <c:showCatName val="0"/>
              <c:showSerName val="0"/>
              <c:showPercent val="0"/>
              <c:showBubbleSize val="0"/>
            </c:dLbl>
            <c:dLbl>
              <c:idx val="4"/>
              <c:layout>
                <c:manualLayout>
                  <c:x val="-1.0151683314835368E-2"/>
                  <c:y val="-3.7408354646206309E-2"/>
                </c:manualLayout>
              </c:layout>
              <c:dLblPos val="r"/>
              <c:showLegendKey val="0"/>
              <c:showVal val="1"/>
              <c:showCatName val="0"/>
              <c:showSerName val="0"/>
              <c:showPercent val="0"/>
              <c:showBubbleSize val="0"/>
            </c:dLbl>
            <c:dLbl>
              <c:idx val="6"/>
              <c:layout>
                <c:manualLayout>
                  <c:x val="-1.8121364130260633E-2"/>
                  <c:y val="-4.92758993361124E-2"/>
                </c:manualLayout>
              </c:layout>
              <c:dLblPos val="r"/>
              <c:showLegendKey val="0"/>
              <c:showVal val="1"/>
              <c:showCatName val="0"/>
              <c:showSerName val="0"/>
              <c:showPercent val="0"/>
              <c:showBubbleSize val="0"/>
            </c:dLbl>
            <c:dLbl>
              <c:idx val="7"/>
              <c:layout>
                <c:manualLayout>
                  <c:x val="-1.7542911776195918E-2"/>
                  <c:y val="-4.5865943362639619E-2"/>
                </c:manualLayout>
              </c:layout>
              <c:dLblPos val="r"/>
              <c:showLegendKey val="0"/>
              <c:showVal val="1"/>
              <c:showCatName val="0"/>
              <c:showSerName val="0"/>
              <c:showPercent val="0"/>
              <c:showBubbleSize val="0"/>
            </c:dLbl>
            <c:dLbl>
              <c:idx val="8"/>
              <c:layout>
                <c:manualLayout>
                  <c:x val="-2.1635348426941366E-2"/>
                  <c:y val="-3.8202460762365664E-2"/>
                </c:manualLayout>
              </c:layout>
              <c:dLblPos val="r"/>
              <c:showLegendKey val="0"/>
              <c:showVal val="1"/>
              <c:showCatName val="0"/>
              <c:showSerName val="0"/>
              <c:showPercent val="0"/>
              <c:showBubbleSize val="0"/>
            </c:dLbl>
            <c:dLbl>
              <c:idx val="10"/>
              <c:layout>
                <c:manualLayout>
                  <c:x val="-1.1631520532741399E-2"/>
                  <c:y val="-3.7408354646206309E-2"/>
                </c:manualLayout>
              </c:layout>
              <c:dLblPos val="r"/>
              <c:showLegendKey val="0"/>
              <c:showVal val="1"/>
              <c:showCatName val="0"/>
              <c:showSerName val="0"/>
              <c:showPercent val="0"/>
              <c:showBubbleSize val="0"/>
            </c:dLbl>
            <c:dLbl>
              <c:idx val="13"/>
              <c:layout>
                <c:manualLayout>
                  <c:x val="-1.0151683314835368E-2"/>
                  <c:y val="-3.7408354646206309E-2"/>
                </c:manualLayout>
              </c:layout>
              <c:dLblPos val="r"/>
              <c:showLegendKey val="0"/>
              <c:showVal val="1"/>
              <c:showCatName val="0"/>
              <c:showSerName val="0"/>
              <c:showPercent val="0"/>
              <c:showBubbleSize val="0"/>
            </c:dLbl>
            <c:dLbl>
              <c:idx val="17"/>
              <c:layout>
                <c:manualLayout>
                  <c:x val="-1.1631520532741399E-2"/>
                  <c:y val="-4.081841432225064E-2"/>
                </c:manualLayout>
              </c:layout>
              <c:dLblPos val="r"/>
              <c:showLegendKey val="0"/>
              <c:showVal val="1"/>
              <c:showCatName val="0"/>
              <c:showSerName val="0"/>
              <c:showPercent val="0"/>
              <c:showBubbleSize val="0"/>
            </c:dLbl>
            <c:dLbl>
              <c:idx val="18"/>
              <c:layout>
                <c:manualLayout>
                  <c:x val="-1.6071032186459489E-2"/>
                  <c:y val="-4.3767550171436347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Summary!$L$1316:$L$1335</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Summary!$O$1316:$O$1335</c:f>
              <c:numCache>
                <c:formatCode>General</c:formatCode>
                <c:ptCount val="20"/>
                <c:pt idx="0">
                  <c:v>1</c:v>
                </c:pt>
                <c:pt idx="1">
                  <c:v>0</c:v>
                </c:pt>
                <c:pt idx="2">
                  <c:v>0</c:v>
                </c:pt>
                <c:pt idx="3">
                  <c:v>1</c:v>
                </c:pt>
                <c:pt idx="4">
                  <c:v>0</c:v>
                </c:pt>
                <c:pt idx="5">
                  <c:v>0</c:v>
                </c:pt>
                <c:pt idx="6">
                  <c:v>0</c:v>
                </c:pt>
                <c:pt idx="7">
                  <c:v>1</c:v>
                </c:pt>
                <c:pt idx="8">
                  <c:v>1</c:v>
                </c:pt>
                <c:pt idx="9">
                  <c:v>1</c:v>
                </c:pt>
                <c:pt idx="10">
                  <c:v>0</c:v>
                </c:pt>
                <c:pt idx="11">
                  <c:v>0</c:v>
                </c:pt>
                <c:pt idx="12">
                  <c:v>1</c:v>
                </c:pt>
                <c:pt idx="13">
                  <c:v>0</c:v>
                </c:pt>
                <c:pt idx="14">
                  <c:v>0</c:v>
                </c:pt>
                <c:pt idx="15">
                  <c:v>0</c:v>
                </c:pt>
                <c:pt idx="16">
                  <c:v>1</c:v>
                </c:pt>
                <c:pt idx="17">
                  <c:v>0</c:v>
                </c:pt>
                <c:pt idx="18">
                  <c:v>0</c:v>
                </c:pt>
                <c:pt idx="19">
                  <c:v>0</c:v>
                </c:pt>
              </c:numCache>
            </c:numRef>
          </c:val>
          <c:smooth val="0"/>
        </c:ser>
        <c:dLbls>
          <c:showLegendKey val="0"/>
          <c:showVal val="0"/>
          <c:showCatName val="0"/>
          <c:showSerName val="0"/>
          <c:showPercent val="0"/>
          <c:showBubbleSize val="0"/>
        </c:dLbls>
        <c:marker val="1"/>
        <c:smooth val="0"/>
        <c:axId val="131839488"/>
        <c:axId val="131841024"/>
      </c:lineChart>
      <c:catAx>
        <c:axId val="13183948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Verdana"/>
                <a:ea typeface="Verdana"/>
                <a:cs typeface="Verdana"/>
              </a:defRPr>
            </a:pPr>
            <a:endParaRPr lang="en-US"/>
          </a:p>
        </c:txPr>
        <c:crossAx val="131841024"/>
        <c:crosses val="autoZero"/>
        <c:auto val="1"/>
        <c:lblAlgn val="ctr"/>
        <c:lblOffset val="100"/>
        <c:noMultiLvlLbl val="0"/>
      </c:catAx>
      <c:valAx>
        <c:axId val="131841024"/>
        <c:scaling>
          <c:orientation val="minMax"/>
        </c:scaling>
        <c:delete val="0"/>
        <c:axPos val="l"/>
        <c:numFmt formatCode="General" sourceLinked="1"/>
        <c:majorTickMark val="none"/>
        <c:minorTickMark val="none"/>
        <c:tickLblPos val="none"/>
        <c:spPr>
          <a:ln>
            <a:noFill/>
          </a:ln>
        </c:spPr>
        <c:crossAx val="131839488"/>
        <c:crosses val="autoZero"/>
        <c:crossBetween val="between"/>
      </c:valAx>
      <c:catAx>
        <c:axId val="132199168"/>
        <c:scaling>
          <c:orientation val="minMax"/>
        </c:scaling>
        <c:delete val="1"/>
        <c:axPos val="b"/>
        <c:numFmt formatCode="General" sourceLinked="1"/>
        <c:majorTickMark val="out"/>
        <c:minorTickMark val="none"/>
        <c:tickLblPos val="nextTo"/>
        <c:crossAx val="132200704"/>
        <c:crosses val="autoZero"/>
        <c:auto val="1"/>
        <c:lblAlgn val="ctr"/>
        <c:lblOffset val="100"/>
        <c:noMultiLvlLbl val="0"/>
      </c:catAx>
      <c:valAx>
        <c:axId val="132200704"/>
        <c:scaling>
          <c:orientation val="minMax"/>
        </c:scaling>
        <c:delete val="0"/>
        <c:axPos val="r"/>
        <c:numFmt formatCode="0%" sourceLinked="1"/>
        <c:majorTickMark val="none"/>
        <c:minorTickMark val="none"/>
        <c:tickLblPos val="none"/>
        <c:spPr>
          <a:ln>
            <a:noFill/>
          </a:ln>
        </c:spPr>
        <c:crossAx val="132199168"/>
        <c:crosses val="max"/>
        <c:crossBetween val="between"/>
      </c:valAx>
    </c:plotArea>
    <c:legend>
      <c:legendPos val="r"/>
      <c:layout>
        <c:manualLayout>
          <c:xMode val="edge"/>
          <c:yMode val="edge"/>
          <c:x val="0.11666675405862835"/>
          <c:y val="0.8913035571227792"/>
          <c:w val="0.76333414989792936"/>
          <c:h val="9.2839496270901281E-2"/>
        </c:manualLayout>
      </c:layout>
      <c:overlay val="0"/>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0781400495003813E-2"/>
          <c:y val="4.6383330210943825E-2"/>
          <c:w val="0.93304323157877445"/>
          <c:h val="0.66111324102798841"/>
        </c:manualLayout>
      </c:layout>
      <c:barChart>
        <c:barDir val="col"/>
        <c:grouping val="clustered"/>
        <c:varyColors val="0"/>
        <c:ser>
          <c:idx val="0"/>
          <c:order val="1"/>
          <c:tx>
            <c:strRef>
              <c:f>Summary!$P$563</c:f>
              <c:strCache>
                <c:ptCount val="1"/>
                <c:pt idx="0">
                  <c:v>Share of environment-related TBT notifications</c:v>
                </c:pt>
              </c:strCache>
            </c:strRef>
          </c:tx>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Summary!$L$571:$L$590</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Summary!$P$571:$P$590</c:f>
              <c:numCache>
                <c:formatCode>0%</c:formatCode>
                <c:ptCount val="20"/>
                <c:pt idx="0">
                  <c:v>0.1119496855345912</c:v>
                </c:pt>
                <c:pt idx="1">
                  <c:v>0.15123456790123457</c:v>
                </c:pt>
                <c:pt idx="2">
                  <c:v>0.12369597615499255</c:v>
                </c:pt>
                <c:pt idx="3">
                  <c:v>0.15901639344262294</c:v>
                </c:pt>
                <c:pt idx="4">
                  <c:v>0.12430426716141002</c:v>
                </c:pt>
                <c:pt idx="5">
                  <c:v>0.19587628865979381</c:v>
                </c:pt>
                <c:pt idx="6">
                  <c:v>0.12594458438287154</c:v>
                </c:pt>
                <c:pt idx="7">
                  <c:v>0.16771159874608149</c:v>
                </c:pt>
                <c:pt idx="8">
                  <c:v>0.1569390402075227</c:v>
                </c:pt>
                <c:pt idx="9">
                  <c:v>0.17734553775743708</c:v>
                </c:pt>
                <c:pt idx="10">
                  <c:v>0.16279069767441862</c:v>
                </c:pt>
                <c:pt idx="11">
                  <c:v>0.18814229249011857</c:v>
                </c:pt>
                <c:pt idx="12">
                  <c:v>0.18389261744966443</c:v>
                </c:pt>
                <c:pt idx="13">
                  <c:v>0.19108280254777071</c:v>
                </c:pt>
                <c:pt idx="14">
                  <c:v>0.22039473684210525</c:v>
                </c:pt>
                <c:pt idx="15">
                  <c:v>0.22759509993552546</c:v>
                </c:pt>
                <c:pt idx="16">
                  <c:v>0.23925233644859814</c:v>
                </c:pt>
                <c:pt idx="17">
                  <c:v>0.22978177150192555</c:v>
                </c:pt>
                <c:pt idx="18">
                  <c:v>0.23371647509578544</c:v>
                </c:pt>
                <c:pt idx="19">
                  <c:v>0.2236061684460261</c:v>
                </c:pt>
              </c:numCache>
            </c:numRef>
          </c:val>
        </c:ser>
        <c:dLbls>
          <c:showLegendKey val="0"/>
          <c:showVal val="0"/>
          <c:showCatName val="0"/>
          <c:showSerName val="0"/>
          <c:showPercent val="0"/>
          <c:showBubbleSize val="0"/>
        </c:dLbls>
        <c:gapWidth val="150"/>
        <c:axId val="54458240"/>
        <c:axId val="54459776"/>
      </c:barChart>
      <c:lineChart>
        <c:grouping val="standard"/>
        <c:varyColors val="0"/>
        <c:ser>
          <c:idx val="1"/>
          <c:order val="0"/>
          <c:tx>
            <c:strRef>
              <c:f>Summary!$O$563</c:f>
              <c:strCache>
                <c:ptCount val="1"/>
                <c:pt idx="0">
                  <c:v>Number of environment-related TBT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Summary!$L$571:$L$590</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Summary!$O$571:$O$590</c:f>
              <c:numCache>
                <c:formatCode>#,##0</c:formatCode>
                <c:ptCount val="20"/>
                <c:pt idx="0">
                  <c:v>89</c:v>
                </c:pt>
                <c:pt idx="1">
                  <c:v>98</c:v>
                </c:pt>
                <c:pt idx="2">
                  <c:v>83</c:v>
                </c:pt>
                <c:pt idx="3">
                  <c:v>97</c:v>
                </c:pt>
                <c:pt idx="4">
                  <c:v>67</c:v>
                </c:pt>
                <c:pt idx="5">
                  <c:v>114</c:v>
                </c:pt>
                <c:pt idx="6">
                  <c:v>100</c:v>
                </c:pt>
                <c:pt idx="7">
                  <c:v>107</c:v>
                </c:pt>
                <c:pt idx="8">
                  <c:v>121</c:v>
                </c:pt>
                <c:pt idx="9">
                  <c:v>155</c:v>
                </c:pt>
                <c:pt idx="10">
                  <c:v>168</c:v>
                </c:pt>
                <c:pt idx="11">
                  <c:v>238</c:v>
                </c:pt>
                <c:pt idx="12">
                  <c:v>274</c:v>
                </c:pt>
                <c:pt idx="13">
                  <c:v>270</c:v>
                </c:pt>
                <c:pt idx="14">
                  <c:v>268</c:v>
                </c:pt>
                <c:pt idx="15">
                  <c:v>353</c:v>
                </c:pt>
                <c:pt idx="16">
                  <c:v>384</c:v>
                </c:pt>
                <c:pt idx="17">
                  <c:v>358</c:v>
                </c:pt>
                <c:pt idx="18">
                  <c:v>305</c:v>
                </c:pt>
                <c:pt idx="19">
                  <c:v>377</c:v>
                </c:pt>
              </c:numCache>
            </c:numRef>
          </c:val>
          <c:smooth val="0"/>
        </c:ser>
        <c:dLbls>
          <c:showLegendKey val="0"/>
          <c:showVal val="0"/>
          <c:showCatName val="0"/>
          <c:showSerName val="0"/>
          <c:showPercent val="0"/>
          <c:showBubbleSize val="0"/>
        </c:dLbls>
        <c:marker val="1"/>
        <c:smooth val="0"/>
        <c:axId val="54450816"/>
        <c:axId val="54456704"/>
      </c:lineChart>
      <c:catAx>
        <c:axId val="544508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54456704"/>
        <c:crosses val="autoZero"/>
        <c:auto val="1"/>
        <c:lblAlgn val="ctr"/>
        <c:lblOffset val="100"/>
        <c:noMultiLvlLbl val="0"/>
      </c:catAx>
      <c:valAx>
        <c:axId val="54456704"/>
        <c:scaling>
          <c:orientation val="minMax"/>
          <c:min val="0"/>
        </c:scaling>
        <c:delete val="0"/>
        <c:axPos val="l"/>
        <c:numFmt formatCode="#,##0" sourceLinked="1"/>
        <c:majorTickMark val="none"/>
        <c:minorTickMark val="none"/>
        <c:tickLblPos val="none"/>
        <c:spPr>
          <a:ln>
            <a:noFill/>
          </a:ln>
        </c:spPr>
        <c:crossAx val="54450816"/>
        <c:crosses val="autoZero"/>
        <c:crossBetween val="between"/>
      </c:valAx>
      <c:catAx>
        <c:axId val="54458240"/>
        <c:scaling>
          <c:orientation val="minMax"/>
        </c:scaling>
        <c:delete val="1"/>
        <c:axPos val="b"/>
        <c:numFmt formatCode="General" sourceLinked="1"/>
        <c:majorTickMark val="out"/>
        <c:minorTickMark val="none"/>
        <c:tickLblPos val="nextTo"/>
        <c:crossAx val="54459776"/>
        <c:crosses val="autoZero"/>
        <c:auto val="1"/>
        <c:lblAlgn val="ctr"/>
        <c:lblOffset val="100"/>
        <c:noMultiLvlLbl val="0"/>
      </c:catAx>
      <c:valAx>
        <c:axId val="54459776"/>
        <c:scaling>
          <c:orientation val="minMax"/>
          <c:max val="1"/>
          <c:min val="0"/>
        </c:scaling>
        <c:delete val="0"/>
        <c:axPos val="r"/>
        <c:numFmt formatCode="0%" sourceLinked="1"/>
        <c:majorTickMark val="none"/>
        <c:minorTickMark val="none"/>
        <c:tickLblPos val="none"/>
        <c:spPr>
          <a:ln>
            <a:noFill/>
          </a:ln>
        </c:spPr>
        <c:crossAx val="54458240"/>
        <c:crosses val="max"/>
        <c:crossBetween val="between"/>
      </c:valAx>
    </c:plotArea>
    <c:legend>
      <c:legendPos val="r"/>
      <c:layout>
        <c:manualLayout>
          <c:xMode val="edge"/>
          <c:yMode val="edge"/>
          <c:x val="6.8611454157060251E-3"/>
          <c:y val="0.80980749323036993"/>
          <c:w val="0.9718574873715139"/>
          <c:h val="0.17639401319587331"/>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clustered"/>
        <c:varyColors val="0"/>
        <c:ser>
          <c:idx val="0"/>
          <c:order val="0"/>
          <c:spPr>
            <a:no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Summary!$L$331:$N$358</c:f>
              <c:multiLvlStrCache>
                <c:ptCount val="28"/>
                <c:lvl>
                  <c:pt idx="0">
                    <c:v>Sustainable forestry management</c:v>
                  </c:pt>
                  <c:pt idx="1">
                    <c:v>Other environmental risks mitigation</c:v>
                  </c:pt>
                  <c:pt idx="2">
                    <c:v>Biodiversity and ecosystem</c:v>
                  </c:pt>
                  <c:pt idx="3">
                    <c:v>Environmental protection from pests and diseases</c:v>
                  </c:pt>
                  <c:pt idx="4">
                    <c:v>Sustainable fisheries management</c:v>
                  </c:pt>
                  <c:pt idx="5">
                    <c:v>Air pollution reduction</c:v>
                  </c:pt>
                  <c:pt idx="6">
                    <c:v>Waste management and recycling</c:v>
                  </c:pt>
                  <c:pt idx="7">
                    <c:v>Ozone layer protection</c:v>
                  </c:pt>
                  <c:pt idx="8">
                    <c:v>Plant protection</c:v>
                  </c:pt>
                  <c:pt idx="9">
                    <c:v>Natural resources conservation</c:v>
                  </c:pt>
                  <c:pt idx="10">
                    <c:v>Chemical, toxic and hazardous substances management</c:v>
                  </c:pt>
                  <c:pt idx="11">
                    <c:v>Animal protection</c:v>
                  </c:pt>
                  <c:pt idx="12">
                    <c:v>MEAs implementation and compliance</c:v>
                  </c:pt>
                  <c:pt idx="13">
                    <c:v>Export quotas</c:v>
                  </c:pt>
                  <c:pt idx="14">
                    <c:v>Conformity assessment procedures</c:v>
                  </c:pt>
                  <c:pt idx="15">
                    <c:v>Other environmental requirements</c:v>
                  </c:pt>
                  <c:pt idx="16">
                    <c:v>Import quotas</c:v>
                  </c:pt>
                  <c:pt idx="17">
                    <c:v>Import licences</c:v>
                  </c:pt>
                  <c:pt idx="18">
                    <c:v>Export licences</c:v>
                  </c:pt>
                  <c:pt idx="19">
                    <c:v>Ban/Prohibition</c:v>
                  </c:pt>
                  <c:pt idx="20">
                    <c:v>Energy</c:v>
                  </c:pt>
                  <c:pt idx="21">
                    <c:v>Forestry</c:v>
                  </c:pt>
                  <c:pt idx="22">
                    <c:v>Mining</c:v>
                  </c:pt>
                  <c:pt idx="23">
                    <c:v>Manufacturing</c:v>
                  </c:pt>
                  <c:pt idx="24">
                    <c:v>Fisheries</c:v>
                  </c:pt>
                  <c:pt idx="25">
                    <c:v>Agriculture</c:v>
                  </c:pt>
                  <c:pt idx="26">
                    <c:v>Other</c:v>
                  </c:pt>
                  <c:pt idx="27">
                    <c:v>Chemicals</c:v>
                  </c:pt>
                </c:lvl>
                <c:lvl>
                  <c:pt idx="0">
                    <c:v>Type of Objective</c:v>
                  </c:pt>
                  <c:pt idx="13">
                    <c:v>Type of Measure</c:v>
                  </c:pt>
                  <c:pt idx="20">
                    <c:v>Type of Sector</c:v>
                  </c:pt>
                </c:lvl>
              </c:multiLvlStrCache>
            </c:multiLvlStrRef>
          </c:cat>
          <c:val>
            <c:numRef>
              <c:f>Summary!$O$331:$O$358</c:f>
              <c:numCache>
                <c:formatCode>0%</c:formatCode>
                <c:ptCount val="28"/>
                <c:pt idx="0">
                  <c:v>8.8495575221238937E-3</c:v>
                </c:pt>
                <c:pt idx="1">
                  <c:v>8.8495575221238937E-3</c:v>
                </c:pt>
                <c:pt idx="2">
                  <c:v>1.7699115044247787E-2</c:v>
                </c:pt>
                <c:pt idx="3">
                  <c:v>2.6548672566371681E-2</c:v>
                </c:pt>
                <c:pt idx="4">
                  <c:v>5.3097345132743362E-2</c:v>
                </c:pt>
                <c:pt idx="5">
                  <c:v>6.1946902654867256E-2</c:v>
                </c:pt>
                <c:pt idx="6">
                  <c:v>0.13274336283185842</c:v>
                </c:pt>
                <c:pt idx="7">
                  <c:v>0.13274336283185842</c:v>
                </c:pt>
                <c:pt idx="8">
                  <c:v>0.15044247787610621</c:v>
                </c:pt>
                <c:pt idx="9">
                  <c:v>0.18584070796460178</c:v>
                </c:pt>
                <c:pt idx="10">
                  <c:v>0.27433628318584069</c:v>
                </c:pt>
                <c:pt idx="11">
                  <c:v>0.2831858407079646</c:v>
                </c:pt>
                <c:pt idx="12">
                  <c:v>0.50442477876106195</c:v>
                </c:pt>
                <c:pt idx="13">
                  <c:v>8.8495575221238937E-3</c:v>
                </c:pt>
                <c:pt idx="14">
                  <c:v>8.8495575221238937E-3</c:v>
                </c:pt>
                <c:pt idx="15">
                  <c:v>1.7699115044247787E-2</c:v>
                </c:pt>
                <c:pt idx="16">
                  <c:v>2.6548672566371681E-2</c:v>
                </c:pt>
                <c:pt idx="17">
                  <c:v>0.18584070796460178</c:v>
                </c:pt>
                <c:pt idx="18">
                  <c:v>0.29203539823008851</c:v>
                </c:pt>
                <c:pt idx="19">
                  <c:v>0.64601769911504425</c:v>
                </c:pt>
                <c:pt idx="20">
                  <c:v>2.6548672566371681E-2</c:v>
                </c:pt>
                <c:pt idx="21">
                  <c:v>3.5398230088495575E-2</c:v>
                </c:pt>
                <c:pt idx="22">
                  <c:v>5.3097345132743362E-2</c:v>
                </c:pt>
                <c:pt idx="23">
                  <c:v>6.1946902654867256E-2</c:v>
                </c:pt>
                <c:pt idx="24">
                  <c:v>7.9646017699115043E-2</c:v>
                </c:pt>
                <c:pt idx="25">
                  <c:v>9.7345132743362831E-2</c:v>
                </c:pt>
                <c:pt idx="26">
                  <c:v>0.36283185840707965</c:v>
                </c:pt>
                <c:pt idx="27">
                  <c:v>0.41592920353982299</c:v>
                </c:pt>
              </c:numCache>
            </c:numRef>
          </c:val>
        </c:ser>
        <c:dLbls>
          <c:showLegendKey val="0"/>
          <c:showVal val="0"/>
          <c:showCatName val="0"/>
          <c:showSerName val="0"/>
          <c:showPercent val="0"/>
          <c:showBubbleSize val="0"/>
        </c:dLbls>
        <c:gapWidth val="150"/>
        <c:axId val="132236416"/>
        <c:axId val="132237952"/>
      </c:barChart>
      <c:barChart>
        <c:barDir val="bar"/>
        <c:grouping val="clustered"/>
        <c:varyColors val="0"/>
        <c:ser>
          <c:idx val="1"/>
          <c:order val="1"/>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Summary!$L$331:$N$358</c:f>
              <c:multiLvlStrCache>
                <c:ptCount val="28"/>
                <c:lvl>
                  <c:pt idx="0">
                    <c:v>Sustainable forestry management</c:v>
                  </c:pt>
                  <c:pt idx="1">
                    <c:v>Other environmental risks mitigation</c:v>
                  </c:pt>
                  <c:pt idx="2">
                    <c:v>Biodiversity and ecosystem</c:v>
                  </c:pt>
                  <c:pt idx="3">
                    <c:v>Environmental protection from pests and diseases</c:v>
                  </c:pt>
                  <c:pt idx="4">
                    <c:v>Sustainable fisheries management</c:v>
                  </c:pt>
                  <c:pt idx="5">
                    <c:v>Air pollution reduction</c:v>
                  </c:pt>
                  <c:pt idx="6">
                    <c:v>Waste management and recycling</c:v>
                  </c:pt>
                  <c:pt idx="7">
                    <c:v>Ozone layer protection</c:v>
                  </c:pt>
                  <c:pt idx="8">
                    <c:v>Plant protection</c:v>
                  </c:pt>
                  <c:pt idx="9">
                    <c:v>Natural resources conservation</c:v>
                  </c:pt>
                  <c:pt idx="10">
                    <c:v>Chemical, toxic and hazardous substances management</c:v>
                  </c:pt>
                  <c:pt idx="11">
                    <c:v>Animal protection</c:v>
                  </c:pt>
                  <c:pt idx="12">
                    <c:v>MEAs implementation and compliance</c:v>
                  </c:pt>
                  <c:pt idx="13">
                    <c:v>Export quotas</c:v>
                  </c:pt>
                  <c:pt idx="14">
                    <c:v>Conformity assessment procedures</c:v>
                  </c:pt>
                  <c:pt idx="15">
                    <c:v>Other environmental requirements</c:v>
                  </c:pt>
                  <c:pt idx="16">
                    <c:v>Import quotas</c:v>
                  </c:pt>
                  <c:pt idx="17">
                    <c:v>Import licences</c:v>
                  </c:pt>
                  <c:pt idx="18">
                    <c:v>Export licences</c:v>
                  </c:pt>
                  <c:pt idx="19">
                    <c:v>Ban/Prohibition</c:v>
                  </c:pt>
                  <c:pt idx="20">
                    <c:v>Energy</c:v>
                  </c:pt>
                  <c:pt idx="21">
                    <c:v>Forestry</c:v>
                  </c:pt>
                  <c:pt idx="22">
                    <c:v>Mining</c:v>
                  </c:pt>
                  <c:pt idx="23">
                    <c:v>Manufacturing</c:v>
                  </c:pt>
                  <c:pt idx="24">
                    <c:v>Fisheries</c:v>
                  </c:pt>
                  <c:pt idx="25">
                    <c:v>Agriculture</c:v>
                  </c:pt>
                  <c:pt idx="26">
                    <c:v>Other</c:v>
                  </c:pt>
                  <c:pt idx="27">
                    <c:v>Chemicals</c:v>
                  </c:pt>
                </c:lvl>
                <c:lvl>
                  <c:pt idx="0">
                    <c:v>Type of Objective</c:v>
                  </c:pt>
                  <c:pt idx="13">
                    <c:v>Type of Measure</c:v>
                  </c:pt>
                  <c:pt idx="20">
                    <c:v>Type of Sector</c:v>
                  </c:pt>
                </c:lvl>
              </c:multiLvlStrCache>
            </c:multiLvlStrRef>
          </c:cat>
          <c:val>
            <c:numRef>
              <c:f>Summary!$P$331:$P$358</c:f>
              <c:numCache>
                <c:formatCode>General</c:formatCode>
                <c:ptCount val="28"/>
                <c:pt idx="0">
                  <c:v>1</c:v>
                </c:pt>
                <c:pt idx="1">
                  <c:v>1</c:v>
                </c:pt>
                <c:pt idx="2">
                  <c:v>2</c:v>
                </c:pt>
                <c:pt idx="3">
                  <c:v>3</c:v>
                </c:pt>
                <c:pt idx="4">
                  <c:v>6</c:v>
                </c:pt>
                <c:pt idx="5">
                  <c:v>7</c:v>
                </c:pt>
                <c:pt idx="6">
                  <c:v>15</c:v>
                </c:pt>
                <c:pt idx="7">
                  <c:v>15</c:v>
                </c:pt>
                <c:pt idx="8">
                  <c:v>17</c:v>
                </c:pt>
                <c:pt idx="9">
                  <c:v>21</c:v>
                </c:pt>
                <c:pt idx="10">
                  <c:v>31</c:v>
                </c:pt>
                <c:pt idx="11">
                  <c:v>32</c:v>
                </c:pt>
                <c:pt idx="12">
                  <c:v>57</c:v>
                </c:pt>
                <c:pt idx="13">
                  <c:v>1</c:v>
                </c:pt>
                <c:pt idx="14">
                  <c:v>1</c:v>
                </c:pt>
                <c:pt idx="15">
                  <c:v>2</c:v>
                </c:pt>
                <c:pt idx="16">
                  <c:v>3</c:v>
                </c:pt>
                <c:pt idx="17">
                  <c:v>21</c:v>
                </c:pt>
                <c:pt idx="18">
                  <c:v>33</c:v>
                </c:pt>
                <c:pt idx="19">
                  <c:v>73</c:v>
                </c:pt>
                <c:pt idx="20">
                  <c:v>3</c:v>
                </c:pt>
                <c:pt idx="21">
                  <c:v>4</c:v>
                </c:pt>
                <c:pt idx="22">
                  <c:v>6</c:v>
                </c:pt>
                <c:pt idx="23">
                  <c:v>7</c:v>
                </c:pt>
                <c:pt idx="24">
                  <c:v>9</c:v>
                </c:pt>
                <c:pt idx="25">
                  <c:v>11</c:v>
                </c:pt>
                <c:pt idx="26">
                  <c:v>41</c:v>
                </c:pt>
                <c:pt idx="27">
                  <c:v>47</c:v>
                </c:pt>
              </c:numCache>
            </c:numRef>
          </c:val>
        </c:ser>
        <c:dLbls>
          <c:showLegendKey val="0"/>
          <c:showVal val="0"/>
          <c:showCatName val="0"/>
          <c:showSerName val="0"/>
          <c:showPercent val="0"/>
          <c:showBubbleSize val="0"/>
        </c:dLbls>
        <c:gapWidth val="150"/>
        <c:axId val="132243840"/>
        <c:axId val="132245376"/>
      </c:barChart>
      <c:catAx>
        <c:axId val="13223641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2237952"/>
        <c:crosses val="autoZero"/>
        <c:auto val="1"/>
        <c:lblAlgn val="ctr"/>
        <c:lblOffset val="100"/>
        <c:noMultiLvlLbl val="0"/>
      </c:catAx>
      <c:valAx>
        <c:axId val="132237952"/>
        <c:scaling>
          <c:orientation val="minMax"/>
          <c:min val="0"/>
        </c:scaling>
        <c:delete val="0"/>
        <c:axPos val="b"/>
        <c:numFmt formatCode="0%" sourceLinked="1"/>
        <c:majorTickMark val="none"/>
        <c:minorTickMark val="none"/>
        <c:tickLblPos val="none"/>
        <c:crossAx val="132236416"/>
        <c:crosses val="autoZero"/>
        <c:crossBetween val="between"/>
      </c:valAx>
      <c:catAx>
        <c:axId val="132243840"/>
        <c:scaling>
          <c:orientation val="minMax"/>
        </c:scaling>
        <c:delete val="1"/>
        <c:axPos val="l"/>
        <c:majorTickMark val="out"/>
        <c:minorTickMark val="none"/>
        <c:tickLblPos val="nextTo"/>
        <c:crossAx val="132245376"/>
        <c:crosses val="autoZero"/>
        <c:auto val="1"/>
        <c:lblAlgn val="ctr"/>
        <c:lblOffset val="100"/>
        <c:noMultiLvlLbl val="0"/>
      </c:catAx>
      <c:valAx>
        <c:axId val="132245376"/>
        <c:scaling>
          <c:orientation val="minMax"/>
          <c:min val="-8"/>
        </c:scaling>
        <c:delete val="0"/>
        <c:axPos val="t"/>
        <c:numFmt formatCode="General" sourceLinked="1"/>
        <c:majorTickMark val="none"/>
        <c:minorTickMark val="none"/>
        <c:tickLblPos val="none"/>
        <c:crossAx val="132243840"/>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80" b="0" i="0" u="none" strike="noStrike" baseline="0">
                <a:solidFill>
                  <a:srgbClr val="000000"/>
                </a:solidFill>
                <a:latin typeface="Verdana"/>
                <a:ea typeface="Verdana"/>
                <a:cs typeface="Verdana"/>
              </a:defRPr>
            </a:pPr>
            <a:r>
              <a:rPr lang="en-GB"/>
              <a:t>Types of Environment-related RTA Notifications</a:t>
            </a:r>
          </a:p>
        </c:rich>
      </c:tx>
      <c:overlay val="0"/>
    </c:title>
    <c:autoTitleDeleted val="0"/>
    <c:plotArea>
      <c:layout/>
      <c:barChart>
        <c:barDir val="bar"/>
        <c:grouping val="clustered"/>
        <c:varyColors val="0"/>
        <c:ser>
          <c:idx val="0"/>
          <c:order val="0"/>
          <c:invertIfNegative val="0"/>
          <c:dLbls>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Summary!$L$1294:$N$1296</c:f>
              <c:multiLvlStrCache>
                <c:ptCount val="3"/>
                <c:lvl>
                  <c:pt idx="0">
                    <c:v>General environmental protection</c:v>
                  </c:pt>
                  <c:pt idx="1">
                    <c:v>Environmental provisions in trade agreements</c:v>
                  </c:pt>
                  <c:pt idx="2">
                    <c:v>All products/economic activities</c:v>
                  </c:pt>
                </c:lvl>
                <c:lvl>
                  <c:pt idx="0">
                    <c:v>Type of Objective</c:v>
                  </c:pt>
                  <c:pt idx="1">
                    <c:v>Type of Measure</c:v>
                  </c:pt>
                  <c:pt idx="2">
                    <c:v>Type of Sector</c:v>
                  </c:pt>
                </c:lvl>
              </c:multiLvlStrCache>
            </c:multiLvlStrRef>
          </c:cat>
          <c:val>
            <c:numRef>
              <c:f>Summary!$O$1294:$O$1296</c:f>
              <c:numCache>
                <c:formatCode>0%</c:formatCode>
                <c:ptCount val="3"/>
                <c:pt idx="0">
                  <c:v>1</c:v>
                </c:pt>
                <c:pt idx="1">
                  <c:v>1</c:v>
                </c:pt>
                <c:pt idx="2">
                  <c:v>1</c:v>
                </c:pt>
              </c:numCache>
            </c:numRef>
          </c:val>
        </c:ser>
        <c:dLbls>
          <c:showLegendKey val="0"/>
          <c:showVal val="0"/>
          <c:showCatName val="0"/>
          <c:showSerName val="0"/>
          <c:showPercent val="0"/>
          <c:showBubbleSize val="0"/>
        </c:dLbls>
        <c:gapWidth val="150"/>
        <c:axId val="132349952"/>
        <c:axId val="132351488"/>
      </c:barChart>
      <c:barChart>
        <c:barDir val="bar"/>
        <c:grouping val="clustered"/>
        <c:varyColors val="0"/>
        <c:ser>
          <c:idx val="1"/>
          <c:order val="1"/>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Summary!$L$1294:$N$1296</c:f>
              <c:multiLvlStrCache>
                <c:ptCount val="3"/>
                <c:lvl>
                  <c:pt idx="0">
                    <c:v>General environmental protection</c:v>
                  </c:pt>
                  <c:pt idx="1">
                    <c:v>Environmental provisions in trade agreements</c:v>
                  </c:pt>
                  <c:pt idx="2">
                    <c:v>All products/economic activities</c:v>
                  </c:pt>
                </c:lvl>
                <c:lvl>
                  <c:pt idx="0">
                    <c:v>Type of Objective</c:v>
                  </c:pt>
                  <c:pt idx="1">
                    <c:v>Type of Measure</c:v>
                  </c:pt>
                  <c:pt idx="2">
                    <c:v>Type of Sector</c:v>
                  </c:pt>
                </c:lvl>
              </c:multiLvlStrCache>
            </c:multiLvlStrRef>
          </c:cat>
          <c:val>
            <c:numRef>
              <c:f>Summary!$P$1294:$P$1296</c:f>
              <c:numCache>
                <c:formatCode>General</c:formatCode>
                <c:ptCount val="3"/>
                <c:pt idx="0">
                  <c:v>3</c:v>
                </c:pt>
                <c:pt idx="1">
                  <c:v>3</c:v>
                </c:pt>
                <c:pt idx="2">
                  <c:v>3</c:v>
                </c:pt>
              </c:numCache>
            </c:numRef>
          </c:val>
        </c:ser>
        <c:dLbls>
          <c:showLegendKey val="0"/>
          <c:showVal val="0"/>
          <c:showCatName val="0"/>
          <c:showSerName val="0"/>
          <c:showPercent val="0"/>
          <c:showBubbleSize val="0"/>
        </c:dLbls>
        <c:gapWidth val="150"/>
        <c:axId val="132353024"/>
        <c:axId val="132358912"/>
      </c:barChart>
      <c:catAx>
        <c:axId val="13234995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Verdana"/>
                <a:ea typeface="Verdana"/>
                <a:cs typeface="Verdana"/>
              </a:defRPr>
            </a:pPr>
            <a:endParaRPr lang="en-US"/>
          </a:p>
        </c:txPr>
        <c:crossAx val="132351488"/>
        <c:crosses val="autoZero"/>
        <c:auto val="1"/>
        <c:lblAlgn val="ctr"/>
        <c:lblOffset val="100"/>
        <c:noMultiLvlLbl val="0"/>
      </c:catAx>
      <c:valAx>
        <c:axId val="132351488"/>
        <c:scaling>
          <c:orientation val="minMax"/>
          <c:max val="1.2"/>
        </c:scaling>
        <c:delete val="0"/>
        <c:axPos val="b"/>
        <c:numFmt formatCode="0%" sourceLinked="1"/>
        <c:majorTickMark val="none"/>
        <c:minorTickMark val="none"/>
        <c:tickLblPos val="none"/>
        <c:crossAx val="132349952"/>
        <c:crosses val="autoZero"/>
        <c:crossBetween val="between"/>
      </c:valAx>
      <c:catAx>
        <c:axId val="132353024"/>
        <c:scaling>
          <c:orientation val="minMax"/>
        </c:scaling>
        <c:delete val="1"/>
        <c:axPos val="l"/>
        <c:majorTickMark val="out"/>
        <c:minorTickMark val="none"/>
        <c:tickLblPos val="nextTo"/>
        <c:crossAx val="132358912"/>
        <c:crosses val="autoZero"/>
        <c:auto val="1"/>
        <c:lblAlgn val="ctr"/>
        <c:lblOffset val="100"/>
        <c:noMultiLvlLbl val="0"/>
      </c:catAx>
      <c:valAx>
        <c:axId val="132358912"/>
        <c:scaling>
          <c:orientation val="minMax"/>
          <c:min val="0"/>
        </c:scaling>
        <c:delete val="0"/>
        <c:axPos val="t"/>
        <c:numFmt formatCode="General" sourceLinked="1"/>
        <c:majorTickMark val="none"/>
        <c:minorTickMark val="none"/>
        <c:tickLblPos val="none"/>
        <c:spPr>
          <a:noFill/>
        </c:spPr>
        <c:crossAx val="132353024"/>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54635495668862288"/>
          <c:y val="3.0644341692578982E-2"/>
          <c:w val="0.4340954868412315"/>
          <c:h val="0.93887116531384185"/>
        </c:manualLayout>
      </c:layout>
      <c:barChart>
        <c:barDir val="bar"/>
        <c:grouping val="clustered"/>
        <c:varyColors val="0"/>
        <c:ser>
          <c:idx val="1"/>
          <c:order val="1"/>
          <c:spPr>
            <a:noFill/>
            <a:ln>
              <a:noFill/>
            </a:ln>
          </c:spPr>
          <c:invertIfNegative val="0"/>
          <c:dLbls>
            <c:dLbl>
              <c:idx val="0"/>
              <c:layout>
                <c:manualLayout>
                  <c:x val="3.3909181244573823E-2"/>
                  <c:y val="-4.033727039914523E-3"/>
                </c:manualLayout>
              </c:layout>
              <c:dLblPos val="outEnd"/>
              <c:showLegendKey val="0"/>
              <c:showVal val="1"/>
              <c:showCatName val="0"/>
              <c:showSerName val="0"/>
              <c:showPercent val="0"/>
              <c:showBubbleSize val="0"/>
            </c:dLbl>
            <c:dLbl>
              <c:idx val="1"/>
              <c:layout>
                <c:manualLayout>
                  <c:x val="3.5793024647050142E-2"/>
                  <c:y val="0"/>
                </c:manualLayout>
              </c:layout>
              <c:dLblPos val="outEnd"/>
              <c:showLegendKey val="0"/>
              <c:showVal val="1"/>
              <c:showCatName val="0"/>
              <c:showSerName val="0"/>
              <c:showPercent val="0"/>
              <c:showBubbleSize val="0"/>
            </c:dLbl>
            <c:dLbl>
              <c:idx val="2"/>
              <c:layout>
                <c:manualLayout>
                  <c:x val="1.8838285690637016E-2"/>
                  <c:y val="-2.0168635199572615E-3"/>
                </c:manualLayout>
              </c:layout>
              <c:dLblPos val="outEnd"/>
              <c:showLegendKey val="0"/>
              <c:showVal val="1"/>
              <c:showCatName val="0"/>
              <c:showSerName val="0"/>
              <c:showPercent val="0"/>
              <c:showBubbleSize val="0"/>
            </c:dLbl>
            <c:dLbl>
              <c:idx val="3"/>
              <c:layout>
                <c:manualLayout>
                  <c:x val="9.4192170123816674E-3"/>
                  <c:y val="2.0168635199572615E-3"/>
                </c:manualLayout>
              </c:layout>
              <c:dLblPos val="outEnd"/>
              <c:showLegendKey val="0"/>
              <c:showVal val="1"/>
              <c:showCatName val="0"/>
              <c:showSerName val="0"/>
              <c:showPercent val="0"/>
              <c:showBubbleSize val="0"/>
            </c:dLbl>
            <c:dLbl>
              <c:idx val="4"/>
              <c:layout>
                <c:manualLayout>
                  <c:x val="1.3186903817334237E-2"/>
                  <c:y val="0"/>
                </c:manualLayout>
              </c:layout>
              <c:dLblPos val="outEnd"/>
              <c:showLegendKey val="0"/>
              <c:showVal val="1"/>
              <c:showCatName val="0"/>
              <c:showSerName val="0"/>
              <c:showPercent val="0"/>
              <c:showBubbleSize val="0"/>
            </c:dLbl>
            <c:dLbl>
              <c:idx val="5"/>
              <c:layout>
                <c:manualLayout>
                  <c:x val="1.8838434024763195E-3"/>
                  <c:y val="-6.050590559871785E-3"/>
                </c:manualLayout>
              </c:layout>
              <c:dLblPos val="outEnd"/>
              <c:showLegendKey val="0"/>
              <c:showVal val="1"/>
              <c:showCatName val="0"/>
              <c:showSerName val="0"/>
              <c:showPercent val="0"/>
              <c:showBubbleSize val="0"/>
            </c:dLbl>
            <c:dLbl>
              <c:idx val="6"/>
              <c:layout>
                <c:manualLayout>
                  <c:x val="3.767686804952639E-3"/>
                  <c:y val="0"/>
                </c:manualLayout>
              </c:layout>
              <c:dLblPos val="outEnd"/>
              <c:showLegendKey val="0"/>
              <c:showVal val="1"/>
              <c:showCatName val="0"/>
              <c:showSerName val="0"/>
              <c:showPercent val="0"/>
              <c:showBubbleSize val="0"/>
            </c:dLbl>
            <c:dLbl>
              <c:idx val="20"/>
              <c:layout>
                <c:manualLayout>
                  <c:x val="9.9621219727699904E-3"/>
                  <c:y val="0"/>
                </c:manualLayout>
              </c:layout>
              <c:dLblPos val="outEnd"/>
              <c:showLegendKey val="0"/>
              <c:showVal val="1"/>
              <c:showCatName val="0"/>
              <c:showSerName val="0"/>
              <c:showPercent val="0"/>
              <c:showBubbleSize val="0"/>
            </c:dLbl>
            <c:dLbl>
              <c:idx val="21"/>
              <c:layout>
                <c:manualLayout>
                  <c:x val="1.9924243945540054E-2"/>
                  <c:y val="-1.958825025019431E-17"/>
                </c:manualLayout>
              </c:layout>
              <c:dLblPos val="outEnd"/>
              <c:showLegendKey val="0"/>
              <c:showVal val="1"/>
              <c:showCatName val="0"/>
              <c:showSerName val="0"/>
              <c:showPercent val="0"/>
              <c:showBubbleSize val="0"/>
            </c:dLbl>
            <c:dLbl>
              <c:idx val="22"/>
              <c:layout>
                <c:manualLayout>
                  <c:x val="2.3908935850837382E-2"/>
                  <c:y val="2.136924712945389E-3"/>
                </c:manualLayout>
              </c:layout>
              <c:dLblPos val="outEnd"/>
              <c:showLegendKey val="0"/>
              <c:showVal val="1"/>
              <c:showCatName val="0"/>
              <c:showSerName val="0"/>
              <c:showPercent val="0"/>
              <c:showBubbleSize val="0"/>
            </c:dLbl>
            <c:dLbl>
              <c:idx val="23"/>
              <c:layout>
                <c:manualLayout>
                  <c:x val="2.9886365918309971E-2"/>
                  <c:y val="2.136924712945389E-3"/>
                </c:manualLayout>
              </c:layout>
              <c:dLblPos val="outEnd"/>
              <c:showLegendKey val="0"/>
              <c:showVal val="1"/>
              <c:showCatName val="0"/>
              <c:showSerName val="0"/>
              <c:showPercent val="0"/>
              <c:showBubbleSize val="0"/>
            </c:dLbl>
            <c:dLbl>
              <c:idx val="24"/>
              <c:layout>
                <c:manualLayout>
                  <c:x val="2.9886365918309971E-2"/>
                  <c:y val="0"/>
                </c:manualLayout>
              </c:layout>
              <c:dLblPos val="outEnd"/>
              <c:showLegendKey val="0"/>
              <c:showVal val="1"/>
              <c:showCatName val="0"/>
              <c:showSerName val="0"/>
              <c:showPercent val="0"/>
              <c:showBubbleSize val="0"/>
            </c:dLbl>
            <c:numFmt formatCode="0.0%" sourceLinked="0"/>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0"/>
            <c:showSerName val="0"/>
            <c:showPercent val="0"/>
            <c:showBubbleSize val="0"/>
            <c:showLeaderLines val="0"/>
          </c:dLbls>
          <c:cat>
            <c:multiLvlStrRef>
              <c:f>Summary!$L$211:$N$234</c:f>
              <c:multiLvlStrCache>
                <c:ptCount val="24"/>
                <c:lvl>
                  <c:pt idx="0">
                    <c:v>Chemical, toxic and hazardous substances management</c:v>
                  </c:pt>
                  <c:pt idx="1">
                    <c:v>General environmental protection</c:v>
                  </c:pt>
                  <c:pt idx="2">
                    <c:v>Energy conservation and efficiency</c:v>
                  </c:pt>
                  <c:pt idx="3">
                    <c:v>MEAs implementation and compliance</c:v>
                  </c:pt>
                  <c:pt idx="4">
                    <c:v>Other environmental risks mitigation</c:v>
                  </c:pt>
                  <c:pt idx="5">
                    <c:v>Waste management and recycling</c:v>
                  </c:pt>
                  <c:pt idx="6">
                    <c:v>Biodiversity and ecosystem</c:v>
                  </c:pt>
                  <c:pt idx="7">
                    <c:v>Sustainable agriculture management</c:v>
                  </c:pt>
                  <c:pt idx="8">
                    <c:v>Water management and conservation</c:v>
                  </c:pt>
                  <c:pt idx="9">
                    <c:v>Natural resources conservation</c:v>
                  </c:pt>
                  <c:pt idx="10">
                    <c:v>Alternative and renewable energy</c:v>
                  </c:pt>
                  <c:pt idx="11">
                    <c:v>Animal protection</c:v>
                  </c:pt>
                  <c:pt idx="12">
                    <c:v>Sustainable and environmentally friendly production</c:v>
                  </c:pt>
                  <c:pt idx="13">
                    <c:v>Air pollution reduction</c:v>
                  </c:pt>
                  <c:pt idx="14">
                    <c:v>Environmental protection from pests and diseases</c:v>
                  </c:pt>
                  <c:pt idx="15">
                    <c:v>Plant protection</c:v>
                  </c:pt>
                  <c:pt idx="16">
                    <c:v>Soil management and conservation</c:v>
                  </c:pt>
                  <c:pt idx="17">
                    <c:v>Climate change mitigation and adaptation</c:v>
                  </c:pt>
                  <c:pt idx="18">
                    <c:v>Ozone layer protection</c:v>
                  </c:pt>
                  <c:pt idx="19">
                    <c:v>Sustainable fisheries management</c:v>
                  </c:pt>
                  <c:pt idx="20">
                    <c:v>Sustainable forestry management</c:v>
                  </c:pt>
                  <c:pt idx="21">
                    <c:v>Environmental goods and services promotion</c:v>
                  </c:pt>
                  <c:pt idx="22">
                    <c:v>Afforestation/reforestation</c:v>
                  </c:pt>
                  <c:pt idx="23">
                    <c:v>Environmentally friendly consumption</c:v>
                  </c:pt>
                </c:lvl>
                <c:lvl>
                  <c:pt idx="0">
                    <c:v>Type of Objective</c:v>
                  </c:pt>
                </c:lvl>
              </c:multiLvlStrCache>
            </c:multiLvlStrRef>
          </c:cat>
          <c:val>
            <c:numRef>
              <c:f>Summary!$P$211:$P$234</c:f>
              <c:numCache>
                <c:formatCode>0.0%</c:formatCode>
                <c:ptCount val="24"/>
                <c:pt idx="0">
                  <c:v>0.19217687074829931</c:v>
                </c:pt>
                <c:pt idx="1">
                  <c:v>0.14540816326530612</c:v>
                </c:pt>
                <c:pt idx="2">
                  <c:v>0.11394557823129252</c:v>
                </c:pt>
                <c:pt idx="3">
                  <c:v>0.10969387755102041</c:v>
                </c:pt>
                <c:pt idx="4">
                  <c:v>0.10629251700680271</c:v>
                </c:pt>
                <c:pt idx="5">
                  <c:v>0.10289115646258504</c:v>
                </c:pt>
                <c:pt idx="6">
                  <c:v>9.438775510204081E-2</c:v>
                </c:pt>
                <c:pt idx="7">
                  <c:v>9.1836734693877556E-2</c:v>
                </c:pt>
                <c:pt idx="8">
                  <c:v>9.0986394557823133E-2</c:v>
                </c:pt>
                <c:pt idx="9">
                  <c:v>7.3979591836734693E-2</c:v>
                </c:pt>
                <c:pt idx="10">
                  <c:v>7.2278911564625847E-2</c:v>
                </c:pt>
                <c:pt idx="11">
                  <c:v>6.3775510204081634E-2</c:v>
                </c:pt>
                <c:pt idx="12">
                  <c:v>6.1224489795918366E-2</c:v>
                </c:pt>
                <c:pt idx="13">
                  <c:v>5.8673469387755105E-2</c:v>
                </c:pt>
                <c:pt idx="14">
                  <c:v>5.0170068027210885E-2</c:v>
                </c:pt>
                <c:pt idx="15">
                  <c:v>4.6768707482993201E-2</c:v>
                </c:pt>
                <c:pt idx="16">
                  <c:v>4.2517006802721087E-2</c:v>
                </c:pt>
                <c:pt idx="17">
                  <c:v>4.1666666666666664E-2</c:v>
                </c:pt>
                <c:pt idx="18">
                  <c:v>4.1666666666666664E-2</c:v>
                </c:pt>
                <c:pt idx="19">
                  <c:v>3.2312925170068028E-2</c:v>
                </c:pt>
                <c:pt idx="20">
                  <c:v>1.9557823129251702E-2</c:v>
                </c:pt>
                <c:pt idx="21">
                  <c:v>1.3605442176870748E-2</c:v>
                </c:pt>
                <c:pt idx="22">
                  <c:v>1.3605442176870748E-2</c:v>
                </c:pt>
                <c:pt idx="23">
                  <c:v>7.6530612244897957E-3</c:v>
                </c:pt>
              </c:numCache>
            </c:numRef>
          </c:val>
        </c:ser>
        <c:dLbls>
          <c:showLegendKey val="0"/>
          <c:showVal val="0"/>
          <c:showCatName val="0"/>
          <c:showSerName val="0"/>
          <c:showPercent val="0"/>
          <c:showBubbleSize val="0"/>
        </c:dLbls>
        <c:gapWidth val="150"/>
        <c:axId val="132419584"/>
        <c:axId val="132421120"/>
      </c:barChart>
      <c:barChart>
        <c:barDir val="bar"/>
        <c:grouping val="clustered"/>
        <c:varyColors val="0"/>
        <c:ser>
          <c:idx val="0"/>
          <c:order val="0"/>
          <c:spPr>
            <a:solidFill>
              <a:srgbClr val="A8B3D7"/>
            </a:solidFill>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Summary!$L$211:$N$234</c:f>
              <c:multiLvlStrCache>
                <c:ptCount val="24"/>
                <c:lvl>
                  <c:pt idx="0">
                    <c:v>Chemical, toxic and hazardous substances management</c:v>
                  </c:pt>
                  <c:pt idx="1">
                    <c:v>General environmental protection</c:v>
                  </c:pt>
                  <c:pt idx="2">
                    <c:v>Energy conservation and efficiency</c:v>
                  </c:pt>
                  <c:pt idx="3">
                    <c:v>MEAs implementation and compliance</c:v>
                  </c:pt>
                  <c:pt idx="4">
                    <c:v>Other environmental risks mitigation</c:v>
                  </c:pt>
                  <c:pt idx="5">
                    <c:v>Waste management and recycling</c:v>
                  </c:pt>
                  <c:pt idx="6">
                    <c:v>Biodiversity and ecosystem</c:v>
                  </c:pt>
                  <c:pt idx="7">
                    <c:v>Sustainable agriculture management</c:v>
                  </c:pt>
                  <c:pt idx="8">
                    <c:v>Water management and conservation</c:v>
                  </c:pt>
                  <c:pt idx="9">
                    <c:v>Natural resources conservation</c:v>
                  </c:pt>
                  <c:pt idx="10">
                    <c:v>Alternative and renewable energy</c:v>
                  </c:pt>
                  <c:pt idx="11">
                    <c:v>Animal protection</c:v>
                  </c:pt>
                  <c:pt idx="12">
                    <c:v>Sustainable and environmentally friendly production</c:v>
                  </c:pt>
                  <c:pt idx="13">
                    <c:v>Air pollution reduction</c:v>
                  </c:pt>
                  <c:pt idx="14">
                    <c:v>Environmental protection from pests and diseases</c:v>
                  </c:pt>
                  <c:pt idx="15">
                    <c:v>Plant protection</c:v>
                  </c:pt>
                  <c:pt idx="16">
                    <c:v>Soil management and conservation</c:v>
                  </c:pt>
                  <c:pt idx="17">
                    <c:v>Climate change mitigation and adaptation</c:v>
                  </c:pt>
                  <c:pt idx="18">
                    <c:v>Ozone layer protection</c:v>
                  </c:pt>
                  <c:pt idx="19">
                    <c:v>Sustainable fisheries management</c:v>
                  </c:pt>
                  <c:pt idx="20">
                    <c:v>Sustainable forestry management</c:v>
                  </c:pt>
                  <c:pt idx="21">
                    <c:v>Environmental goods and services promotion</c:v>
                  </c:pt>
                  <c:pt idx="22">
                    <c:v>Afforestation/reforestation</c:v>
                  </c:pt>
                  <c:pt idx="23">
                    <c:v>Environmentally friendly consumption</c:v>
                  </c:pt>
                </c:lvl>
                <c:lvl>
                  <c:pt idx="0">
                    <c:v>Type of Objective</c:v>
                  </c:pt>
                </c:lvl>
              </c:multiLvlStrCache>
            </c:multiLvlStrRef>
          </c:cat>
          <c:val>
            <c:numRef>
              <c:f>Summary!$O$211:$O$234</c:f>
              <c:numCache>
                <c:formatCode>General</c:formatCode>
                <c:ptCount val="24"/>
                <c:pt idx="0">
                  <c:v>226</c:v>
                </c:pt>
                <c:pt idx="1">
                  <c:v>171</c:v>
                </c:pt>
                <c:pt idx="2">
                  <c:v>134</c:v>
                </c:pt>
                <c:pt idx="3">
                  <c:v>129</c:v>
                </c:pt>
                <c:pt idx="4">
                  <c:v>125</c:v>
                </c:pt>
                <c:pt idx="5">
                  <c:v>121</c:v>
                </c:pt>
                <c:pt idx="6">
                  <c:v>111</c:v>
                </c:pt>
                <c:pt idx="7">
                  <c:v>108</c:v>
                </c:pt>
                <c:pt idx="8">
                  <c:v>107</c:v>
                </c:pt>
                <c:pt idx="9">
                  <c:v>87</c:v>
                </c:pt>
                <c:pt idx="10">
                  <c:v>85</c:v>
                </c:pt>
                <c:pt idx="11">
                  <c:v>75</c:v>
                </c:pt>
                <c:pt idx="12">
                  <c:v>72</c:v>
                </c:pt>
                <c:pt idx="13">
                  <c:v>69</c:v>
                </c:pt>
                <c:pt idx="14">
                  <c:v>59</c:v>
                </c:pt>
                <c:pt idx="15">
                  <c:v>55</c:v>
                </c:pt>
                <c:pt idx="16">
                  <c:v>50</c:v>
                </c:pt>
                <c:pt idx="17">
                  <c:v>49</c:v>
                </c:pt>
                <c:pt idx="18">
                  <c:v>49</c:v>
                </c:pt>
                <c:pt idx="19">
                  <c:v>38</c:v>
                </c:pt>
                <c:pt idx="20">
                  <c:v>23</c:v>
                </c:pt>
                <c:pt idx="21">
                  <c:v>16</c:v>
                </c:pt>
                <c:pt idx="22">
                  <c:v>16</c:v>
                </c:pt>
                <c:pt idx="23">
                  <c:v>9</c:v>
                </c:pt>
              </c:numCache>
            </c:numRef>
          </c:val>
        </c:ser>
        <c:dLbls>
          <c:showLegendKey val="0"/>
          <c:showVal val="0"/>
          <c:showCatName val="0"/>
          <c:showSerName val="0"/>
          <c:showPercent val="0"/>
          <c:showBubbleSize val="0"/>
        </c:dLbls>
        <c:gapWidth val="150"/>
        <c:axId val="132422656"/>
        <c:axId val="132428544"/>
      </c:barChart>
      <c:catAx>
        <c:axId val="1324195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2421120"/>
        <c:crosses val="autoZero"/>
        <c:auto val="1"/>
        <c:lblAlgn val="ctr"/>
        <c:lblOffset val="100"/>
        <c:noMultiLvlLbl val="0"/>
      </c:catAx>
      <c:valAx>
        <c:axId val="132421120"/>
        <c:scaling>
          <c:orientation val="minMax"/>
          <c:max val="0.21000000000000002"/>
          <c:min val="0"/>
        </c:scaling>
        <c:delete val="0"/>
        <c:axPos val="t"/>
        <c:numFmt formatCode="0.0%" sourceLinked="1"/>
        <c:majorTickMark val="none"/>
        <c:minorTickMark val="none"/>
        <c:tickLblPos val="none"/>
        <c:crossAx val="132419584"/>
        <c:crosses val="autoZero"/>
        <c:crossBetween val="between"/>
      </c:valAx>
      <c:catAx>
        <c:axId val="132422656"/>
        <c:scaling>
          <c:orientation val="maxMin"/>
        </c:scaling>
        <c:delete val="1"/>
        <c:axPos val="l"/>
        <c:majorTickMark val="out"/>
        <c:minorTickMark val="none"/>
        <c:tickLblPos val="nextTo"/>
        <c:crossAx val="132428544"/>
        <c:crosses val="autoZero"/>
        <c:auto val="1"/>
        <c:lblAlgn val="ctr"/>
        <c:lblOffset val="100"/>
        <c:noMultiLvlLbl val="0"/>
      </c:catAx>
      <c:valAx>
        <c:axId val="132428544"/>
        <c:scaling>
          <c:orientation val="minMax"/>
          <c:max val="270"/>
          <c:min val="0"/>
        </c:scaling>
        <c:delete val="0"/>
        <c:axPos val="b"/>
        <c:numFmt formatCode="General" sourceLinked="1"/>
        <c:majorTickMark val="none"/>
        <c:minorTickMark val="none"/>
        <c:tickLblPos val="none"/>
        <c:crossAx val="132422656"/>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73177994657328E-2"/>
          <c:y val="5.8114109488930233E-4"/>
          <c:w val="0.96507936507936509"/>
          <c:h val="0.69625597248927629"/>
        </c:manualLayout>
      </c:layout>
      <c:barChart>
        <c:barDir val="col"/>
        <c:grouping val="clustered"/>
        <c:varyColors val="0"/>
        <c:ser>
          <c:idx val="0"/>
          <c:order val="0"/>
          <c:tx>
            <c:strRef>
              <c:f>Summary!$M$1467</c:f>
              <c:strCache>
                <c:ptCount val="1"/>
                <c:pt idx="0">
                  <c:v>Total Environment-related Notifications</c:v>
                </c:pt>
              </c:strCache>
            </c:strRef>
          </c:tx>
          <c:spPr>
            <a:solidFill>
              <a:schemeClr val="tx2">
                <a:lumMod val="40000"/>
                <a:lumOff val="60000"/>
              </a:schemeClr>
            </a:solidFill>
          </c:spPr>
          <c:invertIfNegative val="0"/>
          <c:dLbls>
            <c:dLbl>
              <c:idx val="0"/>
              <c:layout>
                <c:manualLayout>
                  <c:x val="-6.3492063492063492E-3"/>
                  <c:y val="2.4286577019237534E-3"/>
                </c:manualLayout>
              </c:layout>
              <c:dLblPos val="outEnd"/>
              <c:showLegendKey val="0"/>
              <c:showVal val="1"/>
              <c:showCatName val="0"/>
              <c:showSerName val="0"/>
              <c:showPercent val="0"/>
              <c:showBubbleSize val="0"/>
            </c:dLbl>
            <c:dLbl>
              <c:idx val="2"/>
              <c:layout>
                <c:manualLayout>
                  <c:x val="-8.2036860259445763E-3"/>
                  <c:y val="-2.1398548470745152E-3"/>
                </c:manualLayout>
              </c:layout>
              <c:dLblPos val="outEnd"/>
              <c:showLegendKey val="0"/>
              <c:showVal val="1"/>
              <c:showCatName val="0"/>
              <c:showSerName val="0"/>
              <c:showPercent val="0"/>
              <c:showBubbleSize val="0"/>
            </c:dLbl>
            <c:txPr>
              <a:bodyPr/>
              <a:lstStyle/>
              <a:p>
                <a:pPr>
                  <a:defRPr sz="11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Summary!$L$1468:$L$1480</c:f>
              <c:strCache>
                <c:ptCount val="13"/>
                <c:pt idx="0">
                  <c:v>TBT</c:v>
                </c:pt>
                <c:pt idx="1">
                  <c:v>SPS</c:v>
                </c:pt>
                <c:pt idx="2">
                  <c:v>SCM</c:v>
                </c:pt>
                <c:pt idx="3">
                  <c:v>Agriculture</c:v>
                </c:pt>
                <c:pt idx="4">
                  <c:v>ILP</c:v>
                </c:pt>
                <c:pt idx="5">
                  <c:v>State Trading</c:v>
                </c:pt>
                <c:pt idx="6">
                  <c:v>RTAs</c:v>
                </c:pt>
                <c:pt idx="7">
                  <c:v>TRIPS</c:v>
                </c:pt>
                <c:pt idx="8">
                  <c:v>GATS</c:v>
                </c:pt>
                <c:pt idx="9">
                  <c:v>Quantitative Restrictions</c:v>
                </c:pt>
                <c:pt idx="10">
                  <c:v>TRIMS</c:v>
                </c:pt>
                <c:pt idx="11">
                  <c:v>BoP Provisions</c:v>
                </c:pt>
                <c:pt idx="12">
                  <c:v>GPA</c:v>
                </c:pt>
              </c:strCache>
            </c:strRef>
          </c:cat>
          <c:val>
            <c:numRef>
              <c:f>Summary!$M$1468:$M$1480</c:f>
              <c:numCache>
                <c:formatCode>General</c:formatCode>
                <c:ptCount val="13"/>
                <c:pt idx="0">
                  <c:v>377</c:v>
                </c:pt>
                <c:pt idx="1">
                  <c:v>62</c:v>
                </c:pt>
                <c:pt idx="2">
                  <c:v>31</c:v>
                </c:pt>
                <c:pt idx="3">
                  <c:v>43</c:v>
                </c:pt>
                <c:pt idx="4">
                  <c:v>39</c:v>
                </c:pt>
                <c:pt idx="5">
                  <c:v>2</c:v>
                </c:pt>
                <c:pt idx="6">
                  <c:v>3</c:v>
                </c:pt>
                <c:pt idx="7">
                  <c:v>1</c:v>
                </c:pt>
                <c:pt idx="8">
                  <c:v>1</c:v>
                </c:pt>
                <c:pt idx="9">
                  <c:v>12</c:v>
                </c:pt>
                <c:pt idx="10">
                  <c:v>1</c:v>
                </c:pt>
                <c:pt idx="11">
                  <c:v>1</c:v>
                </c:pt>
                <c:pt idx="12">
                  <c:v>2</c:v>
                </c:pt>
              </c:numCache>
            </c:numRef>
          </c:val>
        </c:ser>
        <c:ser>
          <c:idx val="1"/>
          <c:order val="1"/>
          <c:tx>
            <c:strRef>
              <c:f>Summary!$N$1467</c:f>
              <c:strCache>
                <c:ptCount val="1"/>
                <c:pt idx="0">
                  <c:v>Total Environment-related Measures</c:v>
                </c:pt>
              </c:strCache>
            </c:strRef>
          </c:tx>
          <c:spPr>
            <a:solidFill>
              <a:srgbClr val="002060"/>
            </a:solidFill>
          </c:spPr>
          <c:invertIfNegative val="0"/>
          <c:dLbls>
            <c:dLbl>
              <c:idx val="0"/>
              <c:layout>
                <c:manualLayout>
                  <c:x val="4.7617797775278093E-3"/>
                  <c:y val="2.4284664690338493E-3"/>
                </c:manualLayout>
              </c:layout>
              <c:dLblPos val="outEnd"/>
              <c:showLegendKey val="0"/>
              <c:showVal val="1"/>
              <c:showCatName val="0"/>
              <c:showSerName val="0"/>
              <c:showPercent val="0"/>
              <c:showBubbleSize val="0"/>
            </c:dLbl>
            <c:dLbl>
              <c:idx val="2"/>
              <c:layout>
                <c:manualLayout>
                  <c:x val="4.9222116155667461E-3"/>
                  <c:y val="-2.1398548470745152E-3"/>
                </c:manualLayout>
              </c:layout>
              <c:dLblPos val="outEnd"/>
              <c:showLegendKey val="0"/>
              <c:showVal val="1"/>
              <c:showCatName val="0"/>
              <c:showSerName val="0"/>
              <c:showPercent val="0"/>
              <c:showBubbleSize val="0"/>
            </c:dLbl>
            <c:txPr>
              <a:bodyPr/>
              <a:lstStyle/>
              <a:p>
                <a:pPr>
                  <a:defRPr sz="11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Summary!$L$1468:$L$1480</c:f>
              <c:strCache>
                <c:ptCount val="13"/>
                <c:pt idx="0">
                  <c:v>TBT</c:v>
                </c:pt>
                <c:pt idx="1">
                  <c:v>SPS</c:v>
                </c:pt>
                <c:pt idx="2">
                  <c:v>SCM</c:v>
                </c:pt>
                <c:pt idx="3">
                  <c:v>Agriculture</c:v>
                </c:pt>
                <c:pt idx="4">
                  <c:v>ILP</c:v>
                </c:pt>
                <c:pt idx="5">
                  <c:v>State Trading</c:v>
                </c:pt>
                <c:pt idx="6">
                  <c:v>RTAs</c:v>
                </c:pt>
                <c:pt idx="7">
                  <c:v>TRIPS</c:v>
                </c:pt>
                <c:pt idx="8">
                  <c:v>GATS</c:v>
                </c:pt>
                <c:pt idx="9">
                  <c:v>Quantitative Restrictions</c:v>
                </c:pt>
                <c:pt idx="10">
                  <c:v>TRIMS</c:v>
                </c:pt>
                <c:pt idx="11">
                  <c:v>BoP Provisions</c:v>
                </c:pt>
                <c:pt idx="12">
                  <c:v>GPA</c:v>
                </c:pt>
              </c:strCache>
            </c:strRef>
          </c:cat>
          <c:val>
            <c:numRef>
              <c:f>Summary!$N$1468:$N$1480</c:f>
              <c:numCache>
                <c:formatCode>General</c:formatCode>
                <c:ptCount val="13"/>
                <c:pt idx="0">
                  <c:v>377</c:v>
                </c:pt>
                <c:pt idx="1">
                  <c:v>62</c:v>
                </c:pt>
                <c:pt idx="2">
                  <c:v>190</c:v>
                </c:pt>
                <c:pt idx="3">
                  <c:v>259</c:v>
                </c:pt>
                <c:pt idx="4">
                  <c:v>153</c:v>
                </c:pt>
                <c:pt idx="5">
                  <c:v>2</c:v>
                </c:pt>
                <c:pt idx="6">
                  <c:v>3</c:v>
                </c:pt>
                <c:pt idx="7">
                  <c:v>1</c:v>
                </c:pt>
                <c:pt idx="8">
                  <c:v>1</c:v>
                </c:pt>
                <c:pt idx="9">
                  <c:v>113</c:v>
                </c:pt>
                <c:pt idx="10">
                  <c:v>12</c:v>
                </c:pt>
                <c:pt idx="11">
                  <c:v>1</c:v>
                </c:pt>
                <c:pt idx="12">
                  <c:v>2</c:v>
                </c:pt>
              </c:numCache>
            </c:numRef>
          </c:val>
        </c:ser>
        <c:dLbls>
          <c:showLegendKey val="0"/>
          <c:showVal val="0"/>
          <c:showCatName val="0"/>
          <c:showSerName val="0"/>
          <c:showPercent val="0"/>
          <c:showBubbleSize val="0"/>
        </c:dLbls>
        <c:gapWidth val="150"/>
        <c:overlap val="-25"/>
        <c:axId val="132465408"/>
        <c:axId val="132466944"/>
      </c:barChart>
      <c:catAx>
        <c:axId val="13246540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2466944"/>
        <c:crosses val="autoZero"/>
        <c:auto val="1"/>
        <c:lblAlgn val="ctr"/>
        <c:lblOffset val="100"/>
        <c:noMultiLvlLbl val="0"/>
      </c:catAx>
      <c:valAx>
        <c:axId val="132466944"/>
        <c:scaling>
          <c:orientation val="minMax"/>
        </c:scaling>
        <c:delete val="1"/>
        <c:axPos val="l"/>
        <c:numFmt formatCode="General" sourceLinked="1"/>
        <c:majorTickMark val="out"/>
        <c:minorTickMark val="none"/>
        <c:tickLblPos val="nextTo"/>
        <c:crossAx val="132465408"/>
        <c:crosses val="autoZero"/>
        <c:crossBetween val="between"/>
      </c:valAx>
    </c:plotArea>
    <c:legend>
      <c:legendPos val="b"/>
      <c:layout>
        <c:manualLayout>
          <c:xMode val="edge"/>
          <c:yMode val="edge"/>
          <c:x val="0.1187941412659612"/>
          <c:y val="0.92427819945997625"/>
          <c:w val="0.72145887091994887"/>
          <c:h val="3.8802260156209675E-2"/>
        </c:manualLayout>
      </c:layout>
      <c:overlay val="0"/>
      <c:txPr>
        <a:bodyPr/>
        <a:lstStyle/>
        <a:p>
          <a:pPr>
            <a:defRPr sz="1100" b="0" i="0" u="none" strike="noStrike" baseline="0">
              <a:solidFill>
                <a:srgbClr val="000000"/>
              </a:solidFill>
              <a:latin typeface="Verdana"/>
              <a:ea typeface="Verdana"/>
              <a:cs typeface="Verdana"/>
            </a:defRPr>
          </a:pPr>
          <a:endParaRPr lang="en-US"/>
        </a:p>
      </c:txPr>
    </c:legend>
    <c:plotVisOnly val="1"/>
    <c:dispBlanksAs val="gap"/>
    <c:showDLblsOverMax val="0"/>
  </c:chart>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92027363046754"/>
          <c:y val="7.7537858239580693E-3"/>
          <c:w val="0.73687832786921392"/>
          <c:h val="0.98077672235834668"/>
        </c:manualLayout>
      </c:layout>
      <c:barChart>
        <c:barDir val="bar"/>
        <c:grouping val="clustered"/>
        <c:varyColors val="0"/>
        <c:ser>
          <c:idx val="0"/>
          <c:order val="0"/>
          <c:tx>
            <c:strRef>
              <c:f>Summary!$P$33</c:f>
              <c:strCache>
                <c:ptCount val="1"/>
                <c:pt idx="0">
                  <c:v>Notifying Member</c:v>
                </c:pt>
              </c:strCache>
            </c:strRef>
          </c:tx>
          <c:invertIfNegative val="0"/>
          <c:dLbls>
            <c:dLbl>
              <c:idx val="56"/>
              <c:layout>
                <c:manualLayout>
                  <c:x val="6.1162073619680356E-3"/>
                  <c:y val="0"/>
                </c:manualLayout>
              </c:layout>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Summary!$P$34:$P$110</c:f>
              <c:strCache>
                <c:ptCount val="77"/>
                <c:pt idx="0">
                  <c:v>Afghanistan</c:v>
                </c:pt>
                <c:pt idx="1">
                  <c:v>Albania</c:v>
                </c:pt>
                <c:pt idx="2">
                  <c:v>Argentina</c:v>
                </c:pt>
                <c:pt idx="3">
                  <c:v>Armenia</c:v>
                </c:pt>
                <c:pt idx="4">
                  <c:v>Australia</c:v>
                </c:pt>
                <c:pt idx="5">
                  <c:v>Bahrain, Kingdom of</c:v>
                </c:pt>
                <c:pt idx="6">
                  <c:v>Barbados</c:v>
                </c:pt>
                <c:pt idx="7">
                  <c:v>Bolivia, Plurinational State of</c:v>
                </c:pt>
                <c:pt idx="8">
                  <c:v>Brazil</c:v>
                </c:pt>
                <c:pt idx="9">
                  <c:v>Brunei Darussalam</c:v>
                </c:pt>
                <c:pt idx="10">
                  <c:v>Burundi</c:v>
                </c:pt>
                <c:pt idx="11">
                  <c:v>Canada</c:v>
                </c:pt>
                <c:pt idx="12">
                  <c:v>Chile</c:v>
                </c:pt>
                <c:pt idx="13">
                  <c:v>China</c:v>
                </c:pt>
                <c:pt idx="14">
                  <c:v>Colombia</c:v>
                </c:pt>
                <c:pt idx="15">
                  <c:v>Costa Rica</c:v>
                </c:pt>
                <c:pt idx="16">
                  <c:v>Cuba</c:v>
                </c:pt>
                <c:pt idx="17">
                  <c:v>Czech Republic</c:v>
                </c:pt>
                <c:pt idx="18">
                  <c:v>Ecuador</c:v>
                </c:pt>
                <c:pt idx="19">
                  <c:v>Egypt</c:v>
                </c:pt>
                <c:pt idx="20">
                  <c:v>El Salvador</c:v>
                </c:pt>
                <c:pt idx="21">
                  <c:v>European Union</c:v>
                </c:pt>
                <c:pt idx="22">
                  <c:v>Fiji</c:v>
                </c:pt>
                <c:pt idx="23">
                  <c:v>France</c:v>
                </c:pt>
                <c:pt idx="24">
                  <c:v>Georgia</c:v>
                </c:pt>
                <c:pt idx="25">
                  <c:v>Ghana</c:v>
                </c:pt>
                <c:pt idx="26">
                  <c:v>Guatemala</c:v>
                </c:pt>
                <c:pt idx="27">
                  <c:v>Honduras</c:v>
                </c:pt>
                <c:pt idx="28">
                  <c:v>Hong Kong, China</c:v>
                </c:pt>
                <c:pt idx="29">
                  <c:v>India</c:v>
                </c:pt>
                <c:pt idx="30">
                  <c:v>Indonesia</c:v>
                </c:pt>
                <c:pt idx="31">
                  <c:v>Israel</c:v>
                </c:pt>
                <c:pt idx="32">
                  <c:v>Japan</c:v>
                </c:pt>
                <c:pt idx="33">
                  <c:v>Jordan</c:v>
                </c:pt>
                <c:pt idx="34">
                  <c:v>Kazakhstan</c:v>
                </c:pt>
                <c:pt idx="35">
                  <c:v>Kenya</c:v>
                </c:pt>
                <c:pt idx="36">
                  <c:v>Korea, Republic of</c:v>
                </c:pt>
                <c:pt idx="37">
                  <c:v>Kuwait, the State of</c:v>
                </c:pt>
                <c:pt idx="38">
                  <c:v>Kyrgyz Republic</c:v>
                </c:pt>
                <c:pt idx="39">
                  <c:v>Macao, China</c:v>
                </c:pt>
                <c:pt idx="40">
                  <c:v>Malaysia</c:v>
                </c:pt>
                <c:pt idx="41">
                  <c:v>Mauritius</c:v>
                </c:pt>
                <c:pt idx="42">
                  <c:v>Mexico</c:v>
                </c:pt>
                <c:pt idx="43">
                  <c:v>New Zealand</c:v>
                </c:pt>
                <c:pt idx="44">
                  <c:v>Nicaragua</c:v>
                </c:pt>
                <c:pt idx="45">
                  <c:v>Norway</c:v>
                </c:pt>
                <c:pt idx="46">
                  <c:v>Oman</c:v>
                </c:pt>
                <c:pt idx="47">
                  <c:v>Pakistan</c:v>
                </c:pt>
                <c:pt idx="48">
                  <c:v>Panama</c:v>
                </c:pt>
                <c:pt idx="49">
                  <c:v>Paraguay</c:v>
                </c:pt>
                <c:pt idx="50">
                  <c:v>Peru</c:v>
                </c:pt>
                <c:pt idx="51">
                  <c:v>Philippines</c:v>
                </c:pt>
                <c:pt idx="52">
                  <c:v>Qatar</c:v>
                </c:pt>
                <c:pt idx="53">
                  <c:v>Russian Federation</c:v>
                </c:pt>
                <c:pt idx="54">
                  <c:v>Rwanda</c:v>
                </c:pt>
                <c:pt idx="55">
                  <c:v>Saudi Arabia, Kingdom of</c:v>
                </c:pt>
                <c:pt idx="56">
                  <c:v>Senegal</c:v>
                </c:pt>
                <c:pt idx="57">
                  <c:v>Seychelles</c:v>
                </c:pt>
                <c:pt idx="58">
                  <c:v>Singapore</c:v>
                </c:pt>
                <c:pt idx="59">
                  <c:v>South Africa</c:v>
                </c:pt>
                <c:pt idx="60">
                  <c:v>Sweden</c:v>
                </c:pt>
                <c:pt idx="61">
                  <c:v>Switzerland</c:v>
                </c:pt>
                <c:pt idx="62">
                  <c:v>Chinese Taipei</c:v>
                </c:pt>
                <c:pt idx="63">
                  <c:v>Tajikistan</c:v>
                </c:pt>
                <c:pt idx="64">
                  <c:v>Thailand</c:v>
                </c:pt>
                <c:pt idx="65">
                  <c:v>Tunisia</c:v>
                </c:pt>
                <c:pt idx="66">
                  <c:v>Turkey</c:v>
                </c:pt>
                <c:pt idx="67">
                  <c:v>Uganda</c:v>
                </c:pt>
                <c:pt idx="68">
                  <c:v>Ukraine</c:v>
                </c:pt>
                <c:pt idx="69">
                  <c:v>United Arab Emirates</c:v>
                </c:pt>
                <c:pt idx="70">
                  <c:v>United States of America</c:v>
                </c:pt>
                <c:pt idx="71">
                  <c:v>Uruguay</c:v>
                </c:pt>
                <c:pt idx="72">
                  <c:v>Vanuatu</c:v>
                </c:pt>
                <c:pt idx="73">
                  <c:v>Viet Nam</c:v>
                </c:pt>
                <c:pt idx="74">
                  <c:v>Yemen</c:v>
                </c:pt>
                <c:pt idx="75">
                  <c:v>Zambia</c:v>
                </c:pt>
                <c:pt idx="76">
                  <c:v>Zimbabwe</c:v>
                </c:pt>
              </c:strCache>
            </c:strRef>
          </c:cat>
          <c:val>
            <c:numRef>
              <c:f>Summary!$Q$34:$Q$110</c:f>
              <c:numCache>
                <c:formatCode>General</c:formatCode>
                <c:ptCount val="77"/>
                <c:pt idx="0">
                  <c:v>7</c:v>
                </c:pt>
                <c:pt idx="1">
                  <c:v>3</c:v>
                </c:pt>
                <c:pt idx="2">
                  <c:v>5</c:v>
                </c:pt>
                <c:pt idx="3">
                  <c:v>2</c:v>
                </c:pt>
                <c:pt idx="4">
                  <c:v>16</c:v>
                </c:pt>
                <c:pt idx="5">
                  <c:v>2</c:v>
                </c:pt>
                <c:pt idx="6">
                  <c:v>1</c:v>
                </c:pt>
                <c:pt idx="7">
                  <c:v>1</c:v>
                </c:pt>
                <c:pt idx="8">
                  <c:v>8</c:v>
                </c:pt>
                <c:pt idx="9">
                  <c:v>2</c:v>
                </c:pt>
                <c:pt idx="10">
                  <c:v>2</c:v>
                </c:pt>
                <c:pt idx="11">
                  <c:v>15</c:v>
                </c:pt>
                <c:pt idx="12">
                  <c:v>11</c:v>
                </c:pt>
                <c:pt idx="13">
                  <c:v>18</c:v>
                </c:pt>
                <c:pt idx="14">
                  <c:v>3</c:v>
                </c:pt>
                <c:pt idx="15">
                  <c:v>9</c:v>
                </c:pt>
                <c:pt idx="16">
                  <c:v>1</c:v>
                </c:pt>
                <c:pt idx="17">
                  <c:v>9</c:v>
                </c:pt>
                <c:pt idx="18">
                  <c:v>3</c:v>
                </c:pt>
                <c:pt idx="19">
                  <c:v>4</c:v>
                </c:pt>
                <c:pt idx="20">
                  <c:v>8</c:v>
                </c:pt>
                <c:pt idx="21">
                  <c:v>80</c:v>
                </c:pt>
                <c:pt idx="22">
                  <c:v>1</c:v>
                </c:pt>
                <c:pt idx="23">
                  <c:v>4</c:v>
                </c:pt>
                <c:pt idx="24">
                  <c:v>3</c:v>
                </c:pt>
                <c:pt idx="25">
                  <c:v>1</c:v>
                </c:pt>
                <c:pt idx="26">
                  <c:v>4</c:v>
                </c:pt>
                <c:pt idx="27">
                  <c:v>4</c:v>
                </c:pt>
                <c:pt idx="28">
                  <c:v>3</c:v>
                </c:pt>
                <c:pt idx="29">
                  <c:v>7</c:v>
                </c:pt>
                <c:pt idx="30">
                  <c:v>6</c:v>
                </c:pt>
                <c:pt idx="31">
                  <c:v>5</c:v>
                </c:pt>
                <c:pt idx="32">
                  <c:v>10</c:v>
                </c:pt>
                <c:pt idx="33">
                  <c:v>1</c:v>
                </c:pt>
                <c:pt idx="34">
                  <c:v>11</c:v>
                </c:pt>
                <c:pt idx="35">
                  <c:v>3</c:v>
                </c:pt>
                <c:pt idx="36">
                  <c:v>11</c:v>
                </c:pt>
                <c:pt idx="37">
                  <c:v>2</c:v>
                </c:pt>
                <c:pt idx="38">
                  <c:v>8</c:v>
                </c:pt>
                <c:pt idx="39">
                  <c:v>1</c:v>
                </c:pt>
                <c:pt idx="40">
                  <c:v>3</c:v>
                </c:pt>
                <c:pt idx="41">
                  <c:v>4</c:v>
                </c:pt>
                <c:pt idx="42">
                  <c:v>22</c:v>
                </c:pt>
                <c:pt idx="43">
                  <c:v>8</c:v>
                </c:pt>
                <c:pt idx="44">
                  <c:v>5</c:v>
                </c:pt>
                <c:pt idx="45">
                  <c:v>2</c:v>
                </c:pt>
                <c:pt idx="46">
                  <c:v>2</c:v>
                </c:pt>
                <c:pt idx="47">
                  <c:v>3</c:v>
                </c:pt>
                <c:pt idx="48">
                  <c:v>3</c:v>
                </c:pt>
                <c:pt idx="49">
                  <c:v>2</c:v>
                </c:pt>
                <c:pt idx="50">
                  <c:v>4</c:v>
                </c:pt>
                <c:pt idx="51">
                  <c:v>10</c:v>
                </c:pt>
                <c:pt idx="52">
                  <c:v>2</c:v>
                </c:pt>
                <c:pt idx="53">
                  <c:v>13</c:v>
                </c:pt>
                <c:pt idx="54">
                  <c:v>1</c:v>
                </c:pt>
                <c:pt idx="55">
                  <c:v>8</c:v>
                </c:pt>
                <c:pt idx="56">
                  <c:v>1</c:v>
                </c:pt>
                <c:pt idx="57">
                  <c:v>3</c:v>
                </c:pt>
                <c:pt idx="58">
                  <c:v>8</c:v>
                </c:pt>
                <c:pt idx="59">
                  <c:v>6</c:v>
                </c:pt>
                <c:pt idx="60">
                  <c:v>1</c:v>
                </c:pt>
                <c:pt idx="61">
                  <c:v>4</c:v>
                </c:pt>
                <c:pt idx="62">
                  <c:v>15</c:v>
                </c:pt>
                <c:pt idx="63">
                  <c:v>3</c:v>
                </c:pt>
                <c:pt idx="64">
                  <c:v>5</c:v>
                </c:pt>
                <c:pt idx="65">
                  <c:v>3</c:v>
                </c:pt>
                <c:pt idx="66">
                  <c:v>3</c:v>
                </c:pt>
                <c:pt idx="67">
                  <c:v>10</c:v>
                </c:pt>
                <c:pt idx="68">
                  <c:v>6</c:v>
                </c:pt>
                <c:pt idx="69">
                  <c:v>5</c:v>
                </c:pt>
                <c:pt idx="70">
                  <c:v>98</c:v>
                </c:pt>
                <c:pt idx="71">
                  <c:v>2</c:v>
                </c:pt>
                <c:pt idx="72">
                  <c:v>1</c:v>
                </c:pt>
                <c:pt idx="73">
                  <c:v>4</c:v>
                </c:pt>
                <c:pt idx="74">
                  <c:v>2</c:v>
                </c:pt>
                <c:pt idx="75">
                  <c:v>9</c:v>
                </c:pt>
                <c:pt idx="76">
                  <c:v>2</c:v>
                </c:pt>
              </c:numCache>
            </c:numRef>
          </c:val>
        </c:ser>
        <c:dLbls>
          <c:showLegendKey val="0"/>
          <c:showVal val="0"/>
          <c:showCatName val="0"/>
          <c:showSerName val="0"/>
          <c:showPercent val="0"/>
          <c:showBubbleSize val="0"/>
        </c:dLbls>
        <c:gapWidth val="150"/>
        <c:axId val="132503808"/>
        <c:axId val="132509696"/>
      </c:barChart>
      <c:catAx>
        <c:axId val="132503808"/>
        <c:scaling>
          <c:orientation val="maxMin"/>
        </c:scaling>
        <c:delete val="0"/>
        <c:axPos val="l"/>
        <c:numFmt formatCode="General" sourceLinked="1"/>
        <c:majorTickMark val="out"/>
        <c:minorTickMark val="none"/>
        <c:tickLblPos val="nextTo"/>
        <c:txPr>
          <a:bodyPr rot="0" vert="horz"/>
          <a:lstStyle/>
          <a:p>
            <a:pPr>
              <a:defRPr sz="1100"/>
            </a:pPr>
            <a:endParaRPr lang="en-US"/>
          </a:p>
        </c:txPr>
        <c:crossAx val="132509696"/>
        <c:crossesAt val="0"/>
        <c:auto val="1"/>
        <c:lblAlgn val="ctr"/>
        <c:lblOffset val="100"/>
        <c:noMultiLvlLbl val="0"/>
      </c:catAx>
      <c:valAx>
        <c:axId val="132509696"/>
        <c:scaling>
          <c:orientation val="minMax"/>
          <c:max val="100"/>
        </c:scaling>
        <c:delete val="1"/>
        <c:axPos val="t"/>
        <c:majorGridlines/>
        <c:numFmt formatCode="General" sourceLinked="1"/>
        <c:majorTickMark val="out"/>
        <c:minorTickMark val="none"/>
        <c:tickLblPos val="nextTo"/>
        <c:crossAx val="132503808"/>
        <c:crosses val="autoZero"/>
        <c:crossBetween val="between"/>
        <c:majorUnit val="10"/>
        <c:minorUnit val="4"/>
      </c:valAx>
    </c:plotArea>
    <c:plotVisOnly val="1"/>
    <c:dispBlanksAs val="gap"/>
    <c:showDLblsOverMax val="0"/>
  </c:chart>
  <c:txPr>
    <a:bodyPr/>
    <a:lstStyle/>
    <a:p>
      <a:pPr>
        <a:defRPr sz="11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383690144799697"/>
          <c:y val="3.2569055973694791E-2"/>
          <c:w val="0.48444739719306101"/>
          <c:h val="0.9396257172147271"/>
        </c:manualLayout>
      </c:layout>
      <c:barChart>
        <c:barDir val="bar"/>
        <c:grouping val="clustered"/>
        <c:varyColors val="0"/>
        <c:ser>
          <c:idx val="1"/>
          <c:order val="1"/>
          <c:tx>
            <c:strRef>
              <c:f>Summary!$P$247</c:f>
              <c:strCache>
                <c:ptCount val="1"/>
                <c:pt idx="0">
                  <c:v>share</c:v>
                </c:pt>
              </c:strCache>
            </c:strRef>
          </c:tx>
          <c:spPr>
            <a:solidFill>
              <a:srgbClr val="A8B3D7"/>
            </a:solidFill>
          </c:spPr>
          <c:invertIfNegative val="0"/>
          <c:dLbls>
            <c:dLbl>
              <c:idx val="0"/>
              <c:layout>
                <c:manualLayout>
                  <c:x val="5.3886874433656043E-3"/>
                  <c:y val="1.9093279324666702E-3"/>
                </c:manualLayout>
              </c:layout>
              <c:dLblPos val="outEnd"/>
              <c:showLegendKey val="0"/>
              <c:showVal val="1"/>
              <c:showCatName val="0"/>
              <c:showSerName val="0"/>
              <c:showPercent val="0"/>
              <c:showBubbleSize val="0"/>
            </c:dLbl>
            <c:dLbl>
              <c:idx val="1"/>
              <c:layout>
                <c:manualLayout>
                  <c:x val="1.0213406203513707E-2"/>
                  <c:y val="1.9090034651487221E-3"/>
                </c:manualLayout>
              </c:layout>
              <c:dLblPos val="outEnd"/>
              <c:showLegendKey val="0"/>
              <c:showVal val="1"/>
              <c:showCatName val="0"/>
              <c:showSerName val="0"/>
              <c:showPercent val="0"/>
              <c:showBubbleSize val="0"/>
            </c:dLbl>
            <c:dLbl>
              <c:idx val="2"/>
              <c:layout>
                <c:manualLayout>
                  <c:x val="8.3449497363088342E-3"/>
                  <c:y val="1.7571527603489256E-3"/>
                </c:manualLayout>
              </c:layout>
              <c:dLblPos val="outEnd"/>
              <c:showLegendKey val="0"/>
              <c:showVal val="1"/>
              <c:showCatName val="0"/>
              <c:showSerName val="0"/>
              <c:showPercent val="0"/>
              <c:showBubbleSize val="0"/>
            </c:dLbl>
            <c:dLbl>
              <c:idx val="3"/>
              <c:layout>
                <c:manualLayout>
                  <c:x val="8.5755288358591621E-3"/>
                  <c:y val="1.908841231489729E-3"/>
                </c:manualLayout>
              </c:layout>
              <c:dLblPos val="outEnd"/>
              <c:showLegendKey val="0"/>
              <c:showVal val="1"/>
              <c:showCatName val="0"/>
              <c:showSerName val="0"/>
              <c:showPercent val="0"/>
              <c:showBubbleSize val="0"/>
            </c:dLbl>
            <c:dLbl>
              <c:idx val="4"/>
              <c:layout>
                <c:manualLayout>
                  <c:x val="1.0355780998069998E-2"/>
                  <c:y val="1.9088412314897478E-3"/>
                </c:manualLayout>
              </c:layout>
              <c:dLblPos val="outEnd"/>
              <c:showLegendKey val="0"/>
              <c:showVal val="1"/>
              <c:showCatName val="0"/>
              <c:showSerName val="0"/>
              <c:showPercent val="0"/>
              <c:showBubbleSize val="0"/>
            </c:dLbl>
            <c:dLbl>
              <c:idx val="5"/>
              <c:layout>
                <c:manualLayout>
                  <c:x val="1.3971590272568319E-2"/>
                  <c:y val="-1.1031888810241616E-5"/>
                </c:manualLayout>
              </c:layout>
              <c:dLblPos val="outEnd"/>
              <c:showLegendKey val="0"/>
              <c:showVal val="1"/>
              <c:showCatName val="0"/>
              <c:showSerName val="0"/>
              <c:showPercent val="0"/>
              <c:showBubbleSize val="0"/>
            </c:dLbl>
            <c:dLbl>
              <c:idx val="6"/>
              <c:layout>
                <c:manualLayout>
                  <c:x val="1.028813878989933E-2"/>
                  <c:y val="1.5185070479979636E-4"/>
                </c:manualLayout>
              </c:layout>
              <c:dLblPos val="outEnd"/>
              <c:showLegendKey val="0"/>
              <c:showVal val="1"/>
              <c:showCatName val="0"/>
              <c:showSerName val="0"/>
              <c:showPercent val="0"/>
              <c:showBubbleSize val="0"/>
            </c:dLbl>
            <c:dLbl>
              <c:idx val="7"/>
              <c:layout>
                <c:manualLayout>
                  <c:x val="1.0281190219248676E-2"/>
                  <c:y val="3.8175202293205218E-3"/>
                </c:manualLayout>
              </c:layout>
              <c:dLblPos val="outEnd"/>
              <c:showLegendKey val="0"/>
              <c:showVal val="1"/>
              <c:showCatName val="0"/>
              <c:showSerName val="0"/>
              <c:showPercent val="0"/>
              <c:showBubbleSize val="0"/>
            </c:dLbl>
            <c:dLbl>
              <c:idx val="8"/>
              <c:layout>
                <c:manualLayout>
                  <c:x val="1.3971590272568319E-2"/>
                  <c:y val="2.0720482924177341E-3"/>
                </c:manualLayout>
              </c:layout>
              <c:dLblPos val="outEnd"/>
              <c:showLegendKey val="0"/>
              <c:showVal val="1"/>
              <c:showCatName val="0"/>
              <c:showSerName val="0"/>
              <c:showPercent val="0"/>
              <c:showBubbleSize val="0"/>
            </c:dLbl>
            <c:dLbl>
              <c:idx val="9"/>
              <c:layout>
                <c:manualLayout>
                  <c:x val="1.2129793627451676E-2"/>
                  <c:y val="1.6223365897414141E-7"/>
                </c:manualLayout>
              </c:layout>
              <c:dLblPos val="outEnd"/>
              <c:showLegendKey val="0"/>
              <c:showVal val="1"/>
              <c:showCatName val="0"/>
              <c:showSerName val="0"/>
              <c:showPercent val="0"/>
              <c:showBubbleSize val="0"/>
            </c:dLbl>
            <c:dLbl>
              <c:idx val="10"/>
              <c:layout>
                <c:manualLayout>
                  <c:x val="1.0294236515164258E-2"/>
                  <c:y val="2.0608541699485184E-3"/>
                </c:manualLayout>
              </c:layout>
              <c:dLblPos val="outEnd"/>
              <c:showLegendKey val="0"/>
              <c:showVal val="1"/>
              <c:showCatName val="0"/>
              <c:showSerName val="0"/>
              <c:showPercent val="0"/>
              <c:showBubbleSize val="0"/>
            </c:dLbl>
            <c:dLbl>
              <c:idx val="11"/>
              <c:layout>
                <c:manualLayout>
                  <c:x val="2.8358393093404453E-2"/>
                  <c:y val="1.6223365897414141E-7"/>
                </c:manualLayout>
              </c:layout>
              <c:dLblPos val="outEnd"/>
              <c:showLegendKey val="0"/>
              <c:showVal val="1"/>
              <c:showCatName val="0"/>
              <c:showSerName val="0"/>
              <c:showPercent val="0"/>
              <c:showBubbleSize val="0"/>
            </c:dLbl>
            <c:dLbl>
              <c:idx val="12"/>
              <c:layout>
                <c:manualLayout>
                  <c:x val="2.655743702680595E-2"/>
                  <c:y val="1.6223365897414141E-7"/>
                </c:manualLayout>
              </c:layout>
              <c:dLblPos val="outEnd"/>
              <c:showLegendKey val="0"/>
              <c:showVal val="1"/>
              <c:showCatName val="0"/>
              <c:showSerName val="0"/>
              <c:showPercent val="0"/>
              <c:showBubbleSize val="0"/>
            </c:dLbl>
            <c:dLbl>
              <c:idx val="13"/>
              <c:layout>
                <c:manualLayout>
                  <c:x val="3.0118366773920456E-2"/>
                  <c:y val="1.9088412314897478E-3"/>
                </c:manualLayout>
              </c:layout>
              <c:dLblPos val="outEnd"/>
              <c:showLegendKey val="0"/>
              <c:showVal val="1"/>
              <c:showCatName val="0"/>
              <c:showSerName val="0"/>
              <c:showPercent val="0"/>
              <c:showBubbleSize val="0"/>
            </c:dLbl>
            <c:dLbl>
              <c:idx val="14"/>
              <c:layout>
                <c:manualLayout>
                  <c:x val="2.6549779418333731E-2"/>
                  <c:y val="-2.21173147279447E-3"/>
                </c:manualLayout>
              </c:layout>
              <c:dLblPos val="outEnd"/>
              <c:showLegendKey val="0"/>
              <c:showVal val="1"/>
              <c:showCatName val="0"/>
              <c:showSerName val="0"/>
              <c:showPercent val="0"/>
              <c:showBubbleSize val="0"/>
            </c:dLbl>
            <c:dLbl>
              <c:idx val="15"/>
              <c:layout>
                <c:manualLayout>
                  <c:x val="2.6619832355097552E-2"/>
                  <c:y val="-2.0598807679946735E-3"/>
                </c:manualLayout>
              </c:layout>
              <c:dLblPos val="outEnd"/>
              <c:showLegendKey val="0"/>
              <c:showVal val="1"/>
              <c:showCatName val="0"/>
              <c:showSerName val="0"/>
              <c:showPercent val="0"/>
              <c:showBubbleSize val="0"/>
            </c:dLbl>
            <c:dLbl>
              <c:idx val="16"/>
              <c:layout>
                <c:manualLayout>
                  <c:x val="2.8379238805356356E-2"/>
                  <c:y val="-2.0598807679946735E-3"/>
                </c:manualLayout>
              </c:layout>
              <c:dLblPos val="outEnd"/>
              <c:showLegendKey val="0"/>
              <c:showVal val="1"/>
              <c:showCatName val="0"/>
              <c:showSerName val="0"/>
              <c:showPercent val="0"/>
              <c:showBubbleSize val="0"/>
            </c:dLbl>
            <c:dLbl>
              <c:idx val="17"/>
              <c:layout>
                <c:manualLayout>
                  <c:x val="3.1988020949212638E-2"/>
                  <c:y val="1.9091326213699917E-3"/>
                </c:manualLayout>
              </c:layout>
              <c:dLblPos val="outEnd"/>
              <c:showLegendKey val="0"/>
              <c:showVal val="1"/>
              <c:showCatName val="0"/>
              <c:showSerName val="0"/>
              <c:showPercent val="0"/>
              <c:showBubbleSize val="0"/>
            </c:dLbl>
            <c:dLbl>
              <c:idx val="18"/>
              <c:layout>
                <c:manualLayout>
                  <c:x val="3.4086615035262627E-2"/>
                  <c:y val="3.8178143730348657E-3"/>
                </c:manualLayout>
              </c:layout>
              <c:dLblPos val="outEnd"/>
              <c:showLegendKey val="0"/>
              <c:showVal val="1"/>
              <c:showCatName val="0"/>
              <c:showSerName val="0"/>
              <c:showPercent val="0"/>
              <c:showBubbleSize val="0"/>
            </c:dLbl>
            <c:dLbl>
              <c:idx val="19"/>
              <c:layout>
                <c:manualLayout>
                  <c:x val="3.4093516416352679E-2"/>
                  <c:y val="1.9090034651487221E-3"/>
                </c:manualLayout>
              </c:layout>
              <c:dLblPos val="outEnd"/>
              <c:showLegendKey val="0"/>
              <c:showVal val="1"/>
              <c:showCatName val="0"/>
              <c:showSerName val="0"/>
              <c:showPercent val="0"/>
              <c:showBubbleSize val="0"/>
            </c:dLbl>
            <c:dLbl>
              <c:idx val="20"/>
              <c:layout>
                <c:manualLayout>
                  <c:x val="3.5880647405539673E-2"/>
                  <c:y val="1.9088320415665799E-3"/>
                </c:manualLayout>
              </c:layout>
              <c:dLblPos val="outEnd"/>
              <c:showLegendKey val="0"/>
              <c:showVal val="1"/>
              <c:showCatName val="0"/>
              <c:showSerName val="0"/>
              <c:showPercent val="0"/>
              <c:showBubbleSize val="0"/>
            </c:dLbl>
            <c:dLbl>
              <c:idx val="21"/>
              <c:layout>
                <c:manualLayout>
                  <c:x val="3.4086615035262557E-2"/>
                  <c:y val="1.908681751664874E-3"/>
                </c:manualLayout>
              </c:layout>
              <c:dLblPos val="outEnd"/>
              <c:showLegendKey val="0"/>
              <c:showVal val="1"/>
              <c:showCatName val="0"/>
              <c:showSerName val="0"/>
              <c:showPercent val="0"/>
              <c:showBubbleSize val="0"/>
            </c:dLbl>
            <c:dLbl>
              <c:idx val="22"/>
              <c:layout>
                <c:manualLayout>
                  <c:x val="3.4100464987003337E-2"/>
                  <c:y val="1.6223365897414141E-7"/>
                </c:manualLayout>
              </c:layout>
              <c:dLblPos val="outEnd"/>
              <c:showLegendKey val="0"/>
              <c:showVal val="1"/>
              <c:showCatName val="0"/>
              <c:showSerName val="0"/>
              <c:showPercent val="0"/>
              <c:showBubbleSize val="0"/>
            </c:dLbl>
            <c:dLbl>
              <c:idx val="23"/>
              <c:layout>
                <c:manualLayout>
                  <c:x val="2.8704517924431683E-2"/>
                  <c:y val="-1.908681751664874E-3"/>
                </c:manualLayout>
              </c:layout>
              <c:dLblPos val="outEnd"/>
              <c:showLegendKey val="0"/>
              <c:showVal val="1"/>
              <c:showCatName val="0"/>
              <c:showSerName val="0"/>
              <c:showPercent val="0"/>
              <c:showBubbleSize val="0"/>
            </c:dLbl>
            <c:dLbl>
              <c:idx val="24"/>
              <c:layout>
                <c:manualLayout>
                  <c:x val="2.8711493928509135E-2"/>
                  <c:y val="-1.9081922968538514E-3"/>
                </c:manualLayout>
              </c:layout>
              <c:dLblPos val="outEnd"/>
              <c:showLegendKey val="0"/>
              <c:showVal val="1"/>
              <c:showCatName val="0"/>
              <c:showSerName val="0"/>
              <c:showPercent val="0"/>
              <c:showBubbleSize val="0"/>
            </c:dLbl>
            <c:dLbl>
              <c:idx val="25"/>
              <c:layout>
                <c:manualLayout>
                  <c:x val="2.8704517924431683E-2"/>
                  <c:y val="3.0057980341179119E-7"/>
                </c:manualLayout>
              </c:layout>
              <c:dLblPos val="outEnd"/>
              <c:showLegendKey val="0"/>
              <c:showVal val="1"/>
              <c:showCatName val="0"/>
              <c:showSerName val="0"/>
              <c:showPercent val="0"/>
              <c:showBubbleSize val="0"/>
            </c:dLbl>
            <c:dLbl>
              <c:idx val="26"/>
              <c:layout>
                <c:manualLayout>
                  <c:x val="3.0498550294708663E-2"/>
                  <c:y val="3.0057980341179119E-7"/>
                </c:manualLayout>
              </c:layout>
              <c:dLblPos val="outEnd"/>
              <c:showLegendKey val="0"/>
              <c:showVal val="1"/>
              <c:showCatName val="0"/>
              <c:showSerName val="0"/>
              <c:showPercent val="0"/>
              <c:showBubbleSize val="0"/>
            </c:dLbl>
            <c:dLbl>
              <c:idx val="27"/>
              <c:layout>
                <c:manualLayout>
                  <c:x val="3.0498550294708663E-2"/>
                  <c:y val="1.9091326213699917E-3"/>
                </c:manualLayout>
              </c:layout>
              <c:dLblPos val="outEnd"/>
              <c:showLegendKey val="0"/>
              <c:showVal val="1"/>
              <c:showCatName val="0"/>
              <c:showSerName val="0"/>
              <c:showPercent val="0"/>
              <c:showBubbleSize val="0"/>
            </c:dLbl>
            <c:numFmt formatCode="0.0%" sourceLinked="0"/>
            <c:dLblPos val="outEnd"/>
            <c:showLegendKey val="0"/>
            <c:showVal val="1"/>
            <c:showCatName val="0"/>
            <c:showSerName val="0"/>
            <c:showPercent val="0"/>
            <c:showBubbleSize val="0"/>
            <c:showLeaderLines val="0"/>
          </c:dLbls>
          <c:cat>
            <c:multiLvlStrRef>
              <c:f>Summary!$L$248:$N$274</c:f>
              <c:multiLvlStrCache>
                <c:ptCount val="27"/>
                <c:lvl>
                  <c:pt idx="0">
                    <c:v>Technical regulation or specifications</c:v>
                  </c:pt>
                  <c:pt idx="1">
                    <c:v>Grants and direct payments</c:v>
                  </c:pt>
                  <c:pt idx="2">
                    <c:v>Import licences</c:v>
                  </c:pt>
                  <c:pt idx="3">
                    <c:v>Non-monetary support</c:v>
                  </c:pt>
                  <c:pt idx="4">
                    <c:v>Ban/Prohibition</c:v>
                  </c:pt>
                  <c:pt idx="5">
                    <c:v>Conformity assessment procedures</c:v>
                  </c:pt>
                  <c:pt idx="6">
                    <c:v>Countervailing measure / investigation</c:v>
                  </c:pt>
                  <c:pt idx="7">
                    <c:v>Export licences</c:v>
                  </c:pt>
                  <c:pt idx="8">
                    <c:v>Not specified</c:v>
                  </c:pt>
                  <c:pt idx="9">
                    <c:v>Import quotas</c:v>
                  </c:pt>
                  <c:pt idx="10">
                    <c:v>Regulation affecting movement or transit</c:v>
                  </c:pt>
                  <c:pt idx="11">
                    <c:v>Risk assessment</c:v>
                  </c:pt>
                  <c:pt idx="12">
                    <c:v>Other environmental requirements</c:v>
                  </c:pt>
                  <c:pt idx="13">
                    <c:v>Investment measures</c:v>
                  </c:pt>
                  <c:pt idx="14">
                    <c:v>Loans and financing</c:v>
                  </c:pt>
                  <c:pt idx="15">
                    <c:v>Tax concessions</c:v>
                  </c:pt>
                  <c:pt idx="16">
                    <c:v>Quarantine requirements</c:v>
                  </c:pt>
                  <c:pt idx="17">
                    <c:v>Import tariffs</c:v>
                  </c:pt>
                  <c:pt idx="18">
                    <c:v>Environmental provisions in trade agreements</c:v>
                  </c:pt>
                  <c:pt idx="19">
                    <c:v>Other price and market based measures</c:v>
                  </c:pt>
                  <c:pt idx="20">
                    <c:v>Public procurement</c:v>
                  </c:pt>
                  <c:pt idx="21">
                    <c:v>Export quotas</c:v>
                  </c:pt>
                  <c:pt idx="22">
                    <c:v>Income or price support</c:v>
                  </c:pt>
                  <c:pt idx="23">
                    <c:v>Other measures</c:v>
                  </c:pt>
                  <c:pt idx="24">
                    <c:v>Intellectual property measures</c:v>
                  </c:pt>
                  <c:pt idx="25">
                    <c:v>Other support measures</c:v>
                  </c:pt>
                  <c:pt idx="26">
                    <c:v>Safeguard measure / investigation</c:v>
                  </c:pt>
                </c:lvl>
                <c:lvl>
                  <c:pt idx="0">
                    <c:v>Type of Measure</c:v>
                  </c:pt>
                </c:lvl>
              </c:multiLvlStrCache>
            </c:multiLvlStrRef>
          </c:cat>
          <c:val>
            <c:numRef>
              <c:f>Summary!$P$248:$P$274</c:f>
              <c:numCache>
                <c:formatCode>0.0%</c:formatCode>
                <c:ptCount val="27"/>
                <c:pt idx="0">
                  <c:v>0.3562925170068027</c:v>
                </c:pt>
                <c:pt idx="1">
                  <c:v>0.16496598639455781</c:v>
                </c:pt>
                <c:pt idx="2">
                  <c:v>0.13775510204081631</c:v>
                </c:pt>
                <c:pt idx="3">
                  <c:v>0.13350340136054423</c:v>
                </c:pt>
                <c:pt idx="4">
                  <c:v>8.1632653061224483E-2</c:v>
                </c:pt>
                <c:pt idx="5">
                  <c:v>7.312925170068027E-2</c:v>
                </c:pt>
                <c:pt idx="6">
                  <c:v>5.0170068027210885E-2</c:v>
                </c:pt>
                <c:pt idx="7">
                  <c:v>4.7619047619047616E-2</c:v>
                </c:pt>
                <c:pt idx="8">
                  <c:v>3.6564625850340135E-2</c:v>
                </c:pt>
                <c:pt idx="9">
                  <c:v>1.6156462585034014E-2</c:v>
                </c:pt>
                <c:pt idx="10">
                  <c:v>1.5306122448979591E-2</c:v>
                </c:pt>
                <c:pt idx="11">
                  <c:v>1.2755102040816327E-2</c:v>
                </c:pt>
                <c:pt idx="12">
                  <c:v>1.1904761904761904E-2</c:v>
                </c:pt>
                <c:pt idx="13">
                  <c:v>1.1054421768707483E-2</c:v>
                </c:pt>
                <c:pt idx="14">
                  <c:v>1.1054421768707483E-2</c:v>
                </c:pt>
                <c:pt idx="15">
                  <c:v>1.1054421768707483E-2</c:v>
                </c:pt>
                <c:pt idx="16">
                  <c:v>5.9523809523809521E-3</c:v>
                </c:pt>
                <c:pt idx="17">
                  <c:v>4.2517006802721092E-3</c:v>
                </c:pt>
                <c:pt idx="18">
                  <c:v>2.5510204081632651E-3</c:v>
                </c:pt>
                <c:pt idx="19">
                  <c:v>2.5510204081632651E-3</c:v>
                </c:pt>
                <c:pt idx="20">
                  <c:v>2.5510204081632651E-3</c:v>
                </c:pt>
                <c:pt idx="21">
                  <c:v>1.7006802721088435E-3</c:v>
                </c:pt>
                <c:pt idx="22">
                  <c:v>1.7006802721088435E-3</c:v>
                </c:pt>
                <c:pt idx="23">
                  <c:v>1.7006802721088435E-3</c:v>
                </c:pt>
                <c:pt idx="24">
                  <c:v>8.5034013605442174E-4</c:v>
                </c:pt>
                <c:pt idx="25">
                  <c:v>8.5034013605442174E-4</c:v>
                </c:pt>
                <c:pt idx="26">
                  <c:v>8.5034013605442174E-4</c:v>
                </c:pt>
              </c:numCache>
            </c:numRef>
          </c:val>
        </c:ser>
        <c:dLbls>
          <c:showLegendKey val="0"/>
          <c:showVal val="1"/>
          <c:showCatName val="0"/>
          <c:showSerName val="0"/>
          <c:showPercent val="0"/>
          <c:showBubbleSize val="0"/>
        </c:dLbls>
        <c:gapWidth val="120"/>
        <c:axId val="132558208"/>
        <c:axId val="132556672"/>
      </c:barChart>
      <c:barChart>
        <c:barDir val="bar"/>
        <c:grouping val="clustered"/>
        <c:varyColors val="0"/>
        <c:ser>
          <c:idx val="0"/>
          <c:order val="0"/>
          <c:tx>
            <c:strRef>
              <c:f>Summary!$O$247</c:f>
              <c:strCache>
                <c:ptCount val="1"/>
                <c:pt idx="0">
                  <c:v>measures</c:v>
                </c:pt>
              </c:strCache>
            </c:strRef>
          </c:tx>
          <c:spPr>
            <a:noFill/>
          </c:spPr>
          <c:invertIfNegative val="0"/>
          <c:dLbls>
            <c:dLblPos val="inBase"/>
            <c:showLegendKey val="0"/>
            <c:showVal val="1"/>
            <c:showCatName val="0"/>
            <c:showSerName val="0"/>
            <c:showPercent val="0"/>
            <c:showBubbleSize val="0"/>
            <c:showLeaderLines val="0"/>
          </c:dLbls>
          <c:cat>
            <c:multiLvlStrRef>
              <c:f>Summary!$L$248:$N$274</c:f>
              <c:multiLvlStrCache>
                <c:ptCount val="27"/>
                <c:lvl>
                  <c:pt idx="0">
                    <c:v>Technical regulation or specifications</c:v>
                  </c:pt>
                  <c:pt idx="1">
                    <c:v>Grants and direct payments</c:v>
                  </c:pt>
                  <c:pt idx="2">
                    <c:v>Import licences</c:v>
                  </c:pt>
                  <c:pt idx="3">
                    <c:v>Non-monetary support</c:v>
                  </c:pt>
                  <c:pt idx="4">
                    <c:v>Ban/Prohibition</c:v>
                  </c:pt>
                  <c:pt idx="5">
                    <c:v>Conformity assessment procedures</c:v>
                  </c:pt>
                  <c:pt idx="6">
                    <c:v>Countervailing measure / investigation</c:v>
                  </c:pt>
                  <c:pt idx="7">
                    <c:v>Export licences</c:v>
                  </c:pt>
                  <c:pt idx="8">
                    <c:v>Not specified</c:v>
                  </c:pt>
                  <c:pt idx="9">
                    <c:v>Import quotas</c:v>
                  </c:pt>
                  <c:pt idx="10">
                    <c:v>Regulation affecting movement or transit</c:v>
                  </c:pt>
                  <c:pt idx="11">
                    <c:v>Risk assessment</c:v>
                  </c:pt>
                  <c:pt idx="12">
                    <c:v>Other environmental requirements</c:v>
                  </c:pt>
                  <c:pt idx="13">
                    <c:v>Investment measures</c:v>
                  </c:pt>
                  <c:pt idx="14">
                    <c:v>Loans and financing</c:v>
                  </c:pt>
                  <c:pt idx="15">
                    <c:v>Tax concessions</c:v>
                  </c:pt>
                  <c:pt idx="16">
                    <c:v>Quarantine requirements</c:v>
                  </c:pt>
                  <c:pt idx="17">
                    <c:v>Import tariffs</c:v>
                  </c:pt>
                  <c:pt idx="18">
                    <c:v>Environmental provisions in trade agreements</c:v>
                  </c:pt>
                  <c:pt idx="19">
                    <c:v>Other price and market based measures</c:v>
                  </c:pt>
                  <c:pt idx="20">
                    <c:v>Public procurement</c:v>
                  </c:pt>
                  <c:pt idx="21">
                    <c:v>Export quotas</c:v>
                  </c:pt>
                  <c:pt idx="22">
                    <c:v>Income or price support</c:v>
                  </c:pt>
                  <c:pt idx="23">
                    <c:v>Other measures</c:v>
                  </c:pt>
                  <c:pt idx="24">
                    <c:v>Intellectual property measures</c:v>
                  </c:pt>
                  <c:pt idx="25">
                    <c:v>Other support measures</c:v>
                  </c:pt>
                  <c:pt idx="26">
                    <c:v>Safeguard measure / investigation</c:v>
                  </c:pt>
                </c:lvl>
                <c:lvl>
                  <c:pt idx="0">
                    <c:v>Type of Measure</c:v>
                  </c:pt>
                </c:lvl>
              </c:multiLvlStrCache>
            </c:multiLvlStrRef>
          </c:cat>
          <c:val>
            <c:numRef>
              <c:f>Summary!$O$248:$O$274</c:f>
              <c:numCache>
                <c:formatCode>General</c:formatCode>
                <c:ptCount val="27"/>
                <c:pt idx="0">
                  <c:v>419</c:v>
                </c:pt>
                <c:pt idx="1">
                  <c:v>194</c:v>
                </c:pt>
                <c:pt idx="2">
                  <c:v>162</c:v>
                </c:pt>
                <c:pt idx="3">
                  <c:v>157</c:v>
                </c:pt>
                <c:pt idx="4">
                  <c:v>96</c:v>
                </c:pt>
                <c:pt idx="5">
                  <c:v>86</c:v>
                </c:pt>
                <c:pt idx="6">
                  <c:v>59</c:v>
                </c:pt>
                <c:pt idx="7">
                  <c:v>56</c:v>
                </c:pt>
                <c:pt idx="8">
                  <c:v>43</c:v>
                </c:pt>
                <c:pt idx="9">
                  <c:v>19</c:v>
                </c:pt>
                <c:pt idx="10">
                  <c:v>18</c:v>
                </c:pt>
                <c:pt idx="11">
                  <c:v>15</c:v>
                </c:pt>
                <c:pt idx="12">
                  <c:v>14</c:v>
                </c:pt>
                <c:pt idx="13">
                  <c:v>13</c:v>
                </c:pt>
                <c:pt idx="14">
                  <c:v>13</c:v>
                </c:pt>
                <c:pt idx="15">
                  <c:v>13</c:v>
                </c:pt>
                <c:pt idx="16">
                  <c:v>7</c:v>
                </c:pt>
                <c:pt idx="17">
                  <c:v>5</c:v>
                </c:pt>
                <c:pt idx="18">
                  <c:v>3</c:v>
                </c:pt>
                <c:pt idx="19">
                  <c:v>3</c:v>
                </c:pt>
                <c:pt idx="20">
                  <c:v>3</c:v>
                </c:pt>
                <c:pt idx="21">
                  <c:v>2</c:v>
                </c:pt>
                <c:pt idx="22">
                  <c:v>2</c:v>
                </c:pt>
                <c:pt idx="23">
                  <c:v>2</c:v>
                </c:pt>
                <c:pt idx="24">
                  <c:v>1</c:v>
                </c:pt>
                <c:pt idx="25">
                  <c:v>1</c:v>
                </c:pt>
                <c:pt idx="26">
                  <c:v>1</c:v>
                </c:pt>
              </c:numCache>
            </c:numRef>
          </c:val>
        </c:ser>
        <c:dLbls>
          <c:showLegendKey val="0"/>
          <c:showVal val="0"/>
          <c:showCatName val="0"/>
          <c:showSerName val="0"/>
          <c:showPercent val="0"/>
          <c:showBubbleSize val="0"/>
        </c:dLbls>
        <c:gapWidth val="120"/>
        <c:axId val="132020864"/>
        <c:axId val="132019328"/>
      </c:barChart>
      <c:valAx>
        <c:axId val="132556672"/>
        <c:scaling>
          <c:orientation val="minMax"/>
          <c:max val="0.4"/>
          <c:min val="0"/>
        </c:scaling>
        <c:delete val="0"/>
        <c:axPos val="b"/>
        <c:numFmt formatCode="0.0%" sourceLinked="1"/>
        <c:majorTickMark val="none"/>
        <c:minorTickMark val="none"/>
        <c:tickLblPos val="none"/>
        <c:crossAx val="132558208"/>
        <c:crosses val="max"/>
        <c:crossBetween val="between"/>
      </c:valAx>
      <c:catAx>
        <c:axId val="132558208"/>
        <c:scaling>
          <c:orientation val="maxMin"/>
        </c:scaling>
        <c:delete val="0"/>
        <c:axPos val="l"/>
        <c:majorTickMark val="out"/>
        <c:minorTickMark val="none"/>
        <c:tickLblPos val="nextTo"/>
        <c:txPr>
          <a:bodyPr rot="0" anchor="ctr" anchorCtr="1"/>
          <a:lstStyle/>
          <a:p>
            <a:pPr>
              <a:defRPr/>
            </a:pPr>
            <a:endParaRPr lang="en-US"/>
          </a:p>
        </c:txPr>
        <c:crossAx val="132556672"/>
        <c:crosses val="autoZero"/>
        <c:auto val="1"/>
        <c:lblAlgn val="ctr"/>
        <c:lblOffset val="100"/>
        <c:noMultiLvlLbl val="0"/>
      </c:catAx>
      <c:valAx>
        <c:axId val="132019328"/>
        <c:scaling>
          <c:orientation val="minMax"/>
          <c:max val="500"/>
          <c:min val="0"/>
        </c:scaling>
        <c:delete val="0"/>
        <c:axPos val="t"/>
        <c:numFmt formatCode="General" sourceLinked="1"/>
        <c:majorTickMark val="none"/>
        <c:minorTickMark val="none"/>
        <c:tickLblPos val="none"/>
        <c:crossAx val="132020864"/>
        <c:crosses val="autoZero"/>
        <c:crossBetween val="between"/>
      </c:valAx>
      <c:catAx>
        <c:axId val="132020864"/>
        <c:scaling>
          <c:orientation val="maxMin"/>
        </c:scaling>
        <c:delete val="1"/>
        <c:axPos val="l"/>
        <c:majorTickMark val="out"/>
        <c:minorTickMark val="none"/>
        <c:tickLblPos val="nextTo"/>
        <c:crossAx val="132019328"/>
        <c:crosses val="autoZero"/>
        <c:auto val="1"/>
        <c:lblAlgn val="ctr"/>
        <c:lblOffset val="100"/>
        <c:noMultiLvlLbl val="0"/>
      </c:catAx>
      <c:spPr>
        <a:ln>
          <a:noFill/>
        </a:ln>
      </c:spPr>
    </c:plotArea>
    <c:plotVisOnly val="1"/>
    <c:dispBlanksAs val="gap"/>
    <c:showDLblsOverMax val="0"/>
  </c:chart>
  <c:spPr>
    <a:ln>
      <a:solidFill>
        <a:schemeClr val="bg1">
          <a:lumMod val="75000"/>
        </a:schemeClr>
      </a:solidFill>
    </a:ln>
  </c:spPr>
  <c:txPr>
    <a:bodyPr/>
    <a:lstStyle/>
    <a:p>
      <a:pPr algn="ctr">
        <a:defRPr lang="en-GB" sz="1000" b="0" i="0" u="none" strike="noStrike" kern="1200"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074861137688718"/>
          <c:y val="5.2005825289075991E-2"/>
          <c:w val="0.62271468292811161"/>
          <c:h val="0.89249130756564432"/>
        </c:manualLayout>
      </c:layout>
      <c:barChart>
        <c:barDir val="bar"/>
        <c:grouping val="clustered"/>
        <c:varyColors val="0"/>
        <c:ser>
          <c:idx val="0"/>
          <c:order val="0"/>
          <c:spPr>
            <a:noFill/>
          </c:spPr>
          <c:invertIfNegative val="0"/>
          <c:dLbls>
            <c:txPr>
              <a:bodyPr/>
              <a:lstStyle/>
              <a:p>
                <a:pPr>
                  <a:defRPr>
                    <a:latin typeface="Verdana" panose="020B0604030504040204" pitchFamily="34" charset="0"/>
                    <a:ea typeface="Verdana" panose="020B0604030504040204" pitchFamily="34" charset="0"/>
                    <a:cs typeface="Verdana" panose="020B0604030504040204" pitchFamily="34" charset="0"/>
                  </a:defRPr>
                </a:pPr>
                <a:endParaRPr lang="en-US"/>
              </a:p>
            </c:txPr>
            <c:dLblPos val="inBase"/>
            <c:showLegendKey val="0"/>
            <c:showVal val="1"/>
            <c:showCatName val="0"/>
            <c:showSerName val="0"/>
            <c:showPercent val="0"/>
            <c:showBubbleSize val="0"/>
            <c:showLeaderLines val="0"/>
          </c:dLbls>
          <c:cat>
            <c:multiLvlStrRef>
              <c:f>Summary!$L$286:$N$296</c:f>
              <c:multiLvlStrCache>
                <c:ptCount val="11"/>
                <c:lvl>
                  <c:pt idx="0">
                    <c:v>Agriculture</c:v>
                  </c:pt>
                  <c:pt idx="1">
                    <c:v>Manufacturing</c:v>
                  </c:pt>
                  <c:pt idx="2">
                    <c:v>Chemicals</c:v>
                  </c:pt>
                  <c:pt idx="3">
                    <c:v>Other</c:v>
                  </c:pt>
                  <c:pt idx="4">
                    <c:v>Energy</c:v>
                  </c:pt>
                  <c:pt idx="5">
                    <c:v>Services</c:v>
                  </c:pt>
                  <c:pt idx="6">
                    <c:v>Fisheries</c:v>
                  </c:pt>
                  <c:pt idx="7">
                    <c:v>Forestry</c:v>
                  </c:pt>
                  <c:pt idx="8">
                    <c:v>Not specified</c:v>
                  </c:pt>
                  <c:pt idx="9">
                    <c:v>Mining</c:v>
                  </c:pt>
                  <c:pt idx="10">
                    <c:v>All products/economic activities</c:v>
                  </c:pt>
                </c:lvl>
                <c:lvl>
                  <c:pt idx="0">
                    <c:v>Type of Sector subject to Measure</c:v>
                  </c:pt>
                </c:lvl>
              </c:multiLvlStrCache>
            </c:multiLvlStrRef>
          </c:cat>
          <c:val>
            <c:numRef>
              <c:f>Summary!$O$286:$O$296</c:f>
              <c:numCache>
                <c:formatCode>General</c:formatCode>
                <c:ptCount val="11"/>
                <c:pt idx="0">
                  <c:v>395</c:v>
                </c:pt>
                <c:pt idx="1">
                  <c:v>300</c:v>
                </c:pt>
                <c:pt idx="2">
                  <c:v>225</c:v>
                </c:pt>
                <c:pt idx="3">
                  <c:v>170</c:v>
                </c:pt>
                <c:pt idx="4">
                  <c:v>130</c:v>
                </c:pt>
                <c:pt idx="5">
                  <c:v>93</c:v>
                </c:pt>
                <c:pt idx="6">
                  <c:v>52</c:v>
                </c:pt>
                <c:pt idx="7">
                  <c:v>47</c:v>
                </c:pt>
                <c:pt idx="8">
                  <c:v>26</c:v>
                </c:pt>
                <c:pt idx="9">
                  <c:v>22</c:v>
                </c:pt>
                <c:pt idx="10">
                  <c:v>20</c:v>
                </c:pt>
              </c:numCache>
            </c:numRef>
          </c:val>
        </c:ser>
        <c:dLbls>
          <c:dLblPos val="outEnd"/>
          <c:showLegendKey val="0"/>
          <c:showVal val="1"/>
          <c:showCatName val="0"/>
          <c:showSerName val="0"/>
          <c:showPercent val="0"/>
          <c:showBubbleSize val="0"/>
        </c:dLbls>
        <c:gapWidth val="150"/>
        <c:axId val="132047616"/>
        <c:axId val="132049152"/>
      </c:barChart>
      <c:barChart>
        <c:barDir val="bar"/>
        <c:grouping val="clustered"/>
        <c:varyColors val="0"/>
        <c:ser>
          <c:idx val="1"/>
          <c:order val="1"/>
          <c:spPr>
            <a:solidFill>
              <a:srgbClr val="A8B3D7"/>
            </a:solidFill>
          </c:spPr>
          <c:invertIfNegative val="0"/>
          <c:dLbls>
            <c:dLbl>
              <c:idx val="9"/>
              <c:layout>
                <c:manualLayout>
                  <c:x val="1.6153846806131508E-2"/>
                  <c:y val="1.0380058937974649E-6"/>
                </c:manualLayout>
              </c:layout>
              <c:dLblPos val="outEnd"/>
              <c:showLegendKey val="0"/>
              <c:showVal val="1"/>
              <c:showCatName val="0"/>
              <c:showSerName val="0"/>
              <c:showPercent val="0"/>
              <c:showBubbleSize val="0"/>
            </c:dLbl>
            <c:dLbl>
              <c:idx val="10"/>
              <c:layout>
                <c:manualLayout>
                  <c:x val="2.3333334275523289E-2"/>
                  <c:y val="3.4600196459915498E-7"/>
                </c:manualLayout>
              </c:layout>
              <c:dLblPos val="outEnd"/>
              <c:showLegendKey val="0"/>
              <c:showVal val="1"/>
              <c:showCatName val="0"/>
              <c:showSerName val="0"/>
              <c:showPercent val="0"/>
              <c:showBubbleSize val="0"/>
            </c:dLbl>
            <c:txPr>
              <a:bodyPr/>
              <a:lstStyle/>
              <a:p>
                <a:pPr>
                  <a:defRPr>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showLeaderLines val="0"/>
          </c:dLbls>
          <c:cat>
            <c:multiLvlStrRef>
              <c:f>Summary!$L$286:$N$296</c:f>
              <c:multiLvlStrCache>
                <c:ptCount val="11"/>
                <c:lvl>
                  <c:pt idx="0">
                    <c:v>Agriculture</c:v>
                  </c:pt>
                  <c:pt idx="1">
                    <c:v>Manufacturing</c:v>
                  </c:pt>
                  <c:pt idx="2">
                    <c:v>Chemicals</c:v>
                  </c:pt>
                  <c:pt idx="3">
                    <c:v>Other</c:v>
                  </c:pt>
                  <c:pt idx="4">
                    <c:v>Energy</c:v>
                  </c:pt>
                  <c:pt idx="5">
                    <c:v>Services</c:v>
                  </c:pt>
                  <c:pt idx="6">
                    <c:v>Fisheries</c:v>
                  </c:pt>
                  <c:pt idx="7">
                    <c:v>Forestry</c:v>
                  </c:pt>
                  <c:pt idx="8">
                    <c:v>Not specified</c:v>
                  </c:pt>
                  <c:pt idx="9">
                    <c:v>Mining</c:v>
                  </c:pt>
                  <c:pt idx="10">
                    <c:v>All products/economic activities</c:v>
                  </c:pt>
                </c:lvl>
                <c:lvl>
                  <c:pt idx="0">
                    <c:v>Type of Sector subject to Measure</c:v>
                  </c:pt>
                </c:lvl>
              </c:multiLvlStrCache>
            </c:multiLvlStrRef>
          </c:cat>
          <c:val>
            <c:numRef>
              <c:f>Summary!$P$286:$P$296</c:f>
              <c:numCache>
                <c:formatCode>0.0%</c:formatCode>
                <c:ptCount val="11"/>
                <c:pt idx="0">
                  <c:v>0.33588435374149661</c:v>
                </c:pt>
                <c:pt idx="1">
                  <c:v>0.25510204081632654</c:v>
                </c:pt>
                <c:pt idx="2">
                  <c:v>0.19132653061224489</c:v>
                </c:pt>
                <c:pt idx="3">
                  <c:v>0.14455782312925169</c:v>
                </c:pt>
                <c:pt idx="4">
                  <c:v>0.11054421768707483</c:v>
                </c:pt>
                <c:pt idx="5">
                  <c:v>7.9081632653061229E-2</c:v>
                </c:pt>
                <c:pt idx="6">
                  <c:v>4.4217687074829932E-2</c:v>
                </c:pt>
                <c:pt idx="7">
                  <c:v>3.9965986394557826E-2</c:v>
                </c:pt>
                <c:pt idx="8">
                  <c:v>2.2108843537414966E-2</c:v>
                </c:pt>
                <c:pt idx="9">
                  <c:v>1.8707482993197279E-2</c:v>
                </c:pt>
                <c:pt idx="10">
                  <c:v>1.7006802721088437E-2</c:v>
                </c:pt>
              </c:numCache>
            </c:numRef>
          </c:val>
        </c:ser>
        <c:dLbls>
          <c:showLegendKey val="0"/>
          <c:showVal val="0"/>
          <c:showCatName val="0"/>
          <c:showSerName val="0"/>
          <c:showPercent val="0"/>
          <c:showBubbleSize val="0"/>
        </c:dLbls>
        <c:gapWidth val="150"/>
        <c:axId val="132064768"/>
        <c:axId val="132063232"/>
      </c:barChart>
      <c:catAx>
        <c:axId val="132047616"/>
        <c:scaling>
          <c:orientation val="maxMin"/>
        </c:scaling>
        <c:delete val="0"/>
        <c:axPos val="l"/>
        <c:majorTickMark val="out"/>
        <c:minorTickMark val="none"/>
        <c:tickLblPos val="nextTo"/>
        <c:txPr>
          <a:bodyPr/>
          <a:lstStyle/>
          <a:p>
            <a:pPr algn="ctr">
              <a:defRPr lang="en-GB" sz="1000" b="0" i="0" u="none" strike="noStrike" kern="1200" baseline="0">
                <a:solidFill>
                  <a:srgbClr val="000000"/>
                </a:solidFill>
                <a:latin typeface="Verdana"/>
                <a:ea typeface="Verdana"/>
                <a:cs typeface="Verdana"/>
              </a:defRPr>
            </a:pPr>
            <a:endParaRPr lang="en-US"/>
          </a:p>
        </c:txPr>
        <c:crossAx val="132049152"/>
        <c:crosses val="autoZero"/>
        <c:auto val="1"/>
        <c:lblAlgn val="ctr"/>
        <c:lblOffset val="100"/>
        <c:noMultiLvlLbl val="0"/>
      </c:catAx>
      <c:valAx>
        <c:axId val="132049152"/>
        <c:scaling>
          <c:orientation val="minMax"/>
          <c:max val="440"/>
          <c:min val="0"/>
        </c:scaling>
        <c:delete val="0"/>
        <c:axPos val="t"/>
        <c:numFmt formatCode="General" sourceLinked="1"/>
        <c:majorTickMark val="none"/>
        <c:minorTickMark val="none"/>
        <c:tickLblPos val="none"/>
        <c:crossAx val="132047616"/>
        <c:crosses val="autoZero"/>
        <c:crossBetween val="between"/>
      </c:valAx>
      <c:valAx>
        <c:axId val="132063232"/>
        <c:scaling>
          <c:orientation val="minMax"/>
        </c:scaling>
        <c:delete val="0"/>
        <c:axPos val="b"/>
        <c:numFmt formatCode="0.0%" sourceLinked="1"/>
        <c:majorTickMark val="none"/>
        <c:minorTickMark val="none"/>
        <c:tickLblPos val="none"/>
        <c:crossAx val="132064768"/>
        <c:crosses val="max"/>
        <c:crossBetween val="between"/>
      </c:valAx>
      <c:catAx>
        <c:axId val="132064768"/>
        <c:scaling>
          <c:orientation val="maxMin"/>
        </c:scaling>
        <c:delete val="1"/>
        <c:axPos val="l"/>
        <c:majorTickMark val="out"/>
        <c:minorTickMark val="none"/>
        <c:tickLblPos val="nextTo"/>
        <c:crossAx val="132063232"/>
        <c:crosses val="autoZero"/>
        <c:auto val="1"/>
        <c:lblAlgn val="ctr"/>
        <c:lblOffset val="100"/>
        <c:noMultiLvlLbl val="0"/>
      </c:catAx>
    </c:plotArea>
    <c:plotVisOnly val="1"/>
    <c:dispBlanksAs val="gap"/>
    <c:showDLblsOverMax val="0"/>
  </c:chart>
  <c:spPr>
    <a:ln>
      <a:solidFill>
        <a:schemeClr val="bg1">
          <a:lumMod val="75000"/>
        </a:schemeClr>
      </a:solid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05127221701441"/>
          <c:y val="3.661434947020583E-2"/>
          <c:w val="0.65276140441541974"/>
          <c:h val="0.92637238991429349"/>
        </c:manualLayout>
      </c:layout>
      <c:barChart>
        <c:barDir val="bar"/>
        <c:grouping val="clustered"/>
        <c:varyColors val="0"/>
        <c:ser>
          <c:idx val="0"/>
          <c:order val="0"/>
          <c:tx>
            <c:strRef>
              <c:f>Summary!$O$1036</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Summary!$L$1037:$N$1040</c:f>
              <c:multiLvlStrCache>
                <c:ptCount val="4"/>
                <c:lvl>
                  <c:pt idx="0">
                    <c:v>Energy conservation and efficiency</c:v>
                  </c:pt>
                  <c:pt idx="1">
                    <c:v>Alternative and renewable energy</c:v>
                  </c:pt>
                  <c:pt idx="2">
                    <c:v>Investment measures</c:v>
                  </c:pt>
                  <c:pt idx="3">
                    <c:v>Services</c:v>
                  </c:pt>
                </c:lvl>
                <c:lvl>
                  <c:pt idx="0">
                    <c:v>Type of Objective</c:v>
                  </c:pt>
                  <c:pt idx="2">
                    <c:v>Type of Measure</c:v>
                  </c:pt>
                  <c:pt idx="3">
                    <c:v>Type of Sector</c:v>
                  </c:pt>
                </c:lvl>
              </c:multiLvlStrCache>
            </c:multiLvlStrRef>
          </c:cat>
          <c:val>
            <c:numRef>
              <c:f>Summary!$O$1037:$O$1040</c:f>
              <c:numCache>
                <c:formatCode>0%</c:formatCode>
                <c:ptCount val="4"/>
                <c:pt idx="0">
                  <c:v>1</c:v>
                </c:pt>
                <c:pt idx="1">
                  <c:v>1</c:v>
                </c:pt>
                <c:pt idx="2">
                  <c:v>1</c:v>
                </c:pt>
                <c:pt idx="3">
                  <c:v>1</c:v>
                </c:pt>
              </c:numCache>
            </c:numRef>
          </c:val>
        </c:ser>
        <c:dLbls>
          <c:showLegendKey val="0"/>
          <c:showVal val="0"/>
          <c:showCatName val="0"/>
          <c:showSerName val="0"/>
          <c:showPercent val="0"/>
          <c:showBubbleSize val="0"/>
        </c:dLbls>
        <c:gapWidth val="150"/>
        <c:axId val="132100096"/>
        <c:axId val="132101632"/>
      </c:barChart>
      <c:barChart>
        <c:barDir val="bar"/>
        <c:grouping val="clustered"/>
        <c:varyColors val="0"/>
        <c:ser>
          <c:idx val="1"/>
          <c:order val="1"/>
          <c:tx>
            <c:strRef>
              <c:f>Summary!$P$1036</c:f>
              <c:strCache>
                <c:ptCount val="1"/>
                <c:pt idx="0">
                  <c:v>GATS entry</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Summary!$L$1037:$N$1040</c:f>
              <c:multiLvlStrCache>
                <c:ptCount val="4"/>
                <c:lvl>
                  <c:pt idx="0">
                    <c:v>Energy conservation and efficiency</c:v>
                  </c:pt>
                  <c:pt idx="1">
                    <c:v>Alternative and renewable energy</c:v>
                  </c:pt>
                  <c:pt idx="2">
                    <c:v>Investment measures</c:v>
                  </c:pt>
                  <c:pt idx="3">
                    <c:v>Services</c:v>
                  </c:pt>
                </c:lvl>
                <c:lvl>
                  <c:pt idx="0">
                    <c:v>Type of Objective</c:v>
                  </c:pt>
                  <c:pt idx="2">
                    <c:v>Type of Measure</c:v>
                  </c:pt>
                  <c:pt idx="3">
                    <c:v>Type of Sector</c:v>
                  </c:pt>
                </c:lvl>
              </c:multiLvlStrCache>
            </c:multiLvlStrRef>
          </c:cat>
          <c:val>
            <c:numRef>
              <c:f>Summary!$P$1037:$P$1040</c:f>
              <c:numCache>
                <c:formatCode>General</c:formatCode>
                <c:ptCount val="4"/>
                <c:pt idx="0">
                  <c:v>1</c:v>
                </c:pt>
                <c:pt idx="1">
                  <c:v>1</c:v>
                </c:pt>
                <c:pt idx="2">
                  <c:v>1</c:v>
                </c:pt>
                <c:pt idx="3">
                  <c:v>1</c:v>
                </c:pt>
              </c:numCache>
            </c:numRef>
          </c:val>
        </c:ser>
        <c:dLbls>
          <c:showLegendKey val="0"/>
          <c:showVal val="0"/>
          <c:showCatName val="0"/>
          <c:showSerName val="0"/>
          <c:showPercent val="0"/>
          <c:showBubbleSize val="0"/>
        </c:dLbls>
        <c:gapWidth val="150"/>
        <c:axId val="132103168"/>
        <c:axId val="132113152"/>
      </c:barChart>
      <c:catAx>
        <c:axId val="13210009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2101632"/>
        <c:crosses val="autoZero"/>
        <c:auto val="1"/>
        <c:lblAlgn val="ctr"/>
        <c:lblOffset val="100"/>
        <c:noMultiLvlLbl val="0"/>
      </c:catAx>
      <c:valAx>
        <c:axId val="132101632"/>
        <c:scaling>
          <c:orientation val="minMax"/>
        </c:scaling>
        <c:delete val="0"/>
        <c:axPos val="b"/>
        <c:numFmt formatCode="0%" sourceLinked="1"/>
        <c:majorTickMark val="none"/>
        <c:minorTickMark val="none"/>
        <c:tickLblPos val="none"/>
        <c:crossAx val="132100096"/>
        <c:crosses val="autoZero"/>
        <c:crossBetween val="between"/>
      </c:valAx>
      <c:catAx>
        <c:axId val="132103168"/>
        <c:scaling>
          <c:orientation val="minMax"/>
        </c:scaling>
        <c:delete val="1"/>
        <c:axPos val="l"/>
        <c:majorTickMark val="out"/>
        <c:minorTickMark val="none"/>
        <c:tickLblPos val="nextTo"/>
        <c:crossAx val="132113152"/>
        <c:crosses val="autoZero"/>
        <c:auto val="1"/>
        <c:lblAlgn val="ctr"/>
        <c:lblOffset val="100"/>
        <c:noMultiLvlLbl val="0"/>
      </c:catAx>
      <c:valAx>
        <c:axId val="132113152"/>
        <c:scaling>
          <c:orientation val="minMax"/>
        </c:scaling>
        <c:delete val="0"/>
        <c:axPos val="t"/>
        <c:numFmt formatCode="General" sourceLinked="1"/>
        <c:majorTickMark val="none"/>
        <c:minorTickMark val="none"/>
        <c:tickLblPos val="none"/>
        <c:crossAx val="132103168"/>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QR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pieChart>
        <c:varyColors val="1"/>
        <c:ser>
          <c:idx val="0"/>
          <c:order val="0"/>
          <c:tx>
            <c:strRef>
              <c:f>Summary!$N$376</c:f>
              <c:strCache>
                <c:ptCount val="1"/>
                <c:pt idx="0">
                  <c:v>QRs</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Lbls>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Summary!$L$377:$L$380</c:f>
              <c:strCache>
                <c:ptCount val="4"/>
                <c:pt idx="0">
                  <c:v>Developed</c:v>
                </c:pt>
                <c:pt idx="1">
                  <c:v>Developing</c:v>
                </c:pt>
                <c:pt idx="2">
                  <c:v>LDC</c:v>
                </c:pt>
                <c:pt idx="3">
                  <c:v>CIS</c:v>
                </c:pt>
              </c:strCache>
            </c:strRef>
          </c:cat>
          <c:val>
            <c:numRef>
              <c:f>Summary!$N$377:$N$380</c:f>
              <c:numCache>
                <c:formatCode>General</c:formatCode>
                <c:ptCount val="4"/>
                <c:pt idx="0">
                  <c:v>3</c:v>
                </c:pt>
                <c:pt idx="1">
                  <c:v>7</c:v>
                </c:pt>
                <c:pt idx="2">
                  <c:v>1</c:v>
                </c:pt>
                <c:pt idx="3">
                  <c:v>1</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ILP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pieChart>
        <c:varyColors val="1"/>
        <c:ser>
          <c:idx val="0"/>
          <c:order val="0"/>
          <c:tx>
            <c:strRef>
              <c:f>Summary!$N$488</c:f>
              <c:strCache>
                <c:ptCount val="1"/>
                <c:pt idx="0">
                  <c:v>ILP</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Lbls>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Summary!$L$489:$L$492</c:f>
              <c:strCache>
                <c:ptCount val="4"/>
                <c:pt idx="0">
                  <c:v>Developed</c:v>
                </c:pt>
                <c:pt idx="1">
                  <c:v>Developing</c:v>
                </c:pt>
                <c:pt idx="2">
                  <c:v>LDC</c:v>
                </c:pt>
                <c:pt idx="3">
                  <c:v>CIS</c:v>
                </c:pt>
              </c:strCache>
            </c:strRef>
          </c:cat>
          <c:val>
            <c:numRef>
              <c:f>Summary!$N$489:$N$492</c:f>
              <c:numCache>
                <c:formatCode>General</c:formatCode>
                <c:ptCount val="4"/>
                <c:pt idx="0">
                  <c:v>7</c:v>
                </c:pt>
                <c:pt idx="1">
                  <c:v>25</c:v>
                </c:pt>
                <c:pt idx="2">
                  <c:v>1</c:v>
                </c:pt>
                <c:pt idx="3">
                  <c:v>6</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Notifications in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Selected Agreements</a:t>
            </a:r>
          </a:p>
        </c:rich>
      </c:tx>
      <c:overlay val="0"/>
    </c:title>
    <c:autoTitleDeleted val="0"/>
    <c:plotArea>
      <c:layout>
        <c:manualLayout>
          <c:layoutTarget val="inner"/>
          <c:xMode val="edge"/>
          <c:yMode val="edge"/>
          <c:x val="5.1550568290986434E-2"/>
          <c:y val="0.15915199912365666"/>
          <c:w val="0.92673705700087938"/>
          <c:h val="0.68479128260201882"/>
        </c:manualLayout>
      </c:layout>
      <c:lineChart>
        <c:grouping val="standard"/>
        <c:varyColors val="0"/>
        <c:ser>
          <c:idx val="1"/>
          <c:order val="0"/>
          <c:tx>
            <c:strRef>
              <c:f>Summary!$N$128</c:f>
              <c:strCache>
                <c:ptCount val="1"/>
                <c:pt idx="0">
                  <c:v>TBT</c:v>
                </c:pt>
              </c:strCache>
            </c:strRef>
          </c:tx>
          <c:spPr>
            <a:ln w="28575" cap="rnd" cmpd="sng" algn="ctr">
              <a:solidFill>
                <a:srgbClr val="1F2C7D"/>
              </a:solidFill>
              <a:prstDash val="solid"/>
              <a:round/>
              <a:headEnd type="none" w="med" len="med"/>
              <a:tailEnd type="none" w="med" len="med"/>
            </a:ln>
          </c:spPr>
          <c:marker>
            <c:spPr>
              <a:solidFill>
                <a:srgbClr val="1F2C7D"/>
              </a:solidFill>
              <a:ln w="25400">
                <a:solidFill>
                  <a:srgbClr val="1F2C7D"/>
                </a:solidFill>
                <a:prstDash val="solid"/>
              </a:ln>
            </c:spPr>
          </c:marker>
          <c:cat>
            <c:numRef>
              <c:f>Summary!$L$129:$L$148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Summary!$N$129:$N$148</c:f>
              <c:numCache>
                <c:formatCode>General</c:formatCode>
                <c:ptCount val="20"/>
                <c:pt idx="0">
                  <c:v>89</c:v>
                </c:pt>
                <c:pt idx="1">
                  <c:v>98</c:v>
                </c:pt>
                <c:pt idx="2">
                  <c:v>83</c:v>
                </c:pt>
                <c:pt idx="3">
                  <c:v>97</c:v>
                </c:pt>
                <c:pt idx="4">
                  <c:v>67</c:v>
                </c:pt>
                <c:pt idx="5">
                  <c:v>114</c:v>
                </c:pt>
                <c:pt idx="6">
                  <c:v>100</c:v>
                </c:pt>
                <c:pt idx="7">
                  <c:v>107</c:v>
                </c:pt>
                <c:pt idx="8">
                  <c:v>121</c:v>
                </c:pt>
                <c:pt idx="9">
                  <c:v>155</c:v>
                </c:pt>
                <c:pt idx="10">
                  <c:v>168</c:v>
                </c:pt>
                <c:pt idx="11">
                  <c:v>238</c:v>
                </c:pt>
                <c:pt idx="12">
                  <c:v>274</c:v>
                </c:pt>
                <c:pt idx="13">
                  <c:v>270</c:v>
                </c:pt>
                <c:pt idx="14">
                  <c:v>268</c:v>
                </c:pt>
                <c:pt idx="15">
                  <c:v>353</c:v>
                </c:pt>
                <c:pt idx="16">
                  <c:v>384</c:v>
                </c:pt>
                <c:pt idx="17">
                  <c:v>358</c:v>
                </c:pt>
                <c:pt idx="18">
                  <c:v>305</c:v>
                </c:pt>
                <c:pt idx="19">
                  <c:v>377</c:v>
                </c:pt>
              </c:numCache>
            </c:numRef>
          </c:val>
          <c:smooth val="0"/>
        </c:ser>
        <c:ser>
          <c:idx val="2"/>
          <c:order val="1"/>
          <c:tx>
            <c:strRef>
              <c:f>Summary!$O$128</c:f>
              <c:strCache>
                <c:ptCount val="1"/>
                <c:pt idx="0">
                  <c:v>SPS</c:v>
                </c:pt>
              </c:strCache>
            </c:strRef>
          </c:tx>
          <c:spPr>
            <a:ln w="28575" cap="rnd" cmpd="sng" algn="ctr">
              <a:solidFill>
                <a:srgbClr val="A8B3D7"/>
              </a:solidFill>
              <a:prstDash val="solid"/>
              <a:round/>
              <a:headEnd type="none" w="med" len="med"/>
              <a:tailEnd type="none" w="med" len="med"/>
            </a:ln>
          </c:spPr>
          <c:marker>
            <c:spPr>
              <a:solidFill>
                <a:srgbClr val="A8B3D7"/>
              </a:solidFill>
              <a:ln w="25400">
                <a:solidFill>
                  <a:srgbClr val="A8B3D7"/>
                </a:solidFill>
                <a:prstDash val="solid"/>
              </a:ln>
            </c:spPr>
          </c:marker>
          <c:cat>
            <c:numRef>
              <c:f>Summary!$L$129:$L$148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Summary!$O$129:$O$148</c:f>
              <c:numCache>
                <c:formatCode>General</c:formatCode>
                <c:ptCount val="20"/>
                <c:pt idx="0">
                  <c:v>8</c:v>
                </c:pt>
                <c:pt idx="1">
                  <c:v>21</c:v>
                </c:pt>
                <c:pt idx="2">
                  <c:v>12</c:v>
                </c:pt>
                <c:pt idx="3">
                  <c:v>26</c:v>
                </c:pt>
                <c:pt idx="4">
                  <c:v>25</c:v>
                </c:pt>
                <c:pt idx="5">
                  <c:v>47</c:v>
                </c:pt>
                <c:pt idx="6">
                  <c:v>50</c:v>
                </c:pt>
                <c:pt idx="7">
                  <c:v>57</c:v>
                </c:pt>
                <c:pt idx="8">
                  <c:v>105</c:v>
                </c:pt>
                <c:pt idx="9">
                  <c:v>140</c:v>
                </c:pt>
                <c:pt idx="10">
                  <c:v>98</c:v>
                </c:pt>
                <c:pt idx="11">
                  <c:v>84</c:v>
                </c:pt>
                <c:pt idx="12">
                  <c:v>75</c:v>
                </c:pt>
                <c:pt idx="13">
                  <c:v>83</c:v>
                </c:pt>
                <c:pt idx="14">
                  <c:v>76</c:v>
                </c:pt>
                <c:pt idx="15">
                  <c:v>91</c:v>
                </c:pt>
                <c:pt idx="16">
                  <c:v>107</c:v>
                </c:pt>
                <c:pt idx="17">
                  <c:v>44</c:v>
                </c:pt>
                <c:pt idx="18">
                  <c:v>47</c:v>
                </c:pt>
                <c:pt idx="19">
                  <c:v>62</c:v>
                </c:pt>
              </c:numCache>
            </c:numRef>
          </c:val>
          <c:smooth val="0"/>
        </c:ser>
        <c:ser>
          <c:idx val="3"/>
          <c:order val="2"/>
          <c:tx>
            <c:strRef>
              <c:f>Summary!$P$128</c:f>
              <c:strCache>
                <c:ptCount val="1"/>
                <c:pt idx="0">
                  <c:v>SCM</c:v>
                </c:pt>
              </c:strCache>
            </c:strRef>
          </c:tx>
          <c:spPr>
            <a:ln w="28575" cap="rnd" cmpd="sng" algn="ctr">
              <a:solidFill>
                <a:srgbClr val="56B2FF"/>
              </a:solidFill>
              <a:prstDash val="solid"/>
              <a:round/>
              <a:headEnd type="none" w="med" len="med"/>
              <a:tailEnd type="none" w="med" len="med"/>
            </a:ln>
          </c:spPr>
          <c:marker>
            <c:spPr>
              <a:solidFill>
                <a:srgbClr val="56B2FF"/>
              </a:solidFill>
              <a:ln w="25400">
                <a:solidFill>
                  <a:srgbClr val="56B2FF"/>
                </a:solidFill>
                <a:prstDash val="solid"/>
              </a:ln>
            </c:spPr>
          </c:marker>
          <c:cat>
            <c:numRef>
              <c:f>Summary!$L$129:$L$148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Summary!$P$129:$P$148</c:f>
              <c:numCache>
                <c:formatCode>General</c:formatCode>
                <c:ptCount val="20"/>
                <c:pt idx="0">
                  <c:v>16</c:v>
                </c:pt>
                <c:pt idx="1">
                  <c:v>32</c:v>
                </c:pt>
                <c:pt idx="2">
                  <c:v>27</c:v>
                </c:pt>
                <c:pt idx="3">
                  <c:v>38</c:v>
                </c:pt>
                <c:pt idx="4">
                  <c:v>24</c:v>
                </c:pt>
                <c:pt idx="5">
                  <c:v>31</c:v>
                </c:pt>
                <c:pt idx="6">
                  <c:v>34</c:v>
                </c:pt>
                <c:pt idx="7">
                  <c:v>13</c:v>
                </c:pt>
                <c:pt idx="8">
                  <c:v>27</c:v>
                </c:pt>
                <c:pt idx="9">
                  <c:v>8</c:v>
                </c:pt>
                <c:pt idx="10">
                  <c:v>33</c:v>
                </c:pt>
                <c:pt idx="11">
                  <c:v>5</c:v>
                </c:pt>
                <c:pt idx="12">
                  <c:v>40</c:v>
                </c:pt>
                <c:pt idx="13">
                  <c:v>8</c:v>
                </c:pt>
                <c:pt idx="14">
                  <c:v>47</c:v>
                </c:pt>
                <c:pt idx="15">
                  <c:v>17</c:v>
                </c:pt>
                <c:pt idx="16">
                  <c:v>48</c:v>
                </c:pt>
                <c:pt idx="17">
                  <c:v>29</c:v>
                </c:pt>
                <c:pt idx="18">
                  <c:v>51</c:v>
                </c:pt>
                <c:pt idx="19">
                  <c:v>31</c:v>
                </c:pt>
              </c:numCache>
            </c:numRef>
          </c:val>
          <c:smooth val="0"/>
        </c:ser>
        <c:ser>
          <c:idx val="4"/>
          <c:order val="3"/>
          <c:tx>
            <c:strRef>
              <c:f>Summary!$Q$128</c:f>
              <c:strCache>
                <c:ptCount val="1"/>
                <c:pt idx="0">
                  <c:v>Agriculture</c:v>
                </c:pt>
              </c:strCache>
            </c:strRef>
          </c:tx>
          <c:spPr>
            <a:ln w="28575" cap="rnd" cmpd="sng" algn="ctr">
              <a:solidFill>
                <a:srgbClr val="ABE3FF"/>
              </a:solidFill>
              <a:prstDash val="solid"/>
              <a:round/>
              <a:headEnd type="none" w="med" len="med"/>
              <a:tailEnd type="none" w="med" len="med"/>
            </a:ln>
          </c:spPr>
          <c:marker>
            <c:spPr>
              <a:solidFill>
                <a:srgbClr val="ABE3FF"/>
              </a:solidFill>
              <a:ln w="25400">
                <a:solidFill>
                  <a:srgbClr val="ABE3FF"/>
                </a:solidFill>
                <a:prstDash val="solid"/>
              </a:ln>
            </c:spPr>
          </c:marker>
          <c:cat>
            <c:numRef>
              <c:f>Summary!$L$129:$L$148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Summary!$Q$129:$Q$148</c:f>
              <c:numCache>
                <c:formatCode>General</c:formatCode>
                <c:ptCount val="20"/>
                <c:pt idx="0">
                  <c:v>20</c:v>
                </c:pt>
                <c:pt idx="1">
                  <c:v>22</c:v>
                </c:pt>
                <c:pt idx="2">
                  <c:v>27</c:v>
                </c:pt>
                <c:pt idx="3">
                  <c:v>40</c:v>
                </c:pt>
                <c:pt idx="4">
                  <c:v>40</c:v>
                </c:pt>
                <c:pt idx="5">
                  <c:v>32</c:v>
                </c:pt>
                <c:pt idx="6">
                  <c:v>34</c:v>
                </c:pt>
                <c:pt idx="7">
                  <c:v>29</c:v>
                </c:pt>
                <c:pt idx="8">
                  <c:v>25</c:v>
                </c:pt>
                <c:pt idx="9">
                  <c:v>24</c:v>
                </c:pt>
                <c:pt idx="10">
                  <c:v>32</c:v>
                </c:pt>
                <c:pt idx="11">
                  <c:v>24</c:v>
                </c:pt>
                <c:pt idx="12">
                  <c:v>36</c:v>
                </c:pt>
                <c:pt idx="13">
                  <c:v>49</c:v>
                </c:pt>
                <c:pt idx="14">
                  <c:v>44</c:v>
                </c:pt>
                <c:pt idx="15">
                  <c:v>45</c:v>
                </c:pt>
                <c:pt idx="16">
                  <c:v>34</c:v>
                </c:pt>
                <c:pt idx="17">
                  <c:v>42</c:v>
                </c:pt>
                <c:pt idx="18">
                  <c:v>32</c:v>
                </c:pt>
                <c:pt idx="19">
                  <c:v>43</c:v>
                </c:pt>
              </c:numCache>
            </c:numRef>
          </c:val>
          <c:smooth val="0"/>
        </c:ser>
        <c:ser>
          <c:idx val="5"/>
          <c:order val="4"/>
          <c:tx>
            <c:strRef>
              <c:f>Summary!$R$128</c:f>
              <c:strCache>
                <c:ptCount val="1"/>
                <c:pt idx="0">
                  <c:v>ILP</c:v>
                </c:pt>
              </c:strCache>
            </c:strRef>
          </c:tx>
          <c:spPr>
            <a:ln w="28575" cap="rnd" cmpd="sng" algn="ctr">
              <a:solidFill>
                <a:srgbClr val="00D4FF"/>
              </a:solidFill>
              <a:prstDash val="solid"/>
              <a:round/>
              <a:headEnd type="none" w="med" len="med"/>
              <a:tailEnd type="none" w="med" len="med"/>
            </a:ln>
          </c:spPr>
          <c:marker>
            <c:spPr>
              <a:solidFill>
                <a:srgbClr val="00D4FF"/>
              </a:solidFill>
              <a:ln w="25400">
                <a:solidFill>
                  <a:srgbClr val="00D4FF"/>
                </a:solidFill>
                <a:prstDash val="solid"/>
              </a:ln>
            </c:spPr>
          </c:marker>
          <c:cat>
            <c:numRef>
              <c:f>Summary!$L$129:$L$148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Summary!$R$129:$R$148</c:f>
              <c:numCache>
                <c:formatCode>General</c:formatCode>
                <c:ptCount val="20"/>
                <c:pt idx="0">
                  <c:v>13</c:v>
                </c:pt>
                <c:pt idx="1">
                  <c:v>20</c:v>
                </c:pt>
                <c:pt idx="2">
                  <c:v>10</c:v>
                </c:pt>
                <c:pt idx="3">
                  <c:v>21</c:v>
                </c:pt>
                <c:pt idx="4">
                  <c:v>7</c:v>
                </c:pt>
                <c:pt idx="5">
                  <c:v>13</c:v>
                </c:pt>
                <c:pt idx="6">
                  <c:v>16</c:v>
                </c:pt>
                <c:pt idx="7">
                  <c:v>12</c:v>
                </c:pt>
                <c:pt idx="8">
                  <c:v>20</c:v>
                </c:pt>
                <c:pt idx="9">
                  <c:v>19</c:v>
                </c:pt>
                <c:pt idx="10">
                  <c:v>13</c:v>
                </c:pt>
                <c:pt idx="11">
                  <c:v>20</c:v>
                </c:pt>
                <c:pt idx="12">
                  <c:v>23</c:v>
                </c:pt>
                <c:pt idx="13">
                  <c:v>21</c:v>
                </c:pt>
                <c:pt idx="14">
                  <c:v>23</c:v>
                </c:pt>
                <c:pt idx="15">
                  <c:v>30</c:v>
                </c:pt>
                <c:pt idx="16">
                  <c:v>23</c:v>
                </c:pt>
                <c:pt idx="17">
                  <c:v>38</c:v>
                </c:pt>
                <c:pt idx="18">
                  <c:v>33</c:v>
                </c:pt>
                <c:pt idx="19">
                  <c:v>39</c:v>
                </c:pt>
              </c:numCache>
            </c:numRef>
          </c:val>
          <c:smooth val="0"/>
        </c:ser>
        <c:dLbls>
          <c:showLegendKey val="0"/>
          <c:showVal val="0"/>
          <c:showCatName val="0"/>
          <c:showSerName val="0"/>
          <c:showPercent val="0"/>
          <c:showBubbleSize val="0"/>
        </c:dLbls>
        <c:marker val="1"/>
        <c:smooth val="0"/>
        <c:axId val="54519680"/>
        <c:axId val="130154496"/>
      </c:lineChart>
      <c:catAx>
        <c:axId val="5451968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Verdana"/>
                <a:ea typeface="Verdana"/>
                <a:cs typeface="Verdana"/>
              </a:defRPr>
            </a:pPr>
            <a:endParaRPr lang="en-US"/>
          </a:p>
        </c:txPr>
        <c:crossAx val="130154496"/>
        <c:crosses val="autoZero"/>
        <c:auto val="1"/>
        <c:lblAlgn val="ctr"/>
        <c:lblOffset val="100"/>
        <c:noMultiLvlLbl val="0"/>
      </c:catAx>
      <c:valAx>
        <c:axId val="130154496"/>
        <c:scaling>
          <c:orientation val="minMax"/>
        </c:scaling>
        <c:delete val="0"/>
        <c:axPos val="l"/>
        <c:majorGridlines/>
        <c:numFmt formatCode="General" sourceLinked="1"/>
        <c:majorTickMark val="out"/>
        <c:minorTickMark val="none"/>
        <c:tickLblPos val="nextTo"/>
        <c:txPr>
          <a:bodyPr rot="0" vert="horz"/>
          <a:lstStyle/>
          <a:p>
            <a:pPr>
              <a:defRPr sz="900" b="0" i="0" u="none" strike="noStrike" baseline="0">
                <a:solidFill>
                  <a:srgbClr val="000000"/>
                </a:solidFill>
                <a:latin typeface="Verdana"/>
                <a:ea typeface="Verdana"/>
                <a:cs typeface="Verdana"/>
              </a:defRPr>
            </a:pPr>
            <a:endParaRPr lang="en-US"/>
          </a:p>
        </c:txPr>
        <c:crossAx val="54519680"/>
        <c:crosses val="autoZero"/>
        <c:crossBetween val="between"/>
      </c:valAx>
    </c:plotArea>
    <c:legend>
      <c:legendPos val="r"/>
      <c:layout>
        <c:manualLayout>
          <c:xMode val="edge"/>
          <c:yMode val="edge"/>
          <c:x val="0.29140828177208367"/>
          <c:y val="0.93570462713688218"/>
          <c:w val="0.38741768206126553"/>
          <c:h val="5.649747171434083E-2"/>
        </c:manualLayout>
      </c:layout>
      <c:overlay val="0"/>
      <c:txPr>
        <a:bodyPr/>
        <a:lstStyle/>
        <a:p>
          <a:pPr>
            <a:defRPr sz="63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164044571739993"/>
          <c:y val="0.15188069528156359"/>
          <c:w val="0.44828548350429914"/>
          <c:h val="0.6546243176287746"/>
        </c:manualLayout>
      </c:layout>
      <c:pieChart>
        <c:varyColors val="1"/>
        <c:ser>
          <c:idx val="0"/>
          <c:order val="0"/>
          <c:tx>
            <c:strRef>
              <c:f>Summary!$N$1345</c:f>
              <c:strCache>
                <c:ptCount val="1"/>
                <c:pt idx="0">
                  <c:v>one</c:v>
                </c:pt>
              </c:strCache>
            </c:strRef>
          </c:tx>
          <c:spPr>
            <a:ln w="3175">
              <a:solidFill>
                <a:sysClr val="windowText" lastClr="000000"/>
              </a:solidFill>
            </a:ln>
          </c:spPr>
          <c:dPt>
            <c:idx val="0"/>
            <c:bubble3D val="0"/>
            <c:spPr>
              <a:solidFill>
                <a:srgbClr val="1F2C7D"/>
              </a:solidFill>
              <a:ln w="3175" cap="flat" cmpd="sng" algn="ctr">
                <a:solidFill>
                  <a:srgbClr val="000000"/>
                </a:solidFill>
                <a:prstDash val="solid"/>
                <a:round/>
                <a:headEnd type="none" w="med" len="med"/>
                <a:tailEnd type="none" w="med" len="med"/>
              </a:ln>
            </c:spPr>
          </c:dPt>
          <c:dPt>
            <c:idx val="1"/>
            <c:bubble3D val="0"/>
            <c:spPr>
              <a:solidFill>
                <a:srgbClr val="A8B3D7"/>
              </a:solidFill>
              <a:ln w="3175" cap="flat" cmpd="sng" algn="ctr">
                <a:solidFill>
                  <a:srgbClr val="000000"/>
                </a:solidFill>
                <a:prstDash val="solid"/>
                <a:round/>
                <a:headEnd type="none" w="med" len="med"/>
                <a:tailEnd type="none" w="med" len="med"/>
              </a:ln>
            </c:spPr>
          </c:dPt>
          <c:dPt>
            <c:idx val="2"/>
            <c:bubble3D val="0"/>
            <c:spPr>
              <a:solidFill>
                <a:srgbClr val="56B2FF"/>
              </a:solidFill>
              <a:ln w="3175" cap="flat" cmpd="sng" algn="ctr">
                <a:solidFill>
                  <a:srgbClr val="000000"/>
                </a:solidFill>
                <a:prstDash val="solid"/>
                <a:round/>
                <a:headEnd type="none" w="med" len="med"/>
                <a:tailEnd type="none" w="med" len="med"/>
              </a:ln>
            </c:spPr>
          </c:dPt>
          <c:dPt>
            <c:idx val="3"/>
            <c:bubble3D val="0"/>
            <c:spPr>
              <a:solidFill>
                <a:srgbClr val="ABE3FF"/>
              </a:solidFill>
              <a:ln w="3175" cap="flat" cmpd="sng" algn="ctr">
                <a:solidFill>
                  <a:srgbClr val="000000"/>
                </a:solidFill>
                <a:prstDash val="solid"/>
                <a:round/>
                <a:headEnd type="none" w="med" len="med"/>
                <a:tailEnd type="none" w="med" len="med"/>
              </a:ln>
            </c:spPr>
          </c:dPt>
          <c:dPt>
            <c:idx val="4"/>
            <c:bubble3D val="0"/>
            <c:spPr>
              <a:solidFill>
                <a:srgbClr val="00D4FF"/>
              </a:solidFill>
              <a:ln w="3175" cap="flat" cmpd="sng" algn="ctr">
                <a:solidFill>
                  <a:srgbClr val="000000"/>
                </a:solidFill>
                <a:prstDash val="solid"/>
                <a:round/>
                <a:headEnd type="none" w="med" len="med"/>
                <a:tailEnd type="none" w="med" len="med"/>
              </a:ln>
            </c:spPr>
          </c:dPt>
          <c:dPt>
            <c:idx val="5"/>
            <c:bubble3D val="0"/>
            <c:spPr>
              <a:solidFill>
                <a:srgbClr val="387C64"/>
              </a:solidFill>
              <a:ln w="3175" cap="flat" cmpd="sng" algn="ctr">
                <a:solidFill>
                  <a:srgbClr val="000000"/>
                </a:solidFill>
                <a:prstDash val="solid"/>
                <a:round/>
                <a:headEnd type="none" w="med" len="med"/>
                <a:tailEnd type="none" w="med" len="med"/>
              </a:ln>
            </c:spPr>
          </c:dPt>
          <c:dPt>
            <c:idx val="6"/>
            <c:bubble3D val="0"/>
            <c:spPr>
              <a:solidFill>
                <a:srgbClr val="5DD28B"/>
              </a:solidFill>
              <a:ln w="3175" cap="flat" cmpd="sng" algn="ctr">
                <a:solidFill>
                  <a:srgbClr val="000000"/>
                </a:solidFill>
                <a:prstDash val="solid"/>
                <a:round/>
                <a:headEnd type="none" w="med" len="med"/>
                <a:tailEnd type="none" w="med" len="med"/>
              </a:ln>
            </c:spPr>
          </c:dPt>
          <c:dPt>
            <c:idx val="7"/>
            <c:bubble3D val="0"/>
            <c:spPr>
              <a:solidFill>
                <a:srgbClr val="D3E5C2"/>
              </a:solidFill>
              <a:ln w="3175" cap="flat" cmpd="sng" algn="ctr">
                <a:solidFill>
                  <a:srgbClr val="000000"/>
                </a:solidFill>
                <a:prstDash val="solid"/>
                <a:round/>
                <a:headEnd type="none" w="med" len="med"/>
                <a:tailEnd type="none" w="med" len="med"/>
              </a:ln>
            </c:spPr>
          </c:dPt>
          <c:dPt>
            <c:idx val="8"/>
            <c:bubble3D val="0"/>
            <c:spPr>
              <a:solidFill>
                <a:srgbClr val="7193A0"/>
              </a:solidFill>
              <a:ln w="3175" cap="flat" cmpd="sng" algn="ctr">
                <a:solidFill>
                  <a:srgbClr val="000000"/>
                </a:solidFill>
                <a:prstDash val="solid"/>
                <a:round/>
                <a:headEnd type="none" w="med" len="med"/>
                <a:tailEnd type="none" w="med" len="med"/>
              </a:ln>
            </c:spPr>
          </c:dPt>
          <c:dPt>
            <c:idx val="9"/>
            <c:bubble3D val="0"/>
            <c:spPr>
              <a:solidFill>
                <a:srgbClr val="DCDCDC"/>
              </a:solidFill>
              <a:ln w="3175" cap="flat" cmpd="sng" algn="ctr">
                <a:solidFill>
                  <a:srgbClr val="000000"/>
                </a:solidFill>
                <a:prstDash val="solid"/>
                <a:round/>
                <a:headEnd type="none" w="med" len="med"/>
                <a:tailEnd type="none" w="med" len="med"/>
              </a:ln>
            </c:spPr>
          </c:dPt>
          <c:dPt>
            <c:idx val="10"/>
            <c:bubble3D val="0"/>
            <c:spPr>
              <a:solidFill>
                <a:srgbClr val="C50000"/>
              </a:solidFill>
              <a:ln w="3175" cap="flat" cmpd="sng" algn="ctr">
                <a:solidFill>
                  <a:srgbClr val="000000"/>
                </a:solidFill>
                <a:prstDash val="solid"/>
                <a:round/>
                <a:headEnd type="none" w="med" len="med"/>
                <a:tailEnd type="none" w="med" len="med"/>
              </a:ln>
            </c:spPr>
          </c:dPt>
          <c:dPt>
            <c:idx val="11"/>
            <c:bubble3D val="0"/>
            <c:spPr>
              <a:solidFill>
                <a:srgbClr val="F77B34"/>
              </a:solidFill>
              <a:ln w="3175" cap="flat" cmpd="sng" algn="ctr">
                <a:solidFill>
                  <a:srgbClr val="000000"/>
                </a:solidFill>
                <a:prstDash val="solid"/>
                <a:round/>
                <a:headEnd type="none" w="med" len="med"/>
                <a:tailEnd type="none" w="med" len="med"/>
              </a:ln>
            </c:spPr>
          </c:dPt>
          <c:dPt>
            <c:idx val="12"/>
            <c:bubble3D val="0"/>
            <c:spPr>
              <a:solidFill>
                <a:srgbClr val="FABF7B"/>
              </a:solidFill>
              <a:ln w="3175" cap="flat" cmpd="sng" algn="ctr">
                <a:solidFill>
                  <a:srgbClr val="000000"/>
                </a:solidFill>
                <a:prstDash val="solid"/>
                <a:round/>
                <a:headEnd type="none" w="med" len="med"/>
                <a:tailEnd type="none" w="med" len="med"/>
              </a:ln>
            </c:spPr>
          </c:dPt>
          <c:dPt>
            <c:idx val="13"/>
            <c:bubble3D val="0"/>
            <c:spPr>
              <a:solidFill>
                <a:srgbClr val="FF6DA4"/>
              </a:solidFill>
              <a:ln w="3175" cap="flat" cmpd="sng" algn="ctr">
                <a:solidFill>
                  <a:srgbClr val="000000"/>
                </a:solidFill>
                <a:prstDash val="solid"/>
                <a:round/>
                <a:headEnd type="none" w="med" len="med"/>
                <a:tailEnd type="none" w="med" len="med"/>
              </a:ln>
            </c:spPr>
          </c:dPt>
          <c:dPt>
            <c:idx val="14"/>
            <c:bubble3D val="0"/>
            <c:spPr>
              <a:solidFill>
                <a:srgbClr val="FFDCFF"/>
              </a:solidFill>
              <a:ln w="3175" cap="flat" cmpd="sng" algn="ctr">
                <a:solidFill>
                  <a:srgbClr val="000000"/>
                </a:solidFill>
                <a:prstDash val="solid"/>
                <a:round/>
                <a:headEnd type="none" w="med" len="med"/>
                <a:tailEnd type="none" w="med" len="med"/>
              </a:ln>
            </c:spPr>
          </c:dPt>
          <c:dPt>
            <c:idx val="15"/>
            <c:bubble3D val="0"/>
            <c:spPr>
              <a:solidFill>
                <a:srgbClr val="8054A2"/>
              </a:solidFill>
              <a:ln w="3175" cap="flat" cmpd="sng" algn="ctr">
                <a:solidFill>
                  <a:srgbClr val="000000"/>
                </a:solidFill>
                <a:prstDash val="solid"/>
                <a:round/>
                <a:headEnd type="none" w="med" len="med"/>
                <a:tailEnd type="none" w="med" len="med"/>
              </a:ln>
            </c:spPr>
          </c:dPt>
          <c:dPt>
            <c:idx val="16"/>
            <c:bubble3D val="0"/>
            <c:spPr>
              <a:solidFill>
                <a:srgbClr val="AF9EC7"/>
              </a:solidFill>
              <a:ln w="3175" cap="flat" cmpd="sng" algn="ctr">
                <a:solidFill>
                  <a:srgbClr val="000000"/>
                </a:solidFill>
                <a:prstDash val="solid"/>
                <a:round/>
                <a:headEnd type="none" w="med" len="med"/>
                <a:tailEnd type="none" w="med" len="med"/>
              </a:ln>
            </c:spPr>
          </c:dPt>
          <c:dPt>
            <c:idx val="17"/>
            <c:bubble3D val="0"/>
            <c:spPr>
              <a:solidFill>
                <a:srgbClr val="B450FF"/>
              </a:solidFill>
              <a:ln w="3175" cap="flat" cmpd="sng" algn="ctr">
                <a:solidFill>
                  <a:srgbClr val="000000"/>
                </a:solidFill>
                <a:prstDash val="solid"/>
                <a:round/>
                <a:headEnd type="none" w="med" len="med"/>
                <a:tailEnd type="none" w="med" len="med"/>
              </a:ln>
            </c:spPr>
          </c:dPt>
          <c:dPt>
            <c:idx val="18"/>
            <c:bubble3D val="0"/>
            <c:spPr>
              <a:solidFill>
                <a:srgbClr val="F2CFD3"/>
              </a:solidFill>
              <a:ln w="3175" cap="flat" cmpd="sng" algn="ctr">
                <a:solidFill>
                  <a:srgbClr val="000000"/>
                </a:solidFill>
                <a:prstDash val="solid"/>
                <a:round/>
                <a:headEnd type="none" w="med" len="med"/>
                <a:tailEnd type="none" w="med" len="med"/>
              </a:ln>
            </c:spPr>
          </c:dPt>
          <c:dPt>
            <c:idx val="19"/>
            <c:bubble3D val="0"/>
            <c:spPr>
              <a:solidFill>
                <a:srgbClr val="A35A64"/>
              </a:solidFill>
              <a:ln w="3175" cap="flat" cmpd="sng" algn="ctr">
                <a:solidFill>
                  <a:srgbClr val="000000"/>
                </a:solidFill>
                <a:prstDash val="solid"/>
                <a:round/>
                <a:headEnd type="none" w="med" len="med"/>
                <a:tailEnd type="none" w="med" len="med"/>
              </a:ln>
            </c:spPr>
          </c:dPt>
          <c:dPt>
            <c:idx val="20"/>
            <c:bubble3D val="0"/>
            <c:spPr>
              <a:solidFill>
                <a:srgbClr val="000000"/>
              </a:solidFill>
              <a:ln w="3175" cap="flat" cmpd="sng" algn="ctr">
                <a:solidFill>
                  <a:srgbClr val="000000"/>
                </a:solidFill>
                <a:prstDash val="solid"/>
                <a:round/>
                <a:headEnd type="none" w="med" len="med"/>
                <a:tailEnd type="none" w="med" len="med"/>
              </a:ln>
            </c:spPr>
          </c:dPt>
          <c:dPt>
            <c:idx val="21"/>
            <c:bubble3D val="0"/>
            <c:spPr>
              <a:solidFill>
                <a:srgbClr val="000000"/>
              </a:solidFill>
              <a:ln w="3175" cap="flat" cmpd="sng" algn="ctr">
                <a:solidFill>
                  <a:srgbClr val="000000"/>
                </a:solidFill>
                <a:prstDash val="solid"/>
                <a:round/>
                <a:headEnd type="none" w="med" len="med"/>
                <a:tailEnd type="none" w="med" len="med"/>
              </a:ln>
            </c:spPr>
          </c:dPt>
          <c:dPt>
            <c:idx val="22"/>
            <c:bubble3D val="0"/>
            <c:spPr>
              <a:solidFill>
                <a:srgbClr val="7193A0"/>
              </a:solidFill>
              <a:ln w="3175">
                <a:solidFill>
                  <a:sysClr val="windowText" lastClr="000000"/>
                </a:solidFill>
              </a:ln>
            </c:spPr>
          </c:dPt>
          <c:dPt>
            <c:idx val="23"/>
            <c:bubble3D val="0"/>
            <c:spPr>
              <a:solidFill>
                <a:srgbClr val="FABF7B"/>
              </a:solidFill>
              <a:ln w="3175">
                <a:solidFill>
                  <a:sysClr val="windowText" lastClr="000000"/>
                </a:solidFill>
              </a:ln>
            </c:spPr>
          </c:dPt>
          <c:dPt>
            <c:idx val="24"/>
            <c:bubble3D val="0"/>
            <c:spPr>
              <a:solidFill>
                <a:srgbClr val="D3E5C2"/>
              </a:solidFill>
              <a:ln w="3175">
                <a:solidFill>
                  <a:sysClr val="windowText" lastClr="000000"/>
                </a:solidFill>
              </a:ln>
            </c:spPr>
          </c:dPt>
          <c:dPt>
            <c:idx val="25"/>
            <c:bubble3D val="0"/>
            <c:spPr>
              <a:solidFill>
                <a:srgbClr val="F77B34"/>
              </a:solidFill>
              <a:ln w="3175">
                <a:solidFill>
                  <a:sysClr val="windowText" lastClr="000000"/>
                </a:solidFill>
              </a:ln>
            </c:spPr>
          </c:dPt>
          <c:dPt>
            <c:idx val="26"/>
            <c:bubble3D val="0"/>
            <c:spPr>
              <a:solidFill>
                <a:srgbClr val="DCDCDC"/>
              </a:solidFill>
              <a:ln w="3175">
                <a:solidFill>
                  <a:sysClr val="windowText" lastClr="000000"/>
                </a:solidFill>
              </a:ln>
            </c:spPr>
          </c:dPt>
          <c:dPt>
            <c:idx val="27"/>
            <c:bubble3D val="0"/>
            <c:spPr>
              <a:solidFill>
                <a:srgbClr val="AF9EC7"/>
              </a:solidFill>
              <a:ln w="3175">
                <a:solidFill>
                  <a:sysClr val="windowText" lastClr="000000"/>
                </a:solidFill>
              </a:ln>
            </c:spPr>
          </c:dPt>
          <c:dLbls>
            <c:dLbl>
              <c:idx val="0"/>
              <c:layout>
                <c:manualLayout>
                  <c:x val="-3.4794361837367914E-2"/>
                  <c:y val="-0.11037594821965299"/>
                </c:manualLayout>
              </c:layout>
              <c:dLblPos val="bestFit"/>
              <c:showLegendKey val="0"/>
              <c:showVal val="1"/>
              <c:showCatName val="1"/>
              <c:showSerName val="0"/>
              <c:showPercent val="1"/>
              <c:showBubbleSize val="0"/>
            </c:dLbl>
            <c:dLbl>
              <c:idx val="1"/>
              <c:layout>
                <c:manualLayout>
                  <c:x val="4.0191731352977073E-2"/>
                  <c:y val="-0.10616593247562857"/>
                </c:manualLayout>
              </c:layout>
              <c:dLblPos val="bestFit"/>
              <c:showLegendKey val="0"/>
              <c:showVal val="1"/>
              <c:showCatName val="1"/>
              <c:showSerName val="0"/>
              <c:showPercent val="1"/>
              <c:showBubbleSize val="0"/>
            </c:dLbl>
            <c:dLbl>
              <c:idx val="2"/>
              <c:layout>
                <c:manualLayout>
                  <c:x val="7.7760925063490971E-2"/>
                  <c:y val="-5.8074776164501199E-2"/>
                </c:manualLayout>
              </c:layout>
              <c:dLblPos val="bestFit"/>
              <c:showLegendKey val="0"/>
              <c:showVal val="1"/>
              <c:showCatName val="1"/>
              <c:showSerName val="0"/>
              <c:showPercent val="1"/>
              <c:showBubbleSize val="0"/>
            </c:dLbl>
            <c:dLbl>
              <c:idx val="3"/>
              <c:layout>
                <c:manualLayout>
                  <c:x val="0.10054938815571465"/>
                  <c:y val="-4.1329844868025295E-2"/>
                </c:manualLayout>
              </c:layout>
              <c:dLblPos val="bestFit"/>
              <c:showLegendKey val="0"/>
              <c:showVal val="1"/>
              <c:showCatName val="1"/>
              <c:showSerName val="0"/>
              <c:showPercent val="1"/>
              <c:showBubbleSize val="0"/>
            </c:dLbl>
            <c:dLbl>
              <c:idx val="4"/>
              <c:layout>
                <c:manualLayout>
                  <c:x val="0.10409830858220048"/>
                  <c:y val="-2.6691210381514289E-2"/>
                </c:manualLayout>
              </c:layout>
              <c:dLblPos val="bestFit"/>
              <c:showLegendKey val="0"/>
              <c:showVal val="1"/>
              <c:showCatName val="1"/>
              <c:showSerName val="0"/>
              <c:showPercent val="1"/>
              <c:showBubbleSize val="0"/>
            </c:dLbl>
            <c:dLbl>
              <c:idx val="5"/>
              <c:layout>
                <c:manualLayout>
                  <c:x val="0.11067086715405247"/>
                  <c:y val="1.6028689111178256E-2"/>
                </c:manualLayout>
              </c:layout>
              <c:dLblPos val="bestFit"/>
              <c:showLegendKey val="0"/>
              <c:showVal val="1"/>
              <c:showCatName val="1"/>
              <c:showSerName val="0"/>
              <c:showPercent val="1"/>
              <c:showBubbleSize val="0"/>
            </c:dLbl>
            <c:dLbl>
              <c:idx val="6"/>
              <c:layout>
                <c:manualLayout>
                  <c:x val="7.547230580327359E-2"/>
                  <c:y val="-4.3730220575372526E-3"/>
                </c:manualLayout>
              </c:layout>
              <c:dLblPos val="bestFit"/>
              <c:showLegendKey val="0"/>
              <c:showVal val="1"/>
              <c:showCatName val="1"/>
              <c:showSerName val="0"/>
              <c:showPercent val="1"/>
              <c:showBubbleSize val="0"/>
            </c:dLbl>
            <c:dLbl>
              <c:idx val="7"/>
              <c:layout>
                <c:manualLayout>
                  <c:x val="9.7372459669145206E-2"/>
                  <c:y val="-2.8288672253939981E-2"/>
                </c:manualLayout>
              </c:layout>
              <c:dLblPos val="bestFit"/>
              <c:showLegendKey val="0"/>
              <c:showVal val="1"/>
              <c:showCatName val="1"/>
              <c:showSerName val="0"/>
              <c:showPercent val="1"/>
              <c:showBubbleSize val="0"/>
            </c:dLbl>
            <c:dLbl>
              <c:idx val="8"/>
              <c:layout>
                <c:manualLayout>
                  <c:x val="0.12217616502319499"/>
                  <c:y val="-4.6210142968464166E-2"/>
                </c:manualLayout>
              </c:layout>
              <c:dLblPos val="bestFit"/>
              <c:showLegendKey val="0"/>
              <c:showVal val="1"/>
              <c:showCatName val="1"/>
              <c:showSerName val="0"/>
              <c:showPercent val="1"/>
              <c:showBubbleSize val="0"/>
            </c:dLbl>
            <c:dLbl>
              <c:idx val="9"/>
              <c:layout>
                <c:manualLayout>
                  <c:x val="0.11499896736542713"/>
                  <c:y val="-6.6589271799112606E-3"/>
                </c:manualLayout>
              </c:layout>
              <c:dLblPos val="bestFit"/>
              <c:showLegendKey val="0"/>
              <c:showVal val="1"/>
              <c:showCatName val="1"/>
              <c:showSerName val="0"/>
              <c:showPercent val="1"/>
              <c:showBubbleSize val="0"/>
            </c:dLbl>
            <c:dLbl>
              <c:idx val="10"/>
              <c:layout>
                <c:manualLayout>
                  <c:x val="0.1003407583411528"/>
                  <c:y val="2.9667467120433836E-2"/>
                </c:manualLayout>
              </c:layout>
              <c:dLblPos val="bestFit"/>
              <c:showLegendKey val="0"/>
              <c:showVal val="1"/>
              <c:showCatName val="1"/>
              <c:showSerName val="0"/>
              <c:showPercent val="1"/>
              <c:showBubbleSize val="0"/>
            </c:dLbl>
            <c:dLbl>
              <c:idx val="11"/>
              <c:layout>
                <c:manualLayout>
                  <c:x val="0.15233894497728989"/>
                  <c:y val="7.8112784465895896E-2"/>
                </c:manualLayout>
              </c:layout>
              <c:dLblPos val="bestFit"/>
              <c:showLegendKey val="0"/>
              <c:showVal val="1"/>
              <c:showCatName val="1"/>
              <c:showSerName val="0"/>
              <c:showPercent val="1"/>
              <c:showBubbleSize val="0"/>
            </c:dLbl>
            <c:dLbl>
              <c:idx val="12"/>
              <c:layout>
                <c:manualLayout>
                  <c:x val="7.3591206424868688E-2"/>
                  <c:y val="0.11471605095338815"/>
                </c:manualLayout>
              </c:layout>
              <c:dLblPos val="bestFit"/>
              <c:showLegendKey val="0"/>
              <c:showVal val="1"/>
              <c:showCatName val="1"/>
              <c:showSerName val="0"/>
              <c:showPercent val="1"/>
              <c:showBubbleSize val="0"/>
            </c:dLbl>
            <c:dLbl>
              <c:idx val="13"/>
              <c:layout>
                <c:manualLayout>
                  <c:x val="3.5094080425077993E-2"/>
                  <c:y val="0.1301555318776737"/>
                </c:manualLayout>
              </c:layout>
              <c:dLblPos val="bestFit"/>
              <c:showLegendKey val="0"/>
              <c:showVal val="1"/>
              <c:showCatName val="1"/>
              <c:showSerName val="0"/>
              <c:showPercent val="1"/>
              <c:showBubbleSize val="0"/>
            </c:dLbl>
            <c:dLbl>
              <c:idx val="14"/>
              <c:layout>
                <c:manualLayout>
                  <c:x val="-7.2850764271330762E-2"/>
                  <c:y val="0.14988533897361683"/>
                </c:manualLayout>
              </c:layout>
              <c:dLblPos val="bestFit"/>
              <c:showLegendKey val="0"/>
              <c:showVal val="1"/>
              <c:showCatName val="1"/>
              <c:showSerName val="0"/>
              <c:showPercent val="1"/>
              <c:showBubbleSize val="0"/>
            </c:dLbl>
            <c:dLbl>
              <c:idx val="15"/>
              <c:layout>
                <c:manualLayout>
                  <c:x val="-0.1224851806424293"/>
                  <c:y val="0.12357611997264674"/>
                </c:manualLayout>
              </c:layout>
              <c:dLblPos val="bestFit"/>
              <c:showLegendKey val="0"/>
              <c:showVal val="1"/>
              <c:showCatName val="1"/>
              <c:showSerName val="0"/>
              <c:showPercent val="1"/>
              <c:showBubbleSize val="0"/>
            </c:dLbl>
            <c:dLbl>
              <c:idx val="16"/>
              <c:layout>
                <c:manualLayout>
                  <c:x val="-0.19798427075080835"/>
                  <c:y val="0.10822855870612745"/>
                </c:manualLayout>
              </c:layout>
              <c:dLblPos val="bestFit"/>
              <c:showLegendKey val="0"/>
              <c:showVal val="1"/>
              <c:showCatName val="1"/>
              <c:showSerName val="0"/>
              <c:showPercent val="1"/>
              <c:showBubbleSize val="0"/>
            </c:dLbl>
            <c:dLbl>
              <c:idx val="17"/>
              <c:layout>
                <c:manualLayout>
                  <c:x val="-0.1698545523689611"/>
                  <c:y val="7.1282422353334082E-2"/>
                </c:manualLayout>
              </c:layout>
              <c:dLblPos val="bestFit"/>
              <c:showLegendKey val="0"/>
              <c:showVal val="1"/>
              <c:showCatName val="1"/>
              <c:showSerName val="0"/>
              <c:showPercent val="1"/>
              <c:showBubbleSize val="0"/>
            </c:dLbl>
            <c:dLbl>
              <c:idx val="18"/>
              <c:layout>
                <c:manualLayout>
                  <c:x val="-0.11707696459004185"/>
                  <c:y val="9.021341899778948E-2"/>
                </c:manualLayout>
              </c:layout>
              <c:dLblPos val="bestFit"/>
              <c:showLegendKey val="0"/>
              <c:showVal val="1"/>
              <c:showCatName val="1"/>
              <c:showSerName val="0"/>
              <c:showPercent val="1"/>
              <c:showBubbleSize val="0"/>
            </c:dLbl>
            <c:dLbl>
              <c:idx val="19"/>
              <c:layout>
                <c:manualLayout>
                  <c:x val="-7.7233871919223845E-2"/>
                  <c:y val="8.086480812964171E-2"/>
                </c:manualLayout>
              </c:layout>
              <c:dLblPos val="bestFit"/>
              <c:showLegendKey val="0"/>
              <c:showVal val="1"/>
              <c:showCatName val="1"/>
              <c:showSerName val="0"/>
              <c:showPercent val="1"/>
              <c:showBubbleSize val="0"/>
            </c:dLbl>
            <c:dLbl>
              <c:idx val="20"/>
              <c:layout>
                <c:manualLayout>
                  <c:x val="-8.4074052184237941E-2"/>
                  <c:y val="6.6735897965999269E-2"/>
                </c:manualLayout>
              </c:layout>
              <c:dLblPos val="bestFit"/>
              <c:showLegendKey val="0"/>
              <c:showVal val="1"/>
              <c:showCatName val="1"/>
              <c:showSerName val="0"/>
              <c:showPercent val="1"/>
              <c:showBubbleSize val="0"/>
            </c:dLbl>
            <c:dLbl>
              <c:idx val="21"/>
              <c:layout>
                <c:manualLayout>
                  <c:x val="-7.5687133638851503E-2"/>
                  <c:y val="3.5703948728550754E-2"/>
                </c:manualLayout>
              </c:layout>
              <c:dLblPos val="bestFit"/>
              <c:showLegendKey val="0"/>
              <c:showVal val="1"/>
              <c:showCatName val="1"/>
              <c:showSerName val="0"/>
              <c:showPercent val="1"/>
              <c:showBubbleSize val="0"/>
            </c:dLbl>
            <c:dLbl>
              <c:idx val="22"/>
              <c:layout>
                <c:manualLayout>
                  <c:x val="-6.8453821755098038E-2"/>
                  <c:y val="-1.0770662044178687E-2"/>
                </c:manualLayout>
              </c:layout>
              <c:dLblPos val="bestFit"/>
              <c:showLegendKey val="0"/>
              <c:showVal val="1"/>
              <c:showCatName val="1"/>
              <c:showSerName val="0"/>
              <c:showPercent val="1"/>
              <c:showBubbleSize val="0"/>
            </c:dLbl>
            <c:dLbl>
              <c:idx val="23"/>
              <c:layout>
                <c:manualLayout>
                  <c:x val="-7.3002726465173431E-2"/>
                  <c:y val="-7.7735723032394524E-2"/>
                </c:manualLayout>
              </c:layout>
              <c:dLblPos val="bestFit"/>
              <c:showLegendKey val="0"/>
              <c:showVal val="1"/>
              <c:showCatName val="1"/>
              <c:showSerName val="0"/>
              <c:showPercent val="1"/>
              <c:showBubbleSize val="0"/>
            </c:dLbl>
            <c:dLbl>
              <c:idx val="24"/>
              <c:layout>
                <c:manualLayout>
                  <c:x val="-8.1526112151862146E-2"/>
                  <c:y val="-0.12793164866970946"/>
                </c:manualLayout>
              </c:layout>
              <c:dLblPos val="bestFit"/>
              <c:showLegendKey val="0"/>
              <c:showVal val="1"/>
              <c:showCatName val="1"/>
              <c:showSerName val="0"/>
              <c:showPercent val="1"/>
              <c:showBubbleSize val="0"/>
            </c:dLbl>
            <c:dLbl>
              <c:idx val="25"/>
              <c:layout>
                <c:manualLayout>
                  <c:x val="-6.468763855620642E-2"/>
                  <c:y val="-0.19653520141219127"/>
                </c:manualLayout>
              </c:layout>
              <c:dLblPos val="bestFit"/>
              <c:showLegendKey val="0"/>
              <c:showVal val="1"/>
              <c:showCatName val="1"/>
              <c:showSerName val="0"/>
              <c:showPercent val="1"/>
              <c:showBubbleSize val="0"/>
            </c:dLbl>
            <c:dLbl>
              <c:idx val="26"/>
              <c:layout>
                <c:manualLayout>
                  <c:x val="-3.7951810829315133E-2"/>
                  <c:y val="-0.15842448434344236"/>
                </c:manualLayout>
              </c:layout>
              <c:dLblPos val="bestFit"/>
              <c:showLegendKey val="0"/>
              <c:showVal val="1"/>
              <c:showCatName val="1"/>
              <c:showSerName val="0"/>
              <c:showPercent val="1"/>
              <c:showBubbleSize val="0"/>
            </c:dLbl>
            <c:dLbl>
              <c:idx val="27"/>
              <c:layout>
                <c:manualLayout>
                  <c:x val="1.4056226233079679E-2"/>
                  <c:y val="-8.3333916445349154E-2"/>
                </c:manualLayout>
              </c:layout>
              <c:dLblPos val="bestFit"/>
              <c:showLegendKey val="0"/>
              <c:showVal val="1"/>
              <c:showCatName val="1"/>
              <c:showSerName val="0"/>
              <c:showPercent val="1"/>
              <c:showBubbleSize val="0"/>
            </c:dLbl>
            <c:numFmt formatCode="0.0%" sourceLinked="0"/>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Summary!$L$1346:$L$1373</c:f>
              <c:strCache>
                <c:ptCount val="28"/>
                <c:pt idx="0">
                  <c:v>Ban/Prohibition</c:v>
                </c:pt>
                <c:pt idx="1">
                  <c:v>Conformity assessment procedures</c:v>
                </c:pt>
                <c:pt idx="2">
                  <c:v>Countervailing measure / investigation</c:v>
                </c:pt>
                <c:pt idx="3">
                  <c:v>Export licences</c:v>
                </c:pt>
                <c:pt idx="4">
                  <c:v>Export quotas</c:v>
                </c:pt>
                <c:pt idx="5">
                  <c:v>Export tariffs</c:v>
                </c:pt>
                <c:pt idx="6">
                  <c:v>Grants and direct payments</c:v>
                </c:pt>
                <c:pt idx="7">
                  <c:v>Import licences</c:v>
                </c:pt>
                <c:pt idx="8">
                  <c:v>Import quotas</c:v>
                </c:pt>
                <c:pt idx="9">
                  <c:v>Import tariffs</c:v>
                </c:pt>
                <c:pt idx="10">
                  <c:v>Income or price support</c:v>
                </c:pt>
                <c:pt idx="11">
                  <c:v>Intellectual property measures</c:v>
                </c:pt>
                <c:pt idx="12">
                  <c:v>Internal taxes</c:v>
                </c:pt>
                <c:pt idx="13">
                  <c:v>Investment measures</c:v>
                </c:pt>
                <c:pt idx="14">
                  <c:v>Loans and financing</c:v>
                </c:pt>
                <c:pt idx="15">
                  <c:v>Non-monetary support</c:v>
                </c:pt>
                <c:pt idx="16">
                  <c:v>Not specified</c:v>
                </c:pt>
                <c:pt idx="17">
                  <c:v>Other environmental requirements</c:v>
                </c:pt>
                <c:pt idx="18">
                  <c:v>Other measures</c:v>
                </c:pt>
                <c:pt idx="19">
                  <c:v>Other price and market based measures</c:v>
                </c:pt>
                <c:pt idx="20">
                  <c:v>Other support measures</c:v>
                </c:pt>
                <c:pt idx="21">
                  <c:v>Public procurement</c:v>
                </c:pt>
                <c:pt idx="22">
                  <c:v>Quarantine requirements</c:v>
                </c:pt>
                <c:pt idx="23">
                  <c:v>Regulation affecting movement or transit</c:v>
                </c:pt>
                <c:pt idx="24">
                  <c:v>Risk assessment</c:v>
                </c:pt>
                <c:pt idx="25">
                  <c:v>Services requirements</c:v>
                </c:pt>
                <c:pt idx="26">
                  <c:v>Tax concessions</c:v>
                </c:pt>
                <c:pt idx="27">
                  <c:v>Technical regulation or specifications</c:v>
                </c:pt>
              </c:strCache>
            </c:strRef>
          </c:cat>
          <c:val>
            <c:numRef>
              <c:f>Summary!$N$1346:$N$1373</c:f>
              <c:numCache>
                <c:formatCode>General</c:formatCode>
                <c:ptCount val="28"/>
                <c:pt idx="0">
                  <c:v>75</c:v>
                </c:pt>
                <c:pt idx="1">
                  <c:v>21</c:v>
                </c:pt>
                <c:pt idx="2">
                  <c:v>2</c:v>
                </c:pt>
                <c:pt idx="3">
                  <c:v>35</c:v>
                </c:pt>
                <c:pt idx="4">
                  <c:v>1</c:v>
                </c:pt>
                <c:pt idx="5">
                  <c:v>2</c:v>
                </c:pt>
                <c:pt idx="6">
                  <c:v>75</c:v>
                </c:pt>
                <c:pt idx="7">
                  <c:v>63</c:v>
                </c:pt>
                <c:pt idx="8">
                  <c:v>4</c:v>
                </c:pt>
                <c:pt idx="9">
                  <c:v>5</c:v>
                </c:pt>
                <c:pt idx="10">
                  <c:v>12</c:v>
                </c:pt>
                <c:pt idx="11">
                  <c:v>10</c:v>
                </c:pt>
                <c:pt idx="12">
                  <c:v>33</c:v>
                </c:pt>
                <c:pt idx="13">
                  <c:v>17</c:v>
                </c:pt>
                <c:pt idx="14">
                  <c:v>37</c:v>
                </c:pt>
                <c:pt idx="15">
                  <c:v>39</c:v>
                </c:pt>
                <c:pt idx="16">
                  <c:v>3</c:v>
                </c:pt>
                <c:pt idx="17">
                  <c:v>57</c:v>
                </c:pt>
                <c:pt idx="18">
                  <c:v>37</c:v>
                </c:pt>
                <c:pt idx="19">
                  <c:v>24</c:v>
                </c:pt>
                <c:pt idx="20">
                  <c:v>35</c:v>
                </c:pt>
                <c:pt idx="21">
                  <c:v>11</c:v>
                </c:pt>
                <c:pt idx="22">
                  <c:v>5</c:v>
                </c:pt>
                <c:pt idx="23">
                  <c:v>5</c:v>
                </c:pt>
                <c:pt idx="24">
                  <c:v>25</c:v>
                </c:pt>
                <c:pt idx="25">
                  <c:v>1</c:v>
                </c:pt>
                <c:pt idx="26">
                  <c:v>107</c:v>
                </c:pt>
                <c:pt idx="27">
                  <c:v>83</c:v>
                </c:pt>
              </c:numCache>
            </c:numRef>
          </c:val>
        </c:ser>
        <c:ser>
          <c:idx val="1"/>
          <c:order val="1"/>
          <c:tx>
            <c:strRef>
              <c:f>Summary!$O$1345</c:f>
              <c:strCache>
                <c:ptCount val="1"/>
                <c:pt idx="0">
                  <c:v>share</c:v>
                </c:pt>
              </c:strCache>
            </c:strRef>
          </c:tx>
          <c:cat>
            <c:strRef>
              <c:f>Summary!$L$1346:$L$1373</c:f>
              <c:strCache>
                <c:ptCount val="28"/>
                <c:pt idx="0">
                  <c:v>Ban/Prohibition</c:v>
                </c:pt>
                <c:pt idx="1">
                  <c:v>Conformity assessment procedures</c:v>
                </c:pt>
                <c:pt idx="2">
                  <c:v>Countervailing measure / investigation</c:v>
                </c:pt>
                <c:pt idx="3">
                  <c:v>Export licences</c:v>
                </c:pt>
                <c:pt idx="4">
                  <c:v>Export quotas</c:v>
                </c:pt>
                <c:pt idx="5">
                  <c:v>Export tariffs</c:v>
                </c:pt>
                <c:pt idx="6">
                  <c:v>Grants and direct payments</c:v>
                </c:pt>
                <c:pt idx="7">
                  <c:v>Import licences</c:v>
                </c:pt>
                <c:pt idx="8">
                  <c:v>Import quotas</c:v>
                </c:pt>
                <c:pt idx="9">
                  <c:v>Import tariffs</c:v>
                </c:pt>
                <c:pt idx="10">
                  <c:v>Income or price support</c:v>
                </c:pt>
                <c:pt idx="11">
                  <c:v>Intellectual property measures</c:v>
                </c:pt>
                <c:pt idx="12">
                  <c:v>Internal taxes</c:v>
                </c:pt>
                <c:pt idx="13">
                  <c:v>Investment measures</c:v>
                </c:pt>
                <c:pt idx="14">
                  <c:v>Loans and financing</c:v>
                </c:pt>
                <c:pt idx="15">
                  <c:v>Non-monetary support</c:v>
                </c:pt>
                <c:pt idx="16">
                  <c:v>Not specified</c:v>
                </c:pt>
                <c:pt idx="17">
                  <c:v>Other environmental requirements</c:v>
                </c:pt>
                <c:pt idx="18">
                  <c:v>Other measures</c:v>
                </c:pt>
                <c:pt idx="19">
                  <c:v>Other price and market based measures</c:v>
                </c:pt>
                <c:pt idx="20">
                  <c:v>Other support measures</c:v>
                </c:pt>
                <c:pt idx="21">
                  <c:v>Public procurement</c:v>
                </c:pt>
                <c:pt idx="22">
                  <c:v>Quarantine requirements</c:v>
                </c:pt>
                <c:pt idx="23">
                  <c:v>Regulation affecting movement or transit</c:v>
                </c:pt>
                <c:pt idx="24">
                  <c:v>Risk assessment</c:v>
                </c:pt>
                <c:pt idx="25">
                  <c:v>Services requirements</c:v>
                </c:pt>
                <c:pt idx="26">
                  <c:v>Tax concessions</c:v>
                </c:pt>
                <c:pt idx="27">
                  <c:v>Technical regulation or specifications</c:v>
                </c:pt>
              </c:strCache>
            </c:strRef>
          </c:cat>
          <c:val>
            <c:numRef>
              <c:f>Summary!$O$1346:$O$1373</c:f>
              <c:numCache>
                <c:formatCode>0.0%</c:formatCode>
                <c:ptCount val="28"/>
                <c:pt idx="0">
                  <c:v>9.1019417475728157E-2</c:v>
                </c:pt>
                <c:pt idx="1">
                  <c:v>2.5485436893203883E-2</c:v>
                </c:pt>
                <c:pt idx="2">
                  <c:v>2.4271844660194173E-3</c:v>
                </c:pt>
                <c:pt idx="3">
                  <c:v>4.2475728155339808E-2</c:v>
                </c:pt>
                <c:pt idx="4">
                  <c:v>1.2135922330097086E-3</c:v>
                </c:pt>
                <c:pt idx="5">
                  <c:v>2.4271844660194173E-3</c:v>
                </c:pt>
                <c:pt idx="6">
                  <c:v>9.1019417475728157E-2</c:v>
                </c:pt>
                <c:pt idx="7">
                  <c:v>7.6456310679611644E-2</c:v>
                </c:pt>
                <c:pt idx="8">
                  <c:v>4.8543689320388345E-3</c:v>
                </c:pt>
                <c:pt idx="9">
                  <c:v>6.0679611650485436E-3</c:v>
                </c:pt>
                <c:pt idx="10">
                  <c:v>1.4563106796116505E-2</c:v>
                </c:pt>
                <c:pt idx="11">
                  <c:v>1.2135922330097087E-2</c:v>
                </c:pt>
                <c:pt idx="12">
                  <c:v>4.0048543689320391E-2</c:v>
                </c:pt>
                <c:pt idx="13">
                  <c:v>2.063106796116505E-2</c:v>
                </c:pt>
                <c:pt idx="14">
                  <c:v>4.4902912621359224E-2</c:v>
                </c:pt>
                <c:pt idx="15">
                  <c:v>4.7330097087378641E-2</c:v>
                </c:pt>
                <c:pt idx="16">
                  <c:v>3.6407766990291263E-3</c:v>
                </c:pt>
                <c:pt idx="17">
                  <c:v>6.9174757281553395E-2</c:v>
                </c:pt>
                <c:pt idx="18">
                  <c:v>4.4902912621359224E-2</c:v>
                </c:pt>
                <c:pt idx="19">
                  <c:v>2.9126213592233011E-2</c:v>
                </c:pt>
                <c:pt idx="20">
                  <c:v>4.2475728155339808E-2</c:v>
                </c:pt>
                <c:pt idx="21">
                  <c:v>1.3349514563106795E-2</c:v>
                </c:pt>
                <c:pt idx="22">
                  <c:v>6.0679611650485436E-3</c:v>
                </c:pt>
                <c:pt idx="23">
                  <c:v>6.0679611650485436E-3</c:v>
                </c:pt>
                <c:pt idx="24">
                  <c:v>3.0339805825242719E-2</c:v>
                </c:pt>
                <c:pt idx="25">
                  <c:v>1.2135922330097086E-3</c:v>
                </c:pt>
                <c:pt idx="26">
                  <c:v>0.12985436893203883</c:v>
                </c:pt>
                <c:pt idx="27">
                  <c:v>0.10072815533980582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7310993098055711"/>
          <c:y val="0.12668526531182106"/>
          <c:w val="0.25518910564061875"/>
          <c:h val="0.72657148759469103"/>
        </c:manualLayout>
      </c:layout>
      <c:pieChart>
        <c:varyColors val="1"/>
        <c:ser>
          <c:idx val="0"/>
          <c:order val="0"/>
          <c:tx>
            <c:strRef>
              <c:f>Summary!$N$1391</c:f>
              <c:strCache>
                <c:ptCount val="1"/>
                <c:pt idx="0">
                  <c:v>one</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Pt>
            <c:idx val="4"/>
            <c:bubble3D val="0"/>
            <c:spPr>
              <a:solidFill>
                <a:srgbClr val="00D4FF"/>
              </a:solidFill>
              <a:ln w="9525" cap="flat" cmpd="sng" algn="ctr">
                <a:solidFill>
                  <a:srgbClr val="000000"/>
                </a:solidFill>
                <a:prstDash val="solid"/>
                <a:round/>
                <a:headEnd type="none" w="med" len="med"/>
                <a:tailEnd type="none" w="med" len="med"/>
              </a:ln>
            </c:spPr>
          </c:dPt>
          <c:dPt>
            <c:idx val="5"/>
            <c:bubble3D val="0"/>
            <c:spPr>
              <a:solidFill>
                <a:srgbClr val="387C64"/>
              </a:solidFill>
              <a:ln w="9525" cap="flat" cmpd="sng" algn="ctr">
                <a:solidFill>
                  <a:srgbClr val="000000"/>
                </a:solidFill>
                <a:prstDash val="solid"/>
                <a:round/>
                <a:headEnd type="none" w="med" len="med"/>
                <a:tailEnd type="none" w="med" len="med"/>
              </a:ln>
            </c:spPr>
          </c:dPt>
          <c:dPt>
            <c:idx val="6"/>
            <c:bubble3D val="0"/>
            <c:spPr>
              <a:solidFill>
                <a:srgbClr val="5DD28B"/>
              </a:solidFill>
              <a:ln w="9525" cap="flat" cmpd="sng" algn="ctr">
                <a:solidFill>
                  <a:srgbClr val="000000"/>
                </a:solidFill>
                <a:prstDash val="solid"/>
                <a:round/>
                <a:headEnd type="none" w="med" len="med"/>
                <a:tailEnd type="none" w="med" len="med"/>
              </a:ln>
            </c:spPr>
          </c:dPt>
          <c:dPt>
            <c:idx val="7"/>
            <c:bubble3D val="0"/>
            <c:spPr>
              <a:solidFill>
                <a:srgbClr val="D3E5C2"/>
              </a:solidFill>
              <a:ln w="9525" cap="flat" cmpd="sng" algn="ctr">
                <a:solidFill>
                  <a:srgbClr val="000000"/>
                </a:solidFill>
                <a:prstDash val="solid"/>
                <a:round/>
                <a:headEnd type="none" w="med" len="med"/>
                <a:tailEnd type="none" w="med" len="med"/>
              </a:ln>
            </c:spPr>
          </c:dPt>
          <c:dPt>
            <c:idx val="8"/>
            <c:bubble3D val="0"/>
            <c:spPr>
              <a:solidFill>
                <a:srgbClr val="7193A0"/>
              </a:solidFill>
              <a:ln w="9525" cap="flat" cmpd="sng" algn="ctr">
                <a:solidFill>
                  <a:srgbClr val="000000"/>
                </a:solidFill>
                <a:prstDash val="solid"/>
                <a:round/>
                <a:headEnd type="none" w="med" len="med"/>
                <a:tailEnd type="none" w="med" len="med"/>
              </a:ln>
            </c:spPr>
          </c:dPt>
          <c:dPt>
            <c:idx val="9"/>
            <c:bubble3D val="0"/>
            <c:spPr>
              <a:solidFill>
                <a:srgbClr val="DCDCDC"/>
              </a:solidFill>
              <a:ln w="9525" cap="flat" cmpd="sng" algn="ctr">
                <a:solidFill>
                  <a:srgbClr val="000000"/>
                </a:solidFill>
                <a:prstDash val="solid"/>
                <a:round/>
                <a:headEnd type="none" w="med" len="med"/>
                <a:tailEnd type="none" w="med" len="med"/>
              </a:ln>
            </c:spPr>
          </c:dPt>
          <c:dPt>
            <c:idx val="10"/>
            <c:bubble3D val="0"/>
            <c:spPr>
              <a:solidFill>
                <a:srgbClr val="C50000"/>
              </a:solidFill>
              <a:ln w="9525" cap="flat" cmpd="sng" algn="ctr">
                <a:solidFill>
                  <a:srgbClr val="000000"/>
                </a:solidFill>
                <a:prstDash val="solid"/>
                <a:round/>
                <a:headEnd type="none" w="med" len="med"/>
                <a:tailEnd type="none" w="med" len="med"/>
              </a:ln>
            </c:spPr>
          </c:dPt>
          <c:dLbls>
            <c:dLbl>
              <c:idx val="0"/>
              <c:layout>
                <c:manualLayout>
                  <c:x val="8.4538056103980481E-3"/>
                  <c:y val="-2.0057981781666814E-2"/>
                </c:manualLayout>
              </c:layout>
              <c:dLblPos val="bestFit"/>
              <c:showLegendKey val="0"/>
              <c:showVal val="1"/>
              <c:showCatName val="1"/>
              <c:showSerName val="0"/>
              <c:showPercent val="1"/>
              <c:showBubbleSize val="0"/>
            </c:dLbl>
            <c:dLbl>
              <c:idx val="1"/>
              <c:layout>
                <c:manualLayout>
                  <c:x val="1.6907611220796096E-2"/>
                  <c:y val="-1.8386270900090849E-17"/>
                </c:manualLayout>
              </c:layout>
              <c:numFmt formatCode="0.0%" sourceLinked="0"/>
              <c:spPr/>
              <c:txPr>
                <a:bodyPr/>
                <a:lstStyle/>
                <a:p>
                  <a:pPr>
                    <a:defRPr sz="1000"/>
                  </a:pPr>
                  <a:endParaRPr lang="en-US"/>
                </a:p>
              </c:txPr>
              <c:dLblPos val="bestFit"/>
              <c:showLegendKey val="0"/>
              <c:showVal val="1"/>
              <c:showCatName val="1"/>
              <c:showSerName val="0"/>
              <c:showPercent val="1"/>
              <c:showBubbleSize val="0"/>
            </c:dLbl>
            <c:dLbl>
              <c:idx val="2"/>
              <c:layout>
                <c:manualLayout>
                  <c:x val="2.1134514025995119E-2"/>
                  <c:y val="2.4069578138000178E-2"/>
                </c:manualLayout>
              </c:layout>
              <c:dLblPos val="bestFit"/>
              <c:showLegendKey val="0"/>
              <c:showVal val="1"/>
              <c:showCatName val="1"/>
              <c:showSerName val="0"/>
              <c:showPercent val="1"/>
              <c:showBubbleSize val="0"/>
            </c:dLbl>
            <c:dLbl>
              <c:idx val="3"/>
              <c:layout>
                <c:manualLayout>
                  <c:x val="2.1134514025995119E-2"/>
                  <c:y val="1.6046385425333452E-2"/>
                </c:manualLayout>
              </c:layout>
              <c:dLblPos val="bestFit"/>
              <c:showLegendKey val="0"/>
              <c:showVal val="1"/>
              <c:showCatName val="1"/>
              <c:showSerName val="0"/>
              <c:showPercent val="1"/>
              <c:showBubbleSize val="0"/>
            </c:dLbl>
            <c:dLbl>
              <c:idx val="4"/>
              <c:layout>
                <c:manualLayout>
                  <c:x val="4.226902805199024E-3"/>
                  <c:y val="6.0173945345000444E-2"/>
                </c:manualLayout>
              </c:layout>
              <c:dLblPos val="bestFit"/>
              <c:showLegendKey val="0"/>
              <c:showVal val="1"/>
              <c:showCatName val="1"/>
              <c:showSerName val="0"/>
              <c:showPercent val="1"/>
              <c:showBubbleSize val="0"/>
            </c:dLbl>
            <c:dLbl>
              <c:idx val="5"/>
              <c:layout>
                <c:manualLayout>
                  <c:x val="-3.52241900433252E-2"/>
                  <c:y val="2.0057981781666814E-2"/>
                </c:manualLayout>
              </c:layout>
              <c:dLblPos val="bestFit"/>
              <c:showLegendKey val="0"/>
              <c:showVal val="1"/>
              <c:showCatName val="1"/>
              <c:showSerName val="0"/>
              <c:showPercent val="1"/>
              <c:showBubbleSize val="0"/>
            </c:dLbl>
            <c:dLbl>
              <c:idx val="6"/>
              <c:layout>
                <c:manualLayout>
                  <c:x val="-1.4089676017330079E-2"/>
                  <c:y val="0"/>
                </c:manualLayout>
              </c:layout>
              <c:dLblPos val="bestFit"/>
              <c:showLegendKey val="0"/>
              <c:showVal val="1"/>
              <c:showCatName val="1"/>
              <c:showSerName val="0"/>
              <c:showPercent val="1"/>
              <c:showBubbleSize val="0"/>
            </c:dLbl>
            <c:dLbl>
              <c:idx val="7"/>
              <c:layout>
                <c:manualLayout>
                  <c:x val="-4.6495930857189234E-2"/>
                  <c:y val="0"/>
                </c:manualLayout>
              </c:layout>
              <c:dLblPos val="bestFit"/>
              <c:showLegendKey val="0"/>
              <c:showVal val="1"/>
              <c:showCatName val="1"/>
              <c:showSerName val="0"/>
              <c:showPercent val="1"/>
              <c:showBubbleSize val="0"/>
            </c:dLbl>
            <c:dLbl>
              <c:idx val="8"/>
              <c:layout>
                <c:manualLayout>
                  <c:x val="-1.2680708415597071E-2"/>
                  <c:y val="-1.2034789069000089E-2"/>
                </c:manualLayout>
              </c:layout>
              <c:dLblPos val="bestFit"/>
              <c:showLegendKey val="0"/>
              <c:showVal val="1"/>
              <c:showCatName val="1"/>
              <c:showSerName val="0"/>
              <c:showPercent val="1"/>
              <c:showBubbleSize val="0"/>
            </c:dLbl>
            <c:dLbl>
              <c:idx val="9"/>
              <c:layout>
                <c:manualLayout>
                  <c:x val="-2.8179352034660158E-2"/>
                  <c:y val="0"/>
                </c:manualLayout>
              </c:layout>
              <c:dLblPos val="bestFit"/>
              <c:showLegendKey val="0"/>
              <c:showVal val="1"/>
              <c:showCatName val="1"/>
              <c:showSerName val="0"/>
              <c:showPercent val="1"/>
              <c:showBubbleSize val="0"/>
            </c:dLbl>
            <c:dLbl>
              <c:idx val="10"/>
              <c:layout>
                <c:manualLayout>
                  <c:x val="-1.1271740813864064E-2"/>
                  <c:y val="-2.0057981781666814E-2"/>
                </c:manualLayout>
              </c:layout>
              <c:dLblPos val="bestFit"/>
              <c:showLegendKey val="0"/>
              <c:showVal val="1"/>
              <c:showCatName val="1"/>
              <c:showSerName val="0"/>
              <c:showPercent val="1"/>
              <c:showBubbleSize val="0"/>
            </c:dLbl>
            <c:numFmt formatCode="General" sourceLinked="0"/>
            <c:txPr>
              <a:bodyPr/>
              <a:lstStyle/>
              <a:p>
                <a:pPr>
                  <a:defRPr sz="1000"/>
                </a:pPr>
                <a:endParaRPr lang="en-US"/>
              </a:p>
            </c:txPr>
            <c:dLblPos val="outEnd"/>
            <c:showLegendKey val="0"/>
            <c:showVal val="1"/>
            <c:showCatName val="1"/>
            <c:showSerName val="0"/>
            <c:showPercent val="1"/>
            <c:showBubbleSize val="0"/>
            <c:showLeaderLines val="1"/>
          </c:dLbls>
          <c:cat>
            <c:strRef>
              <c:f>Summary!$L$1392:$L$1402</c:f>
              <c:strCache>
                <c:ptCount val="11"/>
                <c:pt idx="0">
                  <c:v>Agriculture</c:v>
                </c:pt>
                <c:pt idx="1">
                  <c:v>All products/economic activities</c:v>
                </c:pt>
                <c:pt idx="2">
                  <c:v>Chemicals</c:v>
                </c:pt>
                <c:pt idx="3">
                  <c:v>Energy</c:v>
                </c:pt>
                <c:pt idx="4">
                  <c:v>Fisheries</c:v>
                </c:pt>
                <c:pt idx="5">
                  <c:v>Forestry</c:v>
                </c:pt>
                <c:pt idx="6">
                  <c:v>Manufacturing</c:v>
                </c:pt>
                <c:pt idx="7">
                  <c:v>Mining</c:v>
                </c:pt>
                <c:pt idx="8">
                  <c:v>Not specified</c:v>
                </c:pt>
                <c:pt idx="9">
                  <c:v>Other</c:v>
                </c:pt>
                <c:pt idx="10">
                  <c:v>Services</c:v>
                </c:pt>
              </c:strCache>
            </c:strRef>
          </c:cat>
          <c:val>
            <c:numRef>
              <c:f>Summary!$N$1392:$N$1402</c:f>
              <c:numCache>
                <c:formatCode>General</c:formatCode>
                <c:ptCount val="11"/>
                <c:pt idx="0">
                  <c:v>148</c:v>
                </c:pt>
                <c:pt idx="1">
                  <c:v>1</c:v>
                </c:pt>
                <c:pt idx="2">
                  <c:v>58</c:v>
                </c:pt>
                <c:pt idx="3">
                  <c:v>281</c:v>
                </c:pt>
                <c:pt idx="4">
                  <c:v>89</c:v>
                </c:pt>
                <c:pt idx="5">
                  <c:v>45</c:v>
                </c:pt>
                <c:pt idx="6">
                  <c:v>94</c:v>
                </c:pt>
                <c:pt idx="7">
                  <c:v>15</c:v>
                </c:pt>
                <c:pt idx="8">
                  <c:v>90</c:v>
                </c:pt>
                <c:pt idx="9">
                  <c:v>109</c:v>
                </c:pt>
                <c:pt idx="10">
                  <c:v>91</c:v>
                </c:pt>
              </c:numCache>
            </c:numRef>
          </c:val>
        </c:ser>
        <c:ser>
          <c:idx val="1"/>
          <c:order val="1"/>
          <c:tx>
            <c:strRef>
              <c:f>Summary!$O$1391</c:f>
              <c:strCache>
                <c:ptCount val="1"/>
                <c:pt idx="0">
                  <c:v>share</c:v>
                </c:pt>
              </c:strCache>
            </c:strRef>
          </c:tx>
          <c:dLbls>
            <c:dLblPos val="outEnd"/>
            <c:showLegendKey val="0"/>
            <c:showVal val="1"/>
            <c:showCatName val="0"/>
            <c:showSerName val="0"/>
            <c:showPercent val="0"/>
            <c:showBubbleSize val="0"/>
            <c:showLeaderLines val="1"/>
          </c:dLbls>
          <c:cat>
            <c:strRef>
              <c:f>Summary!$L$1392:$L$1402</c:f>
              <c:strCache>
                <c:ptCount val="11"/>
                <c:pt idx="0">
                  <c:v>Agriculture</c:v>
                </c:pt>
                <c:pt idx="1">
                  <c:v>All products/economic activities</c:v>
                </c:pt>
                <c:pt idx="2">
                  <c:v>Chemicals</c:v>
                </c:pt>
                <c:pt idx="3">
                  <c:v>Energy</c:v>
                </c:pt>
                <c:pt idx="4">
                  <c:v>Fisheries</c:v>
                </c:pt>
                <c:pt idx="5">
                  <c:v>Forestry</c:v>
                </c:pt>
                <c:pt idx="6">
                  <c:v>Manufacturing</c:v>
                </c:pt>
                <c:pt idx="7">
                  <c:v>Mining</c:v>
                </c:pt>
                <c:pt idx="8">
                  <c:v>Not specified</c:v>
                </c:pt>
                <c:pt idx="9">
                  <c:v>Other</c:v>
                </c:pt>
                <c:pt idx="10">
                  <c:v>Services</c:v>
                </c:pt>
              </c:strCache>
            </c:strRef>
          </c:cat>
          <c:val>
            <c:numRef>
              <c:f>Summary!$O$1392:$O$1402</c:f>
              <c:numCache>
                <c:formatCode>0.0%</c:formatCode>
                <c:ptCount val="11"/>
                <c:pt idx="0" formatCode="0%">
                  <c:v>0.14495592556317335</c:v>
                </c:pt>
                <c:pt idx="1">
                  <c:v>9.7943192948090111E-4</c:v>
                </c:pt>
                <c:pt idx="2" formatCode="0%">
                  <c:v>5.6807051909892263E-2</c:v>
                </c:pt>
                <c:pt idx="3" formatCode="0%">
                  <c:v>0.2752203721841332</c:v>
                </c:pt>
                <c:pt idx="4" formatCode="0%">
                  <c:v>8.7169441723800201E-2</c:v>
                </c:pt>
                <c:pt idx="5" formatCode="0%">
                  <c:v>4.4074436826640549E-2</c:v>
                </c:pt>
                <c:pt idx="6" formatCode="0%">
                  <c:v>9.2066601371204704E-2</c:v>
                </c:pt>
                <c:pt idx="7" formatCode="0%">
                  <c:v>1.4691478942213516E-2</c:v>
                </c:pt>
                <c:pt idx="8" formatCode="0%">
                  <c:v>8.8148873653281098E-2</c:v>
                </c:pt>
                <c:pt idx="9" formatCode="0%">
                  <c:v>0.10675808031341821</c:v>
                </c:pt>
                <c:pt idx="10" formatCode="0%">
                  <c:v>8.9128305582761996E-2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80" b="0" i="0" u="none" strike="noStrike" baseline="0">
                <a:solidFill>
                  <a:srgbClr val="000000"/>
                </a:solidFill>
                <a:latin typeface="Verdana"/>
                <a:ea typeface="Verdana"/>
                <a:cs typeface="Verdana"/>
              </a:defRPr>
            </a:pPr>
            <a:r>
              <a:rPr lang="en-GB"/>
              <a:t>Environment-related  Keywords Frequency in TPR</a:t>
            </a:r>
            <a:r>
              <a:rPr lang="en-GB" baseline="0"/>
              <a:t>s</a:t>
            </a:r>
            <a:r>
              <a:rPr lang="en-GB"/>
              <a:t> (2016) </a:t>
            </a:r>
          </a:p>
        </c:rich>
      </c:tx>
      <c:overlay val="0"/>
    </c:title>
    <c:autoTitleDeleted val="0"/>
    <c:plotArea>
      <c:layout>
        <c:manualLayout>
          <c:layoutTarget val="inner"/>
          <c:xMode val="edge"/>
          <c:yMode val="edge"/>
          <c:x val="0.14946583261482196"/>
          <c:y val="4.6715326172526064E-2"/>
          <c:w val="0.82742614764106448"/>
          <c:h val="0.94100356331513202"/>
        </c:manualLayout>
      </c:layout>
      <c:barChart>
        <c:barDir val="bar"/>
        <c:grouping val="clustered"/>
        <c:varyColors val="0"/>
        <c:ser>
          <c:idx val="0"/>
          <c:order val="0"/>
          <c:tx>
            <c:strRef>
              <c:f>Summary!$L$1562</c:f>
              <c:strCache>
                <c:ptCount val="1"/>
                <c:pt idx="0">
                  <c:v>Keywords</c:v>
                </c:pt>
              </c:strCache>
            </c:strRef>
          </c:tx>
          <c:spPr>
            <a:solidFill>
              <a:srgbClr val="1F2C7D"/>
            </a:solidFill>
          </c:spPr>
          <c:invertIfNegative val="0"/>
          <c:cat>
            <c:strRef>
              <c:f>Summary!$L$1563:$L$1608</c:f>
              <c:strCache>
                <c:ptCount val="46"/>
                <c:pt idx="0">
                  <c:v>Basel Convention</c:v>
                </c:pt>
                <c:pt idx="1">
                  <c:v>Bio</c:v>
                </c:pt>
                <c:pt idx="2">
                  <c:v>Carbon</c:v>
                </c:pt>
                <c:pt idx="3">
                  <c:v>Cartagena</c:v>
                </c:pt>
                <c:pt idx="4">
                  <c:v>CFCs</c:v>
                </c:pt>
                <c:pt idx="5">
                  <c:v>CITES</c:v>
                </c:pt>
                <c:pt idx="6">
                  <c:v>Clean</c:v>
                </c:pt>
                <c:pt idx="7">
                  <c:v>Climate</c:v>
                </c:pt>
                <c:pt idx="8">
                  <c:v>Conserv(ation)</c:v>
                </c:pt>
                <c:pt idx="9">
                  <c:v>Desertification</c:v>
                </c:pt>
                <c:pt idx="10">
                  <c:v>Diversity</c:v>
                </c:pt>
                <c:pt idx="11">
                  <c:v>Ecology</c:v>
                </c:pt>
                <c:pt idx="12">
                  <c:v>Emissions</c:v>
                </c:pt>
                <c:pt idx="13">
                  <c:v>Endangered</c:v>
                </c:pt>
                <c:pt idx="14">
                  <c:v>Energy</c:v>
                </c:pt>
                <c:pt idx="15">
                  <c:v>Environment</c:v>
                </c:pt>
                <c:pt idx="16">
                  <c:v>Extinct</c:v>
                </c:pt>
                <c:pt idx="17">
                  <c:v>Fauna</c:v>
                </c:pt>
                <c:pt idx="18">
                  <c:v>Fish</c:v>
                </c:pt>
                <c:pt idx="19">
                  <c:v>Flora</c:v>
                </c:pt>
                <c:pt idx="20">
                  <c:v>Forest</c:v>
                </c:pt>
                <c:pt idx="21">
                  <c:v>Genetic</c:v>
                </c:pt>
                <c:pt idx="22">
                  <c:v>Green (house)</c:v>
                </c:pt>
                <c:pt idx="23">
                  <c:v>Hazardous</c:v>
                </c:pt>
                <c:pt idx="24">
                  <c:v>HCFCs</c:v>
                </c:pt>
                <c:pt idx="25">
                  <c:v>Kyoto Protocol</c:v>
                </c:pt>
                <c:pt idx="26">
                  <c:v>Marking</c:v>
                </c:pt>
                <c:pt idx="27">
                  <c:v>Modified organism</c:v>
                </c:pt>
                <c:pt idx="28">
                  <c:v>Montreal Protocol</c:v>
                </c:pt>
                <c:pt idx="29">
                  <c:v>Natural resources</c:v>
                </c:pt>
                <c:pt idx="30">
                  <c:v>Organic</c:v>
                </c:pt>
                <c:pt idx="31">
                  <c:v>Ozone</c:v>
                </c:pt>
                <c:pt idx="32">
                  <c:v>Pollution</c:v>
                </c:pt>
                <c:pt idx="33">
                  <c:v>Preservation</c:v>
                </c:pt>
                <c:pt idx="34">
                  <c:v>Preserve</c:v>
                </c:pt>
                <c:pt idx="35">
                  <c:v>Recycle</c:v>
                </c:pt>
                <c:pt idx="36">
                  <c:v>Renewable</c:v>
                </c:pt>
                <c:pt idx="37">
                  <c:v>Saving</c:v>
                </c:pt>
                <c:pt idx="38">
                  <c:v>Species</c:v>
                </c:pt>
                <c:pt idx="39">
                  <c:v>(Soil) erosion</c:v>
                </c:pt>
                <c:pt idx="40">
                  <c:v>Sustainable</c:v>
                </c:pt>
                <c:pt idx="41">
                  <c:v>Toxic</c:v>
                </c:pt>
                <c:pt idx="42">
                  <c:v>Tree</c:v>
                </c:pt>
                <c:pt idx="43">
                  <c:v>Waste</c:v>
                </c:pt>
                <c:pt idx="44">
                  <c:v>Wildlife</c:v>
                </c:pt>
                <c:pt idx="45">
                  <c:v>Wood</c:v>
                </c:pt>
              </c:strCache>
            </c:strRef>
          </c:cat>
          <c:val>
            <c:numRef>
              <c:f>Summary!$N$1563:$N$1608</c:f>
              <c:numCache>
                <c:formatCode>General</c:formatCode>
                <c:ptCount val="46"/>
                <c:pt idx="0">
                  <c:v>11</c:v>
                </c:pt>
                <c:pt idx="1">
                  <c:v>167</c:v>
                </c:pt>
                <c:pt idx="2">
                  <c:v>20</c:v>
                </c:pt>
                <c:pt idx="3">
                  <c:v>6</c:v>
                </c:pt>
                <c:pt idx="4">
                  <c:v>9</c:v>
                </c:pt>
                <c:pt idx="5">
                  <c:v>33</c:v>
                </c:pt>
                <c:pt idx="6">
                  <c:v>37</c:v>
                </c:pt>
                <c:pt idx="7">
                  <c:v>31</c:v>
                </c:pt>
                <c:pt idx="8">
                  <c:v>101</c:v>
                </c:pt>
                <c:pt idx="9">
                  <c:v>1</c:v>
                </c:pt>
                <c:pt idx="10">
                  <c:v>27</c:v>
                </c:pt>
                <c:pt idx="11">
                  <c:v>42</c:v>
                </c:pt>
                <c:pt idx="12">
                  <c:v>26</c:v>
                </c:pt>
                <c:pt idx="13">
                  <c:v>29</c:v>
                </c:pt>
                <c:pt idx="14">
                  <c:v>328</c:v>
                </c:pt>
                <c:pt idx="15">
                  <c:v>402</c:v>
                </c:pt>
                <c:pt idx="16">
                  <c:v>2</c:v>
                </c:pt>
                <c:pt idx="17">
                  <c:v>28</c:v>
                </c:pt>
                <c:pt idx="18">
                  <c:v>110</c:v>
                </c:pt>
                <c:pt idx="19">
                  <c:v>27</c:v>
                </c:pt>
                <c:pt idx="20">
                  <c:v>58</c:v>
                </c:pt>
                <c:pt idx="21">
                  <c:v>38</c:v>
                </c:pt>
                <c:pt idx="22">
                  <c:v>61</c:v>
                </c:pt>
                <c:pt idx="23">
                  <c:v>28</c:v>
                </c:pt>
                <c:pt idx="24">
                  <c:v>7</c:v>
                </c:pt>
                <c:pt idx="25">
                  <c:v>1</c:v>
                </c:pt>
                <c:pt idx="26">
                  <c:v>1</c:v>
                </c:pt>
                <c:pt idx="27">
                  <c:v>29</c:v>
                </c:pt>
                <c:pt idx="28">
                  <c:v>16</c:v>
                </c:pt>
                <c:pt idx="29">
                  <c:v>112</c:v>
                </c:pt>
                <c:pt idx="30">
                  <c:v>27</c:v>
                </c:pt>
                <c:pt idx="31">
                  <c:v>30</c:v>
                </c:pt>
                <c:pt idx="32">
                  <c:v>23</c:v>
                </c:pt>
                <c:pt idx="33">
                  <c:v>11</c:v>
                </c:pt>
                <c:pt idx="34">
                  <c:v>8</c:v>
                </c:pt>
                <c:pt idx="35">
                  <c:v>19</c:v>
                </c:pt>
                <c:pt idx="36">
                  <c:v>160</c:v>
                </c:pt>
                <c:pt idx="37">
                  <c:v>30</c:v>
                </c:pt>
                <c:pt idx="38">
                  <c:v>42</c:v>
                </c:pt>
                <c:pt idx="39">
                  <c:v>11</c:v>
                </c:pt>
                <c:pt idx="40">
                  <c:v>167</c:v>
                </c:pt>
                <c:pt idx="41">
                  <c:v>5</c:v>
                </c:pt>
                <c:pt idx="42">
                  <c:v>5</c:v>
                </c:pt>
                <c:pt idx="43">
                  <c:v>75</c:v>
                </c:pt>
                <c:pt idx="44">
                  <c:v>38</c:v>
                </c:pt>
                <c:pt idx="45">
                  <c:v>5</c:v>
                </c:pt>
              </c:numCache>
            </c:numRef>
          </c:val>
        </c:ser>
        <c:dLbls>
          <c:showLegendKey val="0"/>
          <c:showVal val="0"/>
          <c:showCatName val="0"/>
          <c:showSerName val="0"/>
          <c:showPercent val="0"/>
          <c:showBubbleSize val="0"/>
        </c:dLbls>
        <c:gapWidth val="150"/>
        <c:axId val="132765952"/>
        <c:axId val="132764416"/>
      </c:barChart>
      <c:barChart>
        <c:barDir val="bar"/>
        <c:grouping val="clustered"/>
        <c:varyColors val="0"/>
        <c:ser>
          <c:idx val="1"/>
          <c:order val="1"/>
          <c:tx>
            <c:strRef>
              <c:f>Summary!$L$1562</c:f>
              <c:strCache>
                <c:ptCount val="1"/>
                <c:pt idx="0">
                  <c:v>Keywords</c:v>
                </c:pt>
              </c:strCache>
            </c:strRef>
          </c:tx>
          <c:spPr>
            <a:solidFill>
              <a:srgbClr val="A8B3D7"/>
            </a:solidFill>
          </c:spPr>
          <c:invertIfNegative val="0"/>
          <c:dLbls>
            <c:showLegendKey val="0"/>
            <c:showVal val="0"/>
            <c:showCatName val="1"/>
            <c:showSerName val="0"/>
            <c:showPercent val="0"/>
            <c:showBubbleSize val="0"/>
            <c:showLeaderLines val="0"/>
          </c:dLbls>
          <c:cat>
            <c:strRef>
              <c:f>Summary!$O$1563:$O$1608</c:f>
              <c:strCache>
                <c:ptCount val="46"/>
                <c:pt idx="0">
                  <c:v>11 (1.0%)</c:v>
                </c:pt>
                <c:pt idx="1">
                  <c:v>167 (14.5%)</c:v>
                </c:pt>
                <c:pt idx="2">
                  <c:v>20 (1.7%)</c:v>
                </c:pt>
                <c:pt idx="3">
                  <c:v>6 (0.5%)</c:v>
                </c:pt>
                <c:pt idx="4">
                  <c:v>9 (0.8%)</c:v>
                </c:pt>
                <c:pt idx="5">
                  <c:v>33 (2.9%)</c:v>
                </c:pt>
                <c:pt idx="6">
                  <c:v>37 (3.2%)</c:v>
                </c:pt>
                <c:pt idx="7">
                  <c:v>31 (2.7%)</c:v>
                </c:pt>
                <c:pt idx="8">
                  <c:v>101 (8.8%)</c:v>
                </c:pt>
                <c:pt idx="9">
                  <c:v>1 (0.1%)</c:v>
                </c:pt>
                <c:pt idx="10">
                  <c:v>27 (2.4%)</c:v>
                </c:pt>
                <c:pt idx="11">
                  <c:v>42 (3.7%)</c:v>
                </c:pt>
                <c:pt idx="12">
                  <c:v>26 (2.3%)</c:v>
                </c:pt>
                <c:pt idx="13">
                  <c:v>29 (2.5%)</c:v>
                </c:pt>
                <c:pt idx="14">
                  <c:v>328 (28.6%)</c:v>
                </c:pt>
                <c:pt idx="15">
                  <c:v>402 (35.0%)</c:v>
                </c:pt>
                <c:pt idx="16">
                  <c:v>2 (0.2%)</c:v>
                </c:pt>
                <c:pt idx="17">
                  <c:v>28 (2.4%)</c:v>
                </c:pt>
                <c:pt idx="18">
                  <c:v>110 (9.6%)</c:v>
                </c:pt>
                <c:pt idx="19">
                  <c:v>27 (2.4%)</c:v>
                </c:pt>
                <c:pt idx="20">
                  <c:v>58 (5.1%)</c:v>
                </c:pt>
                <c:pt idx="21">
                  <c:v>38 (3.3%)</c:v>
                </c:pt>
                <c:pt idx="22">
                  <c:v>61 (5.3%)</c:v>
                </c:pt>
                <c:pt idx="23">
                  <c:v>28 (2.4%)</c:v>
                </c:pt>
                <c:pt idx="24">
                  <c:v>7 (0.6%)</c:v>
                </c:pt>
                <c:pt idx="25">
                  <c:v>1 (0.1%)</c:v>
                </c:pt>
                <c:pt idx="26">
                  <c:v>1 (0.1%)</c:v>
                </c:pt>
                <c:pt idx="27">
                  <c:v>29 (2.5%)</c:v>
                </c:pt>
                <c:pt idx="28">
                  <c:v>16 (1.4%)</c:v>
                </c:pt>
                <c:pt idx="29">
                  <c:v>112 (9.8%)</c:v>
                </c:pt>
                <c:pt idx="30">
                  <c:v>27 (2.4%)</c:v>
                </c:pt>
                <c:pt idx="31">
                  <c:v>30 (2.6%)</c:v>
                </c:pt>
                <c:pt idx="32">
                  <c:v>23 (2.0%)</c:v>
                </c:pt>
                <c:pt idx="33">
                  <c:v>11 (1.0%)</c:v>
                </c:pt>
                <c:pt idx="34">
                  <c:v>8 (0.7%)</c:v>
                </c:pt>
                <c:pt idx="35">
                  <c:v>19 (1.7%)</c:v>
                </c:pt>
                <c:pt idx="36">
                  <c:v>160 (13.9%)</c:v>
                </c:pt>
                <c:pt idx="37">
                  <c:v>30 (2.6%)</c:v>
                </c:pt>
                <c:pt idx="38">
                  <c:v>42 (3.7%)</c:v>
                </c:pt>
                <c:pt idx="39">
                  <c:v>11 (1.0%)</c:v>
                </c:pt>
                <c:pt idx="40">
                  <c:v>167 (14.5%)</c:v>
                </c:pt>
                <c:pt idx="41">
                  <c:v>5 (0.4%)</c:v>
                </c:pt>
                <c:pt idx="42">
                  <c:v>5 (0.4%)</c:v>
                </c:pt>
                <c:pt idx="43">
                  <c:v>75 (6.5%)</c:v>
                </c:pt>
                <c:pt idx="44">
                  <c:v>38 (3.3%)</c:v>
                </c:pt>
                <c:pt idx="45">
                  <c:v>5 (0.4%)</c:v>
                </c:pt>
              </c:strCache>
            </c:strRef>
          </c:cat>
          <c:val>
            <c:numRef>
              <c:f>Summary!$N$1563:$N$1608</c:f>
              <c:numCache>
                <c:formatCode>General</c:formatCode>
                <c:ptCount val="46"/>
                <c:pt idx="0">
                  <c:v>11</c:v>
                </c:pt>
                <c:pt idx="1">
                  <c:v>167</c:v>
                </c:pt>
                <c:pt idx="2">
                  <c:v>20</c:v>
                </c:pt>
                <c:pt idx="3">
                  <c:v>6</c:v>
                </c:pt>
                <c:pt idx="4">
                  <c:v>9</c:v>
                </c:pt>
                <c:pt idx="5">
                  <c:v>33</c:v>
                </c:pt>
                <c:pt idx="6">
                  <c:v>37</c:v>
                </c:pt>
                <c:pt idx="7">
                  <c:v>31</c:v>
                </c:pt>
                <c:pt idx="8">
                  <c:v>101</c:v>
                </c:pt>
                <c:pt idx="9">
                  <c:v>1</c:v>
                </c:pt>
                <c:pt idx="10">
                  <c:v>27</c:v>
                </c:pt>
                <c:pt idx="11">
                  <c:v>42</c:v>
                </c:pt>
                <c:pt idx="12">
                  <c:v>26</c:v>
                </c:pt>
                <c:pt idx="13">
                  <c:v>29</c:v>
                </c:pt>
                <c:pt idx="14">
                  <c:v>328</c:v>
                </c:pt>
                <c:pt idx="15">
                  <c:v>402</c:v>
                </c:pt>
                <c:pt idx="16">
                  <c:v>2</c:v>
                </c:pt>
                <c:pt idx="17">
                  <c:v>28</c:v>
                </c:pt>
                <c:pt idx="18">
                  <c:v>110</c:v>
                </c:pt>
                <c:pt idx="19">
                  <c:v>27</c:v>
                </c:pt>
                <c:pt idx="20">
                  <c:v>58</c:v>
                </c:pt>
                <c:pt idx="21">
                  <c:v>38</c:v>
                </c:pt>
                <c:pt idx="22">
                  <c:v>61</c:v>
                </c:pt>
                <c:pt idx="23">
                  <c:v>28</c:v>
                </c:pt>
                <c:pt idx="24">
                  <c:v>7</c:v>
                </c:pt>
                <c:pt idx="25">
                  <c:v>1</c:v>
                </c:pt>
                <c:pt idx="26">
                  <c:v>1</c:v>
                </c:pt>
                <c:pt idx="27">
                  <c:v>29</c:v>
                </c:pt>
                <c:pt idx="28">
                  <c:v>16</c:v>
                </c:pt>
                <c:pt idx="29">
                  <c:v>112</c:v>
                </c:pt>
                <c:pt idx="30">
                  <c:v>27</c:v>
                </c:pt>
                <c:pt idx="31">
                  <c:v>30</c:v>
                </c:pt>
                <c:pt idx="32">
                  <c:v>23</c:v>
                </c:pt>
                <c:pt idx="33">
                  <c:v>11</c:v>
                </c:pt>
                <c:pt idx="34">
                  <c:v>8</c:v>
                </c:pt>
                <c:pt idx="35">
                  <c:v>19</c:v>
                </c:pt>
                <c:pt idx="36">
                  <c:v>160</c:v>
                </c:pt>
                <c:pt idx="37">
                  <c:v>30</c:v>
                </c:pt>
                <c:pt idx="38">
                  <c:v>42</c:v>
                </c:pt>
                <c:pt idx="39">
                  <c:v>11</c:v>
                </c:pt>
                <c:pt idx="40">
                  <c:v>167</c:v>
                </c:pt>
                <c:pt idx="41">
                  <c:v>5</c:v>
                </c:pt>
                <c:pt idx="42">
                  <c:v>5</c:v>
                </c:pt>
                <c:pt idx="43">
                  <c:v>75</c:v>
                </c:pt>
                <c:pt idx="44">
                  <c:v>38</c:v>
                </c:pt>
                <c:pt idx="45">
                  <c:v>5</c:v>
                </c:pt>
              </c:numCache>
            </c:numRef>
          </c:val>
        </c:ser>
        <c:dLbls>
          <c:showLegendKey val="0"/>
          <c:showVal val="0"/>
          <c:showCatName val="0"/>
          <c:showSerName val="0"/>
          <c:showPercent val="0"/>
          <c:showBubbleSize val="0"/>
        </c:dLbls>
        <c:gapWidth val="150"/>
        <c:axId val="132781568"/>
        <c:axId val="132780032"/>
      </c:barChart>
      <c:valAx>
        <c:axId val="132764416"/>
        <c:scaling>
          <c:orientation val="minMax"/>
        </c:scaling>
        <c:delete val="1"/>
        <c:axPos val="b"/>
        <c:numFmt formatCode="General" sourceLinked="1"/>
        <c:majorTickMark val="out"/>
        <c:minorTickMark val="none"/>
        <c:tickLblPos val="nextTo"/>
        <c:crossAx val="132765952"/>
        <c:crosses val="max"/>
        <c:crossBetween val="between"/>
      </c:valAx>
      <c:catAx>
        <c:axId val="132765952"/>
        <c:scaling>
          <c:orientation val="maxMin"/>
        </c:scaling>
        <c:delete val="0"/>
        <c:axPos val="l"/>
        <c:majorTickMark val="out"/>
        <c:minorTickMark val="none"/>
        <c:tickLblPos val="nextTo"/>
        <c:txPr>
          <a:bodyPr/>
          <a:lstStyle/>
          <a:p>
            <a:pPr>
              <a:defRPr sz="1000"/>
            </a:pPr>
            <a:endParaRPr lang="en-US"/>
          </a:p>
        </c:txPr>
        <c:crossAx val="132764416"/>
        <c:crosses val="autoZero"/>
        <c:auto val="0"/>
        <c:lblAlgn val="ctr"/>
        <c:lblOffset val="100"/>
        <c:noMultiLvlLbl val="0"/>
      </c:catAx>
      <c:valAx>
        <c:axId val="132780032"/>
        <c:scaling>
          <c:orientation val="minMax"/>
        </c:scaling>
        <c:delete val="1"/>
        <c:axPos val="t"/>
        <c:numFmt formatCode="General" sourceLinked="1"/>
        <c:majorTickMark val="out"/>
        <c:minorTickMark val="none"/>
        <c:tickLblPos val="nextTo"/>
        <c:crossAx val="132781568"/>
        <c:crosses val="autoZero"/>
        <c:crossBetween val="between"/>
      </c:valAx>
      <c:catAx>
        <c:axId val="132781568"/>
        <c:scaling>
          <c:orientation val="maxMin"/>
        </c:scaling>
        <c:delete val="1"/>
        <c:axPos val="r"/>
        <c:majorTickMark val="out"/>
        <c:minorTickMark val="none"/>
        <c:tickLblPos val="nextTo"/>
        <c:crossAx val="132780032"/>
        <c:crosses val="max"/>
        <c:auto val="1"/>
        <c:lblAlgn val="ctr"/>
        <c:lblOffset val="100"/>
        <c:noMultiLvlLbl val="0"/>
      </c:catAx>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05127221701441"/>
          <c:y val="3.661434947020583E-2"/>
          <c:w val="0.65276140441541974"/>
          <c:h val="0.92637238991429349"/>
        </c:manualLayout>
      </c:layout>
      <c:barChart>
        <c:barDir val="bar"/>
        <c:grouping val="clustered"/>
        <c:varyColors val="0"/>
        <c:ser>
          <c:idx val="0"/>
          <c:order val="0"/>
          <c:tx>
            <c:strRef>
              <c:f>Summary!$O$1084</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Summary!$L$1085:$N$1087</c:f>
              <c:multiLvlStrCache>
                <c:ptCount val="3"/>
                <c:lvl>
                  <c:pt idx="0">
                    <c:v>Waste management and recycling</c:v>
                  </c:pt>
                  <c:pt idx="1">
                    <c:v>Intellectual property measures</c:v>
                  </c:pt>
                  <c:pt idx="2">
                    <c:v>All products/economic activities</c:v>
                  </c:pt>
                </c:lvl>
                <c:lvl>
                  <c:pt idx="0">
                    <c:v>Type of Objective</c:v>
                  </c:pt>
                  <c:pt idx="1">
                    <c:v>Type of Measure</c:v>
                  </c:pt>
                  <c:pt idx="2">
                    <c:v>Type of Sector</c:v>
                  </c:pt>
                </c:lvl>
              </c:multiLvlStrCache>
            </c:multiLvlStrRef>
          </c:cat>
          <c:val>
            <c:numRef>
              <c:f>Summary!$O$1085:$O$1087</c:f>
              <c:numCache>
                <c:formatCode>0%</c:formatCode>
                <c:ptCount val="3"/>
                <c:pt idx="0">
                  <c:v>1</c:v>
                </c:pt>
                <c:pt idx="1">
                  <c:v>1</c:v>
                </c:pt>
                <c:pt idx="2">
                  <c:v>1</c:v>
                </c:pt>
              </c:numCache>
            </c:numRef>
          </c:val>
        </c:ser>
        <c:dLbls>
          <c:showLegendKey val="0"/>
          <c:showVal val="0"/>
          <c:showCatName val="0"/>
          <c:showSerName val="0"/>
          <c:showPercent val="0"/>
          <c:showBubbleSize val="0"/>
        </c:dLbls>
        <c:gapWidth val="150"/>
        <c:axId val="132812800"/>
        <c:axId val="132814336"/>
      </c:barChart>
      <c:barChart>
        <c:barDir val="bar"/>
        <c:grouping val="clustered"/>
        <c:varyColors val="0"/>
        <c:ser>
          <c:idx val="1"/>
          <c:order val="1"/>
          <c:tx>
            <c:strRef>
              <c:f>Summary!$P$1084</c:f>
              <c:strCache>
                <c:ptCount val="1"/>
                <c:pt idx="0">
                  <c:v>TRIPS</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Summary!$L$1085:$N$1087</c:f>
              <c:multiLvlStrCache>
                <c:ptCount val="3"/>
                <c:lvl>
                  <c:pt idx="0">
                    <c:v>Waste management and recycling</c:v>
                  </c:pt>
                  <c:pt idx="1">
                    <c:v>Intellectual property measures</c:v>
                  </c:pt>
                  <c:pt idx="2">
                    <c:v>All products/economic activities</c:v>
                  </c:pt>
                </c:lvl>
                <c:lvl>
                  <c:pt idx="0">
                    <c:v>Type of Objective</c:v>
                  </c:pt>
                  <c:pt idx="1">
                    <c:v>Type of Measure</c:v>
                  </c:pt>
                  <c:pt idx="2">
                    <c:v>Type of Sector</c:v>
                  </c:pt>
                </c:lvl>
              </c:multiLvlStrCache>
            </c:multiLvlStrRef>
          </c:cat>
          <c:val>
            <c:numRef>
              <c:f>Summary!$P$1085:$P$1087</c:f>
              <c:numCache>
                <c:formatCode>General</c:formatCode>
                <c:ptCount val="3"/>
                <c:pt idx="0">
                  <c:v>1</c:v>
                </c:pt>
                <c:pt idx="1">
                  <c:v>1</c:v>
                </c:pt>
                <c:pt idx="2">
                  <c:v>1</c:v>
                </c:pt>
              </c:numCache>
            </c:numRef>
          </c:val>
        </c:ser>
        <c:dLbls>
          <c:showLegendKey val="0"/>
          <c:showVal val="0"/>
          <c:showCatName val="0"/>
          <c:showSerName val="0"/>
          <c:showPercent val="0"/>
          <c:showBubbleSize val="0"/>
        </c:dLbls>
        <c:gapWidth val="150"/>
        <c:axId val="132815872"/>
        <c:axId val="132838144"/>
      </c:barChart>
      <c:catAx>
        <c:axId val="13281280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2814336"/>
        <c:crosses val="autoZero"/>
        <c:auto val="1"/>
        <c:lblAlgn val="ctr"/>
        <c:lblOffset val="100"/>
        <c:noMultiLvlLbl val="0"/>
      </c:catAx>
      <c:valAx>
        <c:axId val="132814336"/>
        <c:scaling>
          <c:orientation val="minMax"/>
        </c:scaling>
        <c:delete val="0"/>
        <c:axPos val="b"/>
        <c:numFmt formatCode="0%" sourceLinked="1"/>
        <c:majorTickMark val="none"/>
        <c:minorTickMark val="none"/>
        <c:tickLblPos val="none"/>
        <c:crossAx val="132812800"/>
        <c:crosses val="autoZero"/>
        <c:crossBetween val="between"/>
      </c:valAx>
      <c:catAx>
        <c:axId val="132815872"/>
        <c:scaling>
          <c:orientation val="minMax"/>
        </c:scaling>
        <c:delete val="1"/>
        <c:axPos val="l"/>
        <c:majorTickMark val="out"/>
        <c:minorTickMark val="none"/>
        <c:tickLblPos val="nextTo"/>
        <c:crossAx val="132838144"/>
        <c:crosses val="autoZero"/>
        <c:auto val="1"/>
        <c:lblAlgn val="ctr"/>
        <c:lblOffset val="100"/>
        <c:noMultiLvlLbl val="0"/>
      </c:catAx>
      <c:valAx>
        <c:axId val="132838144"/>
        <c:scaling>
          <c:orientation val="minMax"/>
        </c:scaling>
        <c:delete val="0"/>
        <c:axPos val="t"/>
        <c:numFmt formatCode="General" sourceLinked="1"/>
        <c:majorTickMark val="none"/>
        <c:minorTickMark val="none"/>
        <c:tickLblPos val="none"/>
        <c:crossAx val="132815872"/>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1491049573859448E-2"/>
          <c:y val="0.12132619315199505"/>
          <c:w val="0.95678610398419295"/>
          <c:h val="0.42537455837382232"/>
        </c:manualLayout>
      </c:layout>
      <c:barChart>
        <c:barDir val="col"/>
        <c:grouping val="clustered"/>
        <c:varyColors val="0"/>
        <c:ser>
          <c:idx val="0"/>
          <c:order val="1"/>
          <c:tx>
            <c:strRef>
              <c:f>Summary!$P$1239</c:f>
              <c:strCache>
                <c:ptCount val="1"/>
                <c:pt idx="0">
                  <c:v>Share of environment-related Balance of Payments Provisions notifications</c:v>
                </c:pt>
              </c:strCache>
            </c:strRef>
          </c:tx>
          <c:spPr>
            <a:solidFill>
              <a:srgbClr val="A8B3D7"/>
            </a:solidFill>
          </c:spPr>
          <c:invertIfNegative val="0"/>
          <c:dLbls>
            <c:dLbl>
              <c:idx val="0"/>
              <c:delete val="1"/>
            </c:dLbl>
            <c:dLbl>
              <c:idx val="1"/>
              <c:delete val="1"/>
            </c:dLbl>
            <c:dLbl>
              <c:idx val="2"/>
              <c:delete val="1"/>
            </c:dLbl>
            <c:dLbl>
              <c:idx val="3"/>
              <c:delete val="1"/>
            </c:dLbl>
            <c:dLbl>
              <c:idx val="4"/>
              <c:delete val="1"/>
            </c:dLbl>
            <c:dLbl>
              <c:idx val="5"/>
              <c:delete val="1"/>
            </c:dLbl>
            <c:dLbl>
              <c:idx val="7"/>
              <c:delete val="1"/>
            </c:dLbl>
            <c:dLbl>
              <c:idx val="8"/>
              <c:delete val="1"/>
            </c:dLbl>
            <c:dLbl>
              <c:idx val="10"/>
              <c:delete val="1"/>
            </c:dLbl>
            <c:dLbl>
              <c:idx val="12"/>
              <c:delete val="1"/>
            </c:dLbl>
            <c:dLbl>
              <c:idx val="13"/>
              <c:delete val="1"/>
            </c:dLbl>
            <c:dLbl>
              <c:idx val="14"/>
              <c:showLegendKey val="0"/>
              <c:showVal val="1"/>
              <c:showCatName val="0"/>
              <c:showSerName val="0"/>
              <c:showPercent val="0"/>
              <c:showBubbleSize val="0"/>
            </c:dLbl>
            <c:dLbl>
              <c:idx val="16"/>
              <c:showLegendKey val="0"/>
              <c:showVal val="1"/>
              <c:showCatName val="0"/>
              <c:showSerName val="0"/>
              <c:showPercent val="0"/>
              <c:showBubbleSize val="0"/>
            </c:dLbl>
            <c:dLbl>
              <c:idx val="18"/>
              <c:delete val="1"/>
            </c:dLbl>
            <c:txPr>
              <a:bodyPr/>
              <a:lstStyle/>
              <a:p>
                <a:pPr>
                  <a:defRPr sz="1000"/>
                </a:pPr>
                <a:endParaRPr lang="en-US"/>
              </a:p>
            </c:txPr>
            <c:dLblPos val="ctr"/>
            <c:showLegendKey val="0"/>
            <c:showVal val="1"/>
            <c:showCatName val="0"/>
            <c:showSerName val="0"/>
            <c:showPercent val="0"/>
            <c:showBubbleSize val="0"/>
            <c:showLeaderLines val="0"/>
          </c:dLbls>
          <c:cat>
            <c:numRef>
              <c:f>Summary!$L$1193:$L$1212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Summary!$P$1240:$P$1259</c:f>
              <c:numCache>
                <c:formatCode>0%</c:formatCode>
                <c:ptCount val="10"/>
                <c:pt idx="0">
                  <c:v>0</c:v>
                </c:pt>
                <c:pt idx="2">
                  <c:v>0</c:v>
                </c:pt>
                <c:pt idx="3">
                  <c:v>0</c:v>
                </c:pt>
                <c:pt idx="8">
                  <c:v>0</c:v>
                </c:pt>
                <c:pt idx="9">
                  <c:v>0.25</c:v>
                </c:pt>
              </c:numCache>
            </c:numRef>
          </c:val>
        </c:ser>
        <c:dLbls>
          <c:showLegendKey val="0"/>
          <c:showVal val="1"/>
          <c:showCatName val="0"/>
          <c:showSerName val="0"/>
          <c:showPercent val="0"/>
          <c:showBubbleSize val="0"/>
        </c:dLbls>
        <c:gapWidth val="150"/>
        <c:axId val="132884352"/>
        <c:axId val="132885888"/>
      </c:barChart>
      <c:lineChart>
        <c:grouping val="standard"/>
        <c:varyColors val="0"/>
        <c:ser>
          <c:idx val="1"/>
          <c:order val="0"/>
          <c:tx>
            <c:strRef>
              <c:f>Summary!$O$1239</c:f>
              <c:strCache>
                <c:ptCount val="1"/>
                <c:pt idx="0">
                  <c:v>Number of environment-related Balance of Payments Provisions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Summary!$L$1240:$L$1259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Summary!$O$1240:$O$1259</c:f>
              <c:numCache>
                <c:formatCode>General</c:formatCode>
                <c:ptCount val="10"/>
                <c:pt idx="0">
                  <c:v>0</c:v>
                </c:pt>
                <c:pt idx="1">
                  <c:v>0</c:v>
                </c:pt>
                <c:pt idx="2">
                  <c:v>0</c:v>
                </c:pt>
                <c:pt idx="3">
                  <c:v>0</c:v>
                </c:pt>
                <c:pt idx="4">
                  <c:v>0</c:v>
                </c:pt>
                <c:pt idx="5">
                  <c:v>0</c:v>
                </c:pt>
                <c:pt idx="6">
                  <c:v>0</c:v>
                </c:pt>
                <c:pt idx="7">
                  <c:v>0</c:v>
                </c:pt>
                <c:pt idx="8">
                  <c:v>0</c:v>
                </c:pt>
                <c:pt idx="9">
                  <c:v>1</c:v>
                </c:pt>
              </c:numCache>
            </c:numRef>
          </c:val>
          <c:smooth val="0"/>
        </c:ser>
        <c:dLbls>
          <c:showLegendKey val="0"/>
          <c:showVal val="1"/>
          <c:showCatName val="0"/>
          <c:showSerName val="0"/>
          <c:showPercent val="0"/>
          <c:showBubbleSize val="0"/>
        </c:dLbls>
        <c:marker val="1"/>
        <c:smooth val="0"/>
        <c:axId val="132875776"/>
        <c:axId val="132882816"/>
      </c:lineChart>
      <c:catAx>
        <c:axId val="1328757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2882816"/>
        <c:crosses val="autoZero"/>
        <c:auto val="1"/>
        <c:lblAlgn val="ctr"/>
        <c:lblOffset val="100"/>
        <c:noMultiLvlLbl val="0"/>
      </c:catAx>
      <c:valAx>
        <c:axId val="132882816"/>
        <c:scaling>
          <c:orientation val="minMax"/>
          <c:min val="0"/>
        </c:scaling>
        <c:delete val="0"/>
        <c:axPos val="l"/>
        <c:numFmt formatCode="General" sourceLinked="1"/>
        <c:majorTickMark val="none"/>
        <c:minorTickMark val="none"/>
        <c:tickLblPos val="none"/>
        <c:spPr>
          <a:ln>
            <a:noFill/>
          </a:ln>
        </c:spPr>
        <c:crossAx val="132875776"/>
        <c:crosses val="autoZero"/>
        <c:crossBetween val="between"/>
      </c:valAx>
      <c:catAx>
        <c:axId val="132884352"/>
        <c:scaling>
          <c:orientation val="minMax"/>
        </c:scaling>
        <c:delete val="1"/>
        <c:axPos val="b"/>
        <c:numFmt formatCode="General" sourceLinked="1"/>
        <c:majorTickMark val="out"/>
        <c:minorTickMark val="none"/>
        <c:tickLblPos val="nextTo"/>
        <c:crossAx val="132885888"/>
        <c:crosses val="autoZero"/>
        <c:auto val="1"/>
        <c:lblAlgn val="ctr"/>
        <c:lblOffset val="100"/>
        <c:noMultiLvlLbl val="0"/>
      </c:catAx>
      <c:valAx>
        <c:axId val="132885888"/>
        <c:scaling>
          <c:orientation val="minMax"/>
          <c:max val="0.5"/>
          <c:min val="0"/>
        </c:scaling>
        <c:delete val="0"/>
        <c:axPos val="r"/>
        <c:numFmt formatCode="0%" sourceLinked="1"/>
        <c:majorTickMark val="none"/>
        <c:minorTickMark val="none"/>
        <c:tickLblPos val="none"/>
        <c:spPr>
          <a:ln>
            <a:noFill/>
          </a:ln>
        </c:spPr>
        <c:crossAx val="132884352"/>
        <c:crosses val="max"/>
        <c:crossBetween val="between"/>
      </c:valAx>
    </c:plotArea>
    <c:legend>
      <c:legendPos val="r"/>
      <c:legendEntry>
        <c:idx val="0"/>
        <c:txPr>
          <a:bodyPr/>
          <a:lstStyle/>
          <a:p>
            <a:pPr>
              <a:defRPr sz="1000" b="0" i="0" u="none" strike="noStrike" baseline="0">
                <a:solidFill>
                  <a:srgbClr val="000000"/>
                </a:solidFill>
                <a:latin typeface="Verdana"/>
                <a:ea typeface="Verdana"/>
                <a:cs typeface="Verdana"/>
              </a:defRPr>
            </a:pPr>
            <a:endParaRPr lang="en-US"/>
          </a:p>
        </c:txPr>
      </c:legendEntry>
      <c:legendEntry>
        <c:idx val="1"/>
        <c:txPr>
          <a:bodyPr/>
          <a:lstStyle/>
          <a:p>
            <a:pPr>
              <a:defRPr sz="1000" b="0" i="0" u="none" strike="noStrike" baseline="0">
                <a:solidFill>
                  <a:srgbClr val="000000"/>
                </a:solidFill>
                <a:latin typeface="Verdana"/>
                <a:ea typeface="Verdana"/>
                <a:cs typeface="Verdana"/>
              </a:defRPr>
            </a:pPr>
            <a:endParaRPr lang="en-US"/>
          </a:p>
        </c:txPr>
      </c:legendEntry>
      <c:layout>
        <c:manualLayout>
          <c:xMode val="edge"/>
          <c:yMode val="edge"/>
          <c:x val="0"/>
          <c:y val="0.79205285008780624"/>
          <c:w val="0.99600610327381744"/>
          <c:h val="0.15660231266304261"/>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05127221701441"/>
          <c:y val="3.661434947020583E-2"/>
          <c:w val="0.65276140441541974"/>
          <c:h val="0.92637238991429349"/>
        </c:manualLayout>
      </c:layout>
      <c:barChart>
        <c:barDir val="bar"/>
        <c:grouping val="clustered"/>
        <c:varyColors val="0"/>
        <c:ser>
          <c:idx val="0"/>
          <c:order val="0"/>
          <c:tx>
            <c:strRef>
              <c:f>Summary!$O$989</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Summary!$L$990:$N$994</c:f>
              <c:multiLvlStrCache>
                <c:ptCount val="5"/>
                <c:lvl>
                  <c:pt idx="0">
                    <c:v>General environmental protection</c:v>
                  </c:pt>
                  <c:pt idx="1">
                    <c:v>Environmental goods and services promotion</c:v>
                  </c:pt>
                  <c:pt idx="2">
                    <c:v>Public procurement</c:v>
                  </c:pt>
                  <c:pt idx="3">
                    <c:v>All products/economic activities</c:v>
                  </c:pt>
                  <c:pt idx="4">
                    <c:v>Not specified</c:v>
                  </c:pt>
                </c:lvl>
                <c:lvl>
                  <c:pt idx="0">
                    <c:v>Type of Objective</c:v>
                  </c:pt>
                  <c:pt idx="2">
                    <c:v>Type of Measure</c:v>
                  </c:pt>
                  <c:pt idx="3">
                    <c:v>Type of Sector</c:v>
                  </c:pt>
                </c:lvl>
              </c:multiLvlStrCache>
            </c:multiLvlStrRef>
          </c:cat>
          <c:val>
            <c:numRef>
              <c:f>Summary!$O$990:$O$994</c:f>
              <c:numCache>
                <c:formatCode>0%</c:formatCode>
                <c:ptCount val="5"/>
                <c:pt idx="0">
                  <c:v>0.5</c:v>
                </c:pt>
                <c:pt idx="1">
                  <c:v>0.5</c:v>
                </c:pt>
                <c:pt idx="2">
                  <c:v>1</c:v>
                </c:pt>
                <c:pt idx="3">
                  <c:v>0.5</c:v>
                </c:pt>
                <c:pt idx="4">
                  <c:v>0.5</c:v>
                </c:pt>
              </c:numCache>
            </c:numRef>
          </c:val>
        </c:ser>
        <c:dLbls>
          <c:showLegendKey val="0"/>
          <c:showVal val="0"/>
          <c:showCatName val="0"/>
          <c:showSerName val="0"/>
          <c:showPercent val="0"/>
          <c:showBubbleSize val="0"/>
        </c:dLbls>
        <c:gapWidth val="150"/>
        <c:axId val="133278336"/>
        <c:axId val="133284224"/>
      </c:barChart>
      <c:barChart>
        <c:barDir val="bar"/>
        <c:grouping val="clustered"/>
        <c:varyColors val="0"/>
        <c:ser>
          <c:idx val="1"/>
          <c:order val="1"/>
          <c:tx>
            <c:strRef>
              <c:f>Summary!$P$989</c:f>
              <c:strCache>
                <c:ptCount val="1"/>
                <c:pt idx="0">
                  <c:v>GPA entry</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Summary!$L$990:$N$994</c:f>
              <c:multiLvlStrCache>
                <c:ptCount val="5"/>
                <c:lvl>
                  <c:pt idx="0">
                    <c:v>General environmental protection</c:v>
                  </c:pt>
                  <c:pt idx="1">
                    <c:v>Environmental goods and services promotion</c:v>
                  </c:pt>
                  <c:pt idx="2">
                    <c:v>Public procurement</c:v>
                  </c:pt>
                  <c:pt idx="3">
                    <c:v>All products/economic activities</c:v>
                  </c:pt>
                  <c:pt idx="4">
                    <c:v>Not specified</c:v>
                  </c:pt>
                </c:lvl>
                <c:lvl>
                  <c:pt idx="0">
                    <c:v>Type of Objective</c:v>
                  </c:pt>
                  <c:pt idx="2">
                    <c:v>Type of Measure</c:v>
                  </c:pt>
                  <c:pt idx="3">
                    <c:v>Type of Sector</c:v>
                  </c:pt>
                </c:lvl>
              </c:multiLvlStrCache>
            </c:multiLvlStrRef>
          </c:cat>
          <c:val>
            <c:numRef>
              <c:f>Summary!$P$990:$P$994</c:f>
              <c:numCache>
                <c:formatCode>General</c:formatCode>
                <c:ptCount val="5"/>
                <c:pt idx="0">
                  <c:v>1</c:v>
                </c:pt>
                <c:pt idx="1">
                  <c:v>1</c:v>
                </c:pt>
                <c:pt idx="2">
                  <c:v>2</c:v>
                </c:pt>
                <c:pt idx="3">
                  <c:v>1</c:v>
                </c:pt>
                <c:pt idx="4">
                  <c:v>1</c:v>
                </c:pt>
              </c:numCache>
            </c:numRef>
          </c:val>
        </c:ser>
        <c:dLbls>
          <c:showLegendKey val="0"/>
          <c:showVal val="0"/>
          <c:showCatName val="0"/>
          <c:showSerName val="0"/>
          <c:showPercent val="0"/>
          <c:showBubbleSize val="0"/>
        </c:dLbls>
        <c:gapWidth val="150"/>
        <c:axId val="133285760"/>
        <c:axId val="133287296"/>
      </c:barChart>
      <c:catAx>
        <c:axId val="13327833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3284224"/>
        <c:crosses val="autoZero"/>
        <c:auto val="1"/>
        <c:lblAlgn val="ctr"/>
        <c:lblOffset val="100"/>
        <c:noMultiLvlLbl val="0"/>
      </c:catAx>
      <c:valAx>
        <c:axId val="133284224"/>
        <c:scaling>
          <c:orientation val="minMax"/>
        </c:scaling>
        <c:delete val="0"/>
        <c:axPos val="b"/>
        <c:numFmt formatCode="0%" sourceLinked="1"/>
        <c:majorTickMark val="none"/>
        <c:minorTickMark val="none"/>
        <c:tickLblPos val="none"/>
        <c:crossAx val="133278336"/>
        <c:crosses val="autoZero"/>
        <c:crossBetween val="between"/>
      </c:valAx>
      <c:catAx>
        <c:axId val="133285760"/>
        <c:scaling>
          <c:orientation val="minMax"/>
        </c:scaling>
        <c:delete val="1"/>
        <c:axPos val="l"/>
        <c:majorTickMark val="out"/>
        <c:minorTickMark val="none"/>
        <c:tickLblPos val="nextTo"/>
        <c:crossAx val="133287296"/>
        <c:crosses val="autoZero"/>
        <c:auto val="1"/>
        <c:lblAlgn val="ctr"/>
        <c:lblOffset val="100"/>
        <c:noMultiLvlLbl val="0"/>
      </c:catAx>
      <c:valAx>
        <c:axId val="133287296"/>
        <c:scaling>
          <c:orientation val="minMax"/>
        </c:scaling>
        <c:delete val="0"/>
        <c:axPos val="t"/>
        <c:numFmt formatCode="General" sourceLinked="1"/>
        <c:majorTickMark val="none"/>
        <c:minorTickMark val="none"/>
        <c:tickLblPos val="none"/>
        <c:crossAx val="133285760"/>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05127221701441"/>
          <c:y val="3.661434947020583E-2"/>
          <c:w val="0.65276140441541974"/>
          <c:h val="0.92637238991429349"/>
        </c:manualLayout>
      </c:layout>
      <c:barChart>
        <c:barDir val="bar"/>
        <c:grouping val="clustered"/>
        <c:varyColors val="0"/>
        <c:ser>
          <c:idx val="0"/>
          <c:order val="0"/>
          <c:tx>
            <c:strRef>
              <c:f>Summary!$O$1219</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Summary!$L$1220:$N$1228</c:f>
              <c:multiLvlStrCache>
                <c:ptCount val="9"/>
                <c:lvl>
                  <c:pt idx="0">
                    <c:v>MEAs implementation and compliance</c:v>
                  </c:pt>
                  <c:pt idx="1">
                    <c:v>Environmentally friendly consumption</c:v>
                  </c:pt>
                  <c:pt idx="2">
                    <c:v>Energy conservation and efficiency</c:v>
                  </c:pt>
                  <c:pt idx="3">
                    <c:v>Animal protection</c:v>
                  </c:pt>
                  <c:pt idx="4">
                    <c:v>Other price and market based measures</c:v>
                  </c:pt>
                  <c:pt idx="5">
                    <c:v>Other measures</c:v>
                  </c:pt>
                  <c:pt idx="6">
                    <c:v>Export quotas</c:v>
                  </c:pt>
                  <c:pt idx="7">
                    <c:v>Fisheries</c:v>
                  </c:pt>
                  <c:pt idx="8">
                    <c:v>Energy</c:v>
                  </c:pt>
                </c:lvl>
                <c:lvl>
                  <c:pt idx="0">
                    <c:v>Type of Objective</c:v>
                  </c:pt>
                  <c:pt idx="4">
                    <c:v>Type of Measure</c:v>
                  </c:pt>
                  <c:pt idx="7">
                    <c:v>Type of Sector</c:v>
                  </c:pt>
                </c:lvl>
              </c:multiLvlStrCache>
            </c:multiLvlStrRef>
          </c:cat>
          <c:val>
            <c:numRef>
              <c:f>Summary!$O$1220:$O$1228</c:f>
              <c:numCache>
                <c:formatCode>0%</c:formatCode>
                <c:ptCount val="9"/>
                <c:pt idx="0">
                  <c:v>0.5</c:v>
                </c:pt>
                <c:pt idx="1">
                  <c:v>0.5</c:v>
                </c:pt>
                <c:pt idx="2">
                  <c:v>0.5</c:v>
                </c:pt>
                <c:pt idx="3">
                  <c:v>0.5</c:v>
                </c:pt>
                <c:pt idx="4">
                  <c:v>0.5</c:v>
                </c:pt>
                <c:pt idx="5">
                  <c:v>0.5</c:v>
                </c:pt>
                <c:pt idx="6">
                  <c:v>0.5</c:v>
                </c:pt>
                <c:pt idx="7">
                  <c:v>0.5</c:v>
                </c:pt>
                <c:pt idx="8">
                  <c:v>0.5</c:v>
                </c:pt>
              </c:numCache>
            </c:numRef>
          </c:val>
        </c:ser>
        <c:dLbls>
          <c:showLegendKey val="0"/>
          <c:showVal val="0"/>
          <c:showCatName val="0"/>
          <c:showSerName val="0"/>
          <c:showPercent val="0"/>
          <c:showBubbleSize val="0"/>
        </c:dLbls>
        <c:gapWidth val="150"/>
        <c:axId val="133121920"/>
        <c:axId val="133123456"/>
      </c:barChart>
      <c:barChart>
        <c:barDir val="bar"/>
        <c:grouping val="clustered"/>
        <c:varyColors val="0"/>
        <c:ser>
          <c:idx val="1"/>
          <c:order val="1"/>
          <c:tx>
            <c:strRef>
              <c:f>Summary!$P$1219</c:f>
              <c:strCache>
                <c:ptCount val="1"/>
                <c:pt idx="0">
                  <c:v>State Trading</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Summary!$L$1220:$N$1228</c:f>
              <c:multiLvlStrCache>
                <c:ptCount val="9"/>
                <c:lvl>
                  <c:pt idx="0">
                    <c:v>MEAs implementation and compliance</c:v>
                  </c:pt>
                  <c:pt idx="1">
                    <c:v>Environmentally friendly consumption</c:v>
                  </c:pt>
                  <c:pt idx="2">
                    <c:v>Energy conservation and efficiency</c:v>
                  </c:pt>
                  <c:pt idx="3">
                    <c:v>Animal protection</c:v>
                  </c:pt>
                  <c:pt idx="4">
                    <c:v>Other price and market based measures</c:v>
                  </c:pt>
                  <c:pt idx="5">
                    <c:v>Other measures</c:v>
                  </c:pt>
                  <c:pt idx="6">
                    <c:v>Export quotas</c:v>
                  </c:pt>
                  <c:pt idx="7">
                    <c:v>Fisheries</c:v>
                  </c:pt>
                  <c:pt idx="8">
                    <c:v>Energy</c:v>
                  </c:pt>
                </c:lvl>
                <c:lvl>
                  <c:pt idx="0">
                    <c:v>Type of Objective</c:v>
                  </c:pt>
                  <c:pt idx="4">
                    <c:v>Type of Measure</c:v>
                  </c:pt>
                  <c:pt idx="7">
                    <c:v>Type of Sector</c:v>
                  </c:pt>
                </c:lvl>
              </c:multiLvlStrCache>
            </c:multiLvlStrRef>
          </c:cat>
          <c:val>
            <c:numRef>
              <c:f>Summary!$P$1220:$P$1228</c:f>
              <c:numCache>
                <c:formatCode>General</c:formatCode>
                <c:ptCount val="9"/>
                <c:pt idx="0">
                  <c:v>1</c:v>
                </c:pt>
                <c:pt idx="1">
                  <c:v>1</c:v>
                </c:pt>
                <c:pt idx="2">
                  <c:v>1</c:v>
                </c:pt>
                <c:pt idx="3">
                  <c:v>1</c:v>
                </c:pt>
                <c:pt idx="4">
                  <c:v>1</c:v>
                </c:pt>
                <c:pt idx="5">
                  <c:v>1</c:v>
                </c:pt>
                <c:pt idx="6">
                  <c:v>1</c:v>
                </c:pt>
                <c:pt idx="7">
                  <c:v>1</c:v>
                </c:pt>
                <c:pt idx="8">
                  <c:v>1</c:v>
                </c:pt>
              </c:numCache>
            </c:numRef>
          </c:val>
        </c:ser>
        <c:dLbls>
          <c:showLegendKey val="0"/>
          <c:showVal val="0"/>
          <c:showCatName val="0"/>
          <c:showSerName val="0"/>
          <c:showPercent val="0"/>
          <c:showBubbleSize val="0"/>
        </c:dLbls>
        <c:gapWidth val="150"/>
        <c:axId val="133129344"/>
        <c:axId val="133130880"/>
      </c:barChart>
      <c:catAx>
        <c:axId val="13312192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3123456"/>
        <c:crosses val="autoZero"/>
        <c:auto val="1"/>
        <c:lblAlgn val="ctr"/>
        <c:lblOffset val="100"/>
        <c:noMultiLvlLbl val="0"/>
      </c:catAx>
      <c:valAx>
        <c:axId val="133123456"/>
        <c:scaling>
          <c:orientation val="minMax"/>
        </c:scaling>
        <c:delete val="0"/>
        <c:axPos val="b"/>
        <c:numFmt formatCode="0%" sourceLinked="1"/>
        <c:majorTickMark val="none"/>
        <c:minorTickMark val="none"/>
        <c:tickLblPos val="none"/>
        <c:crossAx val="133121920"/>
        <c:crosses val="autoZero"/>
        <c:crossBetween val="between"/>
      </c:valAx>
      <c:catAx>
        <c:axId val="133129344"/>
        <c:scaling>
          <c:orientation val="minMax"/>
        </c:scaling>
        <c:delete val="1"/>
        <c:axPos val="l"/>
        <c:majorTickMark val="out"/>
        <c:minorTickMark val="none"/>
        <c:tickLblPos val="nextTo"/>
        <c:crossAx val="133130880"/>
        <c:crosses val="autoZero"/>
        <c:auto val="1"/>
        <c:lblAlgn val="ctr"/>
        <c:lblOffset val="100"/>
        <c:noMultiLvlLbl val="0"/>
      </c:catAx>
      <c:valAx>
        <c:axId val="133130880"/>
        <c:scaling>
          <c:orientation val="minMax"/>
        </c:scaling>
        <c:delete val="0"/>
        <c:axPos val="t"/>
        <c:numFmt formatCode="General" sourceLinked="1"/>
        <c:majorTickMark val="none"/>
        <c:minorTickMark val="none"/>
        <c:tickLblPos val="none"/>
        <c:crossAx val="133129344"/>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5695522218612106E-2"/>
          <c:y val="4.0909887388184567E-2"/>
          <c:w val="0.95155123373916073"/>
          <c:h val="0.62053482806581073"/>
        </c:manualLayout>
      </c:layout>
      <c:barChart>
        <c:barDir val="col"/>
        <c:grouping val="clustered"/>
        <c:varyColors val="0"/>
        <c:ser>
          <c:idx val="0"/>
          <c:order val="0"/>
          <c:tx>
            <c:strRef>
              <c:f>Summary!$P$1104</c:f>
              <c:strCache>
                <c:ptCount val="1"/>
                <c:pt idx="0">
                  <c:v>Share of environment-related TRIMs notifications</c:v>
                </c:pt>
              </c:strCache>
            </c:strRef>
          </c:tx>
          <c:spPr>
            <a:solidFill>
              <a:srgbClr val="A8B3D7"/>
            </a:solidFill>
          </c:spPr>
          <c:invertIfNegative val="0"/>
          <c:dLbls>
            <c:dLbl>
              <c:idx val="19"/>
              <c:showLegendKey val="0"/>
              <c:showVal val="1"/>
              <c:showCatName val="0"/>
              <c:showSerName val="0"/>
              <c:showPercent val="0"/>
              <c:showBubbleSize val="0"/>
            </c:dLbl>
            <c:showLegendKey val="0"/>
            <c:showVal val="0"/>
            <c:showCatName val="0"/>
            <c:showSerName val="0"/>
            <c:showPercent val="0"/>
            <c:showBubbleSize val="0"/>
          </c:dLbls>
          <c:cat>
            <c:numRef>
              <c:f>Summary!$L$1105:$L$1124</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Summary!$P$1105:$P$1124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0.25</c:v>
                </c:pt>
              </c:numCache>
            </c:numRef>
          </c:val>
        </c:ser>
        <c:dLbls>
          <c:showLegendKey val="0"/>
          <c:showVal val="1"/>
          <c:showCatName val="0"/>
          <c:showSerName val="0"/>
          <c:showPercent val="0"/>
          <c:showBubbleSize val="0"/>
        </c:dLbls>
        <c:gapWidth val="150"/>
        <c:axId val="133210112"/>
        <c:axId val="133211648"/>
      </c:barChart>
      <c:lineChart>
        <c:grouping val="standard"/>
        <c:varyColors val="0"/>
        <c:ser>
          <c:idx val="2"/>
          <c:order val="1"/>
          <c:tx>
            <c:strRef>
              <c:f>Summary!$O$1104</c:f>
              <c:strCache>
                <c:ptCount val="1"/>
                <c:pt idx="0">
                  <c:v>Number of environment-related TRIMs notifications  </c:v>
                </c:pt>
              </c:strCache>
            </c:strRef>
          </c:tx>
          <c:spPr>
            <a:ln w="28575" cap="rnd" cmpd="sng" algn="ctr">
              <a:solidFill>
                <a:srgbClr val="1F2C7D"/>
              </a:solidFill>
              <a:prstDash val="solid"/>
              <a:round/>
              <a:headEnd type="none" w="med" len="med"/>
              <a:tailEnd type="none" w="med" len="med"/>
            </a:ln>
          </c:spPr>
          <c:marker>
            <c:symbol val="square"/>
            <c:size val="4"/>
            <c:spPr>
              <a:solidFill>
                <a:schemeClr val="tx2"/>
              </a:solidFill>
              <a:ln w="28575" cap="rnd" cmpd="sng" algn="ctr">
                <a:solidFill>
                  <a:srgbClr val="1F2C7D"/>
                </a:solidFill>
                <a:prstDash val="solid"/>
                <a:round/>
                <a:headEnd type="none" w="med" len="med"/>
                <a:tailEnd type="none" w="med" len="med"/>
              </a:ln>
            </c:spPr>
          </c:marker>
          <c:dLbls>
            <c:txPr>
              <a:bodyPr/>
              <a:lstStyle/>
              <a:p>
                <a:pPr>
                  <a:defRPr sz="1000"/>
                </a:pPr>
                <a:endParaRPr lang="en-US"/>
              </a:p>
            </c:txPr>
            <c:dLblPos val="t"/>
            <c:showLegendKey val="0"/>
            <c:showVal val="1"/>
            <c:showCatName val="0"/>
            <c:showSerName val="0"/>
            <c:showPercent val="0"/>
            <c:showBubbleSize val="0"/>
            <c:showLeaderLines val="0"/>
          </c:dLbls>
          <c:cat>
            <c:numRef>
              <c:f>Summary!$L$1105:$L$1124</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Summary!$O$1105:$O$1124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numCache>
            </c:numRef>
          </c:val>
          <c:smooth val="0"/>
        </c:ser>
        <c:dLbls>
          <c:showLegendKey val="0"/>
          <c:showVal val="1"/>
          <c:showCatName val="0"/>
          <c:showSerName val="0"/>
          <c:showPercent val="0"/>
          <c:showBubbleSize val="0"/>
        </c:dLbls>
        <c:marker val="1"/>
        <c:smooth val="0"/>
        <c:axId val="133184896"/>
        <c:axId val="133196032"/>
      </c:lineChart>
      <c:catAx>
        <c:axId val="1331848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3196032"/>
        <c:crosses val="autoZero"/>
        <c:auto val="1"/>
        <c:lblAlgn val="ctr"/>
        <c:lblOffset val="100"/>
        <c:noMultiLvlLbl val="0"/>
      </c:catAx>
      <c:valAx>
        <c:axId val="133196032"/>
        <c:scaling>
          <c:orientation val="minMax"/>
          <c:min val="0"/>
        </c:scaling>
        <c:delete val="0"/>
        <c:axPos val="l"/>
        <c:numFmt formatCode="General" sourceLinked="1"/>
        <c:majorTickMark val="none"/>
        <c:minorTickMark val="none"/>
        <c:tickLblPos val="none"/>
        <c:spPr>
          <a:ln>
            <a:noFill/>
          </a:ln>
        </c:spPr>
        <c:crossAx val="133184896"/>
        <c:crosses val="autoZero"/>
        <c:crossBetween val="between"/>
      </c:valAx>
      <c:catAx>
        <c:axId val="133210112"/>
        <c:scaling>
          <c:orientation val="minMax"/>
        </c:scaling>
        <c:delete val="1"/>
        <c:axPos val="b"/>
        <c:numFmt formatCode="General" sourceLinked="1"/>
        <c:majorTickMark val="out"/>
        <c:minorTickMark val="none"/>
        <c:tickLblPos val="nextTo"/>
        <c:crossAx val="133211648"/>
        <c:crosses val="autoZero"/>
        <c:auto val="1"/>
        <c:lblAlgn val="ctr"/>
        <c:lblOffset val="100"/>
        <c:noMultiLvlLbl val="0"/>
      </c:catAx>
      <c:valAx>
        <c:axId val="133211648"/>
        <c:scaling>
          <c:orientation val="minMax"/>
          <c:max val="1"/>
          <c:min val="0"/>
        </c:scaling>
        <c:delete val="0"/>
        <c:axPos val="r"/>
        <c:numFmt formatCode="0%" sourceLinked="1"/>
        <c:majorTickMark val="none"/>
        <c:minorTickMark val="none"/>
        <c:tickLblPos val="none"/>
        <c:spPr>
          <a:ln>
            <a:noFill/>
          </a:ln>
        </c:spPr>
        <c:crossAx val="133210112"/>
        <c:crosses val="max"/>
        <c:crossBetween val="between"/>
      </c:valAx>
    </c:plotArea>
    <c:legend>
      <c:legendPos val="b"/>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3105127221701441"/>
          <c:y val="3.661434947020583E-2"/>
          <c:w val="0.65276140441541974"/>
          <c:h val="0.92637238991429349"/>
        </c:manualLayout>
      </c:layout>
      <c:barChart>
        <c:barDir val="bar"/>
        <c:grouping val="clustered"/>
        <c:varyColors val="0"/>
        <c:ser>
          <c:idx val="0"/>
          <c:order val="0"/>
          <c:tx>
            <c:strRef>
              <c:f>Summary!$O$1132</c:f>
              <c:strCache>
                <c:ptCount val="1"/>
                <c:pt idx="0">
                  <c:v>share</c:v>
                </c:pt>
              </c:strCache>
            </c:strRef>
          </c:tx>
          <c:spPr>
            <a:noFill/>
          </c:spPr>
          <c:invertIfNegative val="0"/>
          <c:dLbls>
            <c:spPr>
              <a:noFill/>
            </c:spPr>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Summary!$L$1133:$N$1147</c:f>
              <c:multiLvlStrCache>
                <c:ptCount val="15"/>
                <c:lvl>
                  <c:pt idx="0">
                    <c:v>Plant protection</c:v>
                  </c:pt>
                  <c:pt idx="1">
                    <c:v>Other environmental risks mitigation</c:v>
                  </c:pt>
                  <c:pt idx="2">
                    <c:v>Soil management and conservation</c:v>
                  </c:pt>
                  <c:pt idx="3">
                    <c:v>Natural resources conservation</c:v>
                  </c:pt>
                  <c:pt idx="4">
                    <c:v>Chemical, toxic and hazardous substances management</c:v>
                  </c:pt>
                  <c:pt idx="5">
                    <c:v>General environmental protection</c:v>
                  </c:pt>
                  <c:pt idx="6">
                    <c:v>Waste management and recycling</c:v>
                  </c:pt>
                  <c:pt idx="7">
                    <c:v>Risk assessment</c:v>
                  </c:pt>
                  <c:pt idx="8">
                    <c:v>Other measures</c:v>
                  </c:pt>
                  <c:pt idx="9">
                    <c:v>Ban/Prohibition</c:v>
                  </c:pt>
                  <c:pt idx="10">
                    <c:v>Other environmental requirements</c:v>
                  </c:pt>
                  <c:pt idx="11">
                    <c:v>Technical regulation or specifications</c:v>
                  </c:pt>
                  <c:pt idx="12">
                    <c:v>Investment measures</c:v>
                  </c:pt>
                  <c:pt idx="13">
                    <c:v>Energy</c:v>
                  </c:pt>
                  <c:pt idx="14">
                    <c:v>Mining</c:v>
                  </c:pt>
                </c:lvl>
                <c:lvl>
                  <c:pt idx="0">
                    <c:v>Type of Objective</c:v>
                  </c:pt>
                  <c:pt idx="7">
                    <c:v>Type of Measure</c:v>
                  </c:pt>
                  <c:pt idx="13">
                    <c:v>Type of Sector</c:v>
                  </c:pt>
                </c:lvl>
              </c:multiLvlStrCache>
            </c:multiLvlStrRef>
          </c:cat>
          <c:val>
            <c:numRef>
              <c:f>Summary!$O$1133:$O$1147</c:f>
              <c:numCache>
                <c:formatCode>0%</c:formatCode>
                <c:ptCount val="15"/>
                <c:pt idx="0">
                  <c:v>8.3333333333333329E-2</c:v>
                </c:pt>
                <c:pt idx="1">
                  <c:v>0.16666666666666666</c:v>
                </c:pt>
                <c:pt idx="2">
                  <c:v>0.25</c:v>
                </c:pt>
                <c:pt idx="3">
                  <c:v>0.33333333333333331</c:v>
                </c:pt>
                <c:pt idx="4">
                  <c:v>0.33333333333333331</c:v>
                </c:pt>
                <c:pt idx="5">
                  <c:v>0.5</c:v>
                </c:pt>
                <c:pt idx="6">
                  <c:v>0.58333333333333337</c:v>
                </c:pt>
                <c:pt idx="7">
                  <c:v>8.3333333333333329E-2</c:v>
                </c:pt>
                <c:pt idx="8">
                  <c:v>8.3333333333333329E-2</c:v>
                </c:pt>
                <c:pt idx="9">
                  <c:v>8.3333333333333329E-2</c:v>
                </c:pt>
                <c:pt idx="10">
                  <c:v>0.25</c:v>
                </c:pt>
                <c:pt idx="11">
                  <c:v>0.5</c:v>
                </c:pt>
                <c:pt idx="12">
                  <c:v>1</c:v>
                </c:pt>
                <c:pt idx="13">
                  <c:v>0.83333333333333337</c:v>
                </c:pt>
                <c:pt idx="14">
                  <c:v>1</c:v>
                </c:pt>
              </c:numCache>
            </c:numRef>
          </c:val>
        </c:ser>
        <c:dLbls>
          <c:showLegendKey val="0"/>
          <c:showVal val="0"/>
          <c:showCatName val="0"/>
          <c:showSerName val="0"/>
          <c:showPercent val="0"/>
          <c:showBubbleSize val="0"/>
        </c:dLbls>
        <c:gapWidth val="150"/>
        <c:axId val="133567232"/>
        <c:axId val="133568768"/>
      </c:barChart>
      <c:barChart>
        <c:barDir val="bar"/>
        <c:grouping val="clustered"/>
        <c:varyColors val="0"/>
        <c:ser>
          <c:idx val="1"/>
          <c:order val="1"/>
          <c:tx>
            <c:strRef>
              <c:f>Summary!$P$1132</c:f>
              <c:strCache>
                <c:ptCount val="1"/>
                <c:pt idx="0">
                  <c:v>TRIMs</c:v>
                </c:pt>
              </c:strCache>
            </c:strRef>
          </c:tx>
          <c:spPr>
            <a:solidFill>
              <a:srgbClr val="A8B3D7"/>
            </a:solidFill>
          </c:spPr>
          <c:invertIfNegative val="0"/>
          <c:dLbls>
            <c:dLbl>
              <c:idx val="0"/>
              <c:layout>
                <c:manualLayout>
                  <c:x val="-9.4738157730283711E-4"/>
                  <c:y val="-3.1386211252741387E-7"/>
                </c:manualLayout>
              </c:layout>
              <c:dLblPos val="outEnd"/>
              <c:showLegendKey val="0"/>
              <c:showVal val="1"/>
              <c:showCatName val="0"/>
              <c:showSerName val="0"/>
              <c:showPercent val="0"/>
              <c:showBubbleSize val="0"/>
            </c:dLbl>
            <c:dLbl>
              <c:idx val="1"/>
              <c:layout>
                <c:manualLayout>
                  <c:x val="-1.4856476273799109E-3"/>
                  <c:y val="0"/>
                </c:manualLayout>
              </c:layout>
              <c:dLblPos val="outEnd"/>
              <c:showLegendKey val="0"/>
              <c:showVal val="1"/>
              <c:showCatName val="0"/>
              <c:showSerName val="0"/>
              <c:showPercent val="0"/>
              <c:showBubbleSize val="0"/>
            </c:dLbl>
            <c:dLbl>
              <c:idx val="10"/>
              <c:layout>
                <c:manualLayout>
                  <c:x val="2.0225695671362703E-2"/>
                  <c:y val="0"/>
                </c:manualLayout>
              </c:layout>
              <c:dLblPos val="outEnd"/>
              <c:showLegendKey val="0"/>
              <c:showVal val="1"/>
              <c:showCatName val="0"/>
              <c:showSerName val="0"/>
              <c:showPercent val="0"/>
              <c:showBubbleSize val="0"/>
            </c:dLbl>
            <c:dLbl>
              <c:idx val="12"/>
              <c:layout>
                <c:manualLayout>
                  <c:x val="1.65016501650165E-2"/>
                  <c:y val="1.3819789939192924E-3"/>
                </c:manualLayout>
              </c:layout>
              <c:dLblPos val="outEnd"/>
              <c:showLegendKey val="0"/>
              <c:showVal val="1"/>
              <c:showCatName val="0"/>
              <c:showSerName val="0"/>
              <c:showPercent val="0"/>
              <c:showBubbleSize val="0"/>
            </c:dLbl>
            <c:spPr>
              <a:noFill/>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Summary!$L$1133:$N$1147</c:f>
              <c:multiLvlStrCache>
                <c:ptCount val="15"/>
                <c:lvl>
                  <c:pt idx="0">
                    <c:v>Plant protection</c:v>
                  </c:pt>
                  <c:pt idx="1">
                    <c:v>Other environmental risks mitigation</c:v>
                  </c:pt>
                  <c:pt idx="2">
                    <c:v>Soil management and conservation</c:v>
                  </c:pt>
                  <c:pt idx="3">
                    <c:v>Natural resources conservation</c:v>
                  </c:pt>
                  <c:pt idx="4">
                    <c:v>Chemical, toxic and hazardous substances management</c:v>
                  </c:pt>
                  <c:pt idx="5">
                    <c:v>General environmental protection</c:v>
                  </c:pt>
                  <c:pt idx="6">
                    <c:v>Waste management and recycling</c:v>
                  </c:pt>
                  <c:pt idx="7">
                    <c:v>Risk assessment</c:v>
                  </c:pt>
                  <c:pt idx="8">
                    <c:v>Other measures</c:v>
                  </c:pt>
                  <c:pt idx="9">
                    <c:v>Ban/Prohibition</c:v>
                  </c:pt>
                  <c:pt idx="10">
                    <c:v>Other environmental requirements</c:v>
                  </c:pt>
                  <c:pt idx="11">
                    <c:v>Technical regulation or specifications</c:v>
                  </c:pt>
                  <c:pt idx="12">
                    <c:v>Investment measures</c:v>
                  </c:pt>
                  <c:pt idx="13">
                    <c:v>Energy</c:v>
                  </c:pt>
                  <c:pt idx="14">
                    <c:v>Mining</c:v>
                  </c:pt>
                </c:lvl>
                <c:lvl>
                  <c:pt idx="0">
                    <c:v>Type of Objective</c:v>
                  </c:pt>
                  <c:pt idx="7">
                    <c:v>Type of Measure</c:v>
                  </c:pt>
                  <c:pt idx="13">
                    <c:v>Type of Sector</c:v>
                  </c:pt>
                </c:lvl>
              </c:multiLvlStrCache>
            </c:multiLvlStrRef>
          </c:cat>
          <c:val>
            <c:numRef>
              <c:f>Summary!$P$1133:$P$1147</c:f>
              <c:numCache>
                <c:formatCode>General</c:formatCode>
                <c:ptCount val="15"/>
                <c:pt idx="0">
                  <c:v>1</c:v>
                </c:pt>
                <c:pt idx="1">
                  <c:v>2</c:v>
                </c:pt>
                <c:pt idx="2">
                  <c:v>3</c:v>
                </c:pt>
                <c:pt idx="3">
                  <c:v>4</c:v>
                </c:pt>
                <c:pt idx="4">
                  <c:v>4</c:v>
                </c:pt>
                <c:pt idx="5">
                  <c:v>6</c:v>
                </c:pt>
                <c:pt idx="6">
                  <c:v>7</c:v>
                </c:pt>
                <c:pt idx="7">
                  <c:v>1</c:v>
                </c:pt>
                <c:pt idx="8">
                  <c:v>1</c:v>
                </c:pt>
                <c:pt idx="9">
                  <c:v>1</c:v>
                </c:pt>
                <c:pt idx="10">
                  <c:v>3</c:v>
                </c:pt>
                <c:pt idx="11">
                  <c:v>6</c:v>
                </c:pt>
                <c:pt idx="12">
                  <c:v>12</c:v>
                </c:pt>
                <c:pt idx="13">
                  <c:v>10</c:v>
                </c:pt>
                <c:pt idx="14">
                  <c:v>12</c:v>
                </c:pt>
              </c:numCache>
            </c:numRef>
          </c:val>
        </c:ser>
        <c:dLbls>
          <c:showLegendKey val="0"/>
          <c:showVal val="0"/>
          <c:showCatName val="0"/>
          <c:showSerName val="0"/>
          <c:showPercent val="0"/>
          <c:showBubbleSize val="0"/>
        </c:dLbls>
        <c:gapWidth val="150"/>
        <c:axId val="133574656"/>
        <c:axId val="133576192"/>
      </c:barChart>
      <c:catAx>
        <c:axId val="133567232"/>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3568768"/>
        <c:crosses val="autoZero"/>
        <c:auto val="1"/>
        <c:lblAlgn val="ctr"/>
        <c:lblOffset val="100"/>
        <c:noMultiLvlLbl val="0"/>
      </c:catAx>
      <c:valAx>
        <c:axId val="133568768"/>
        <c:scaling>
          <c:orientation val="minMax"/>
        </c:scaling>
        <c:delete val="0"/>
        <c:axPos val="b"/>
        <c:numFmt formatCode="0%" sourceLinked="1"/>
        <c:majorTickMark val="none"/>
        <c:minorTickMark val="none"/>
        <c:tickLblPos val="none"/>
        <c:crossAx val="133567232"/>
        <c:crosses val="autoZero"/>
        <c:crossBetween val="between"/>
      </c:valAx>
      <c:catAx>
        <c:axId val="133574656"/>
        <c:scaling>
          <c:orientation val="minMax"/>
        </c:scaling>
        <c:delete val="1"/>
        <c:axPos val="l"/>
        <c:majorTickMark val="out"/>
        <c:minorTickMark val="none"/>
        <c:tickLblPos val="nextTo"/>
        <c:crossAx val="133576192"/>
        <c:crosses val="autoZero"/>
        <c:auto val="1"/>
        <c:lblAlgn val="ctr"/>
        <c:lblOffset val="100"/>
        <c:noMultiLvlLbl val="0"/>
      </c:catAx>
      <c:valAx>
        <c:axId val="133576192"/>
        <c:scaling>
          <c:orientation val="minMax"/>
        </c:scaling>
        <c:delete val="0"/>
        <c:axPos val="t"/>
        <c:numFmt formatCode="General" sourceLinked="1"/>
        <c:majorTickMark val="none"/>
        <c:minorTickMark val="none"/>
        <c:tickLblPos val="none"/>
        <c:crossAx val="133574656"/>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80" b="0" i="0" u="none" strike="noStrike" baseline="0">
                <a:solidFill>
                  <a:srgbClr val="000000"/>
                </a:solidFill>
                <a:latin typeface="Verdana"/>
                <a:ea typeface="Verdana"/>
                <a:cs typeface="Verdana"/>
              </a:defRPr>
            </a:pPr>
            <a:r>
              <a:rPr lang="en-GB"/>
              <a:t>Share of Environment-related Notifications in Selected Agreeements</a:t>
            </a:r>
          </a:p>
        </c:rich>
      </c:tx>
      <c:overlay val="0"/>
    </c:title>
    <c:autoTitleDeleted val="0"/>
    <c:plotArea>
      <c:layout>
        <c:manualLayout>
          <c:layoutTarget val="inner"/>
          <c:xMode val="edge"/>
          <c:yMode val="edge"/>
          <c:x val="2.4644502770487027E-2"/>
          <c:y val="0.12948069692786301"/>
          <c:w val="0.95080128317293666"/>
          <c:h val="0.40126748952914154"/>
        </c:manualLayout>
      </c:layout>
      <c:barChart>
        <c:barDir val="col"/>
        <c:grouping val="percentStacked"/>
        <c:varyColors val="0"/>
        <c:ser>
          <c:idx val="0"/>
          <c:order val="0"/>
          <c:tx>
            <c:strRef>
              <c:f>Summary!$N$180</c:f>
              <c:strCache>
                <c:ptCount val="1"/>
                <c:pt idx="0">
                  <c:v>Number of Environment-related Notifications</c:v>
                </c:pt>
              </c:strCache>
            </c:strRef>
          </c:tx>
          <c:spPr>
            <a:solidFill>
              <a:srgbClr val="56B2FF"/>
            </a:solidFill>
          </c:spPr>
          <c:invertIfNegative val="0"/>
          <c:dLbls>
            <c:txPr>
              <a:bodyPr/>
              <a:lstStyle/>
              <a:p>
                <a:pPr>
                  <a:defRPr sz="9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Summary!$L$181:$L$193</c:f>
              <c:strCache>
                <c:ptCount val="13"/>
                <c:pt idx="0">
                  <c:v>TBT</c:v>
                </c:pt>
                <c:pt idx="1">
                  <c:v>SPS</c:v>
                </c:pt>
                <c:pt idx="2">
                  <c:v>SCM</c:v>
                </c:pt>
                <c:pt idx="3">
                  <c:v>Agriculture</c:v>
                </c:pt>
                <c:pt idx="4">
                  <c:v>ILP</c:v>
                </c:pt>
                <c:pt idx="5">
                  <c:v>State Trading</c:v>
                </c:pt>
                <c:pt idx="6">
                  <c:v>RTAs</c:v>
                </c:pt>
                <c:pt idx="7">
                  <c:v>TRIPS</c:v>
                </c:pt>
                <c:pt idx="8">
                  <c:v>GATS</c:v>
                </c:pt>
                <c:pt idx="9">
                  <c:v>Quantitative Restrictions</c:v>
                </c:pt>
                <c:pt idx="10">
                  <c:v>TRIMS</c:v>
                </c:pt>
                <c:pt idx="11">
                  <c:v>BoP Provisions</c:v>
                </c:pt>
                <c:pt idx="12">
                  <c:v>GPA</c:v>
                </c:pt>
              </c:strCache>
            </c:strRef>
          </c:cat>
          <c:val>
            <c:numRef>
              <c:f>Summary!$N$181:$N$193</c:f>
              <c:numCache>
                <c:formatCode>#,##0</c:formatCode>
                <c:ptCount val="13"/>
                <c:pt idx="0">
                  <c:v>377</c:v>
                </c:pt>
                <c:pt idx="1">
                  <c:v>62</c:v>
                </c:pt>
                <c:pt idx="2">
                  <c:v>31</c:v>
                </c:pt>
                <c:pt idx="3">
                  <c:v>43</c:v>
                </c:pt>
                <c:pt idx="4">
                  <c:v>39</c:v>
                </c:pt>
                <c:pt idx="5">
                  <c:v>2</c:v>
                </c:pt>
                <c:pt idx="6">
                  <c:v>3</c:v>
                </c:pt>
                <c:pt idx="7">
                  <c:v>1</c:v>
                </c:pt>
                <c:pt idx="8">
                  <c:v>1</c:v>
                </c:pt>
                <c:pt idx="9">
                  <c:v>12</c:v>
                </c:pt>
                <c:pt idx="10">
                  <c:v>1</c:v>
                </c:pt>
                <c:pt idx="11">
                  <c:v>1</c:v>
                </c:pt>
                <c:pt idx="12">
                  <c:v>2</c:v>
                </c:pt>
              </c:numCache>
            </c:numRef>
          </c:val>
        </c:ser>
        <c:ser>
          <c:idx val="1"/>
          <c:order val="1"/>
          <c:tx>
            <c:strRef>
              <c:f>Summary!$O$180</c:f>
              <c:strCache>
                <c:ptCount val="1"/>
                <c:pt idx="0">
                  <c:v>Number of Non Environment-related Notifications</c:v>
                </c:pt>
              </c:strCache>
            </c:strRef>
          </c:tx>
          <c:spPr>
            <a:solidFill>
              <a:srgbClr val="A8B3D7"/>
            </a:solidFill>
          </c:spPr>
          <c:invertIfNegative val="0"/>
          <c:dLbls>
            <c:txPr>
              <a:bodyPr/>
              <a:lstStyle/>
              <a:p>
                <a:pPr>
                  <a:defRPr sz="9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strRef>
              <c:f>Summary!$L$181:$L$193</c:f>
              <c:strCache>
                <c:ptCount val="13"/>
                <c:pt idx="0">
                  <c:v>TBT</c:v>
                </c:pt>
                <c:pt idx="1">
                  <c:v>SPS</c:v>
                </c:pt>
                <c:pt idx="2">
                  <c:v>SCM</c:v>
                </c:pt>
                <c:pt idx="3">
                  <c:v>Agriculture</c:v>
                </c:pt>
                <c:pt idx="4">
                  <c:v>ILP</c:v>
                </c:pt>
                <c:pt idx="5">
                  <c:v>State Trading</c:v>
                </c:pt>
                <c:pt idx="6">
                  <c:v>RTAs</c:v>
                </c:pt>
                <c:pt idx="7">
                  <c:v>TRIPS</c:v>
                </c:pt>
                <c:pt idx="8">
                  <c:v>GATS</c:v>
                </c:pt>
                <c:pt idx="9">
                  <c:v>Quantitative Restrictions</c:v>
                </c:pt>
                <c:pt idx="10">
                  <c:v>TRIMS</c:v>
                </c:pt>
                <c:pt idx="11">
                  <c:v>BoP Provisions</c:v>
                </c:pt>
                <c:pt idx="12">
                  <c:v>GPA</c:v>
                </c:pt>
              </c:strCache>
            </c:strRef>
          </c:cat>
          <c:val>
            <c:numRef>
              <c:f>Summary!$O$181:$O$193</c:f>
              <c:numCache>
                <c:formatCode>#,##0</c:formatCode>
                <c:ptCount val="13"/>
                <c:pt idx="0">
                  <c:v>1309</c:v>
                </c:pt>
                <c:pt idx="1">
                  <c:v>975</c:v>
                </c:pt>
                <c:pt idx="2">
                  <c:v>96</c:v>
                </c:pt>
                <c:pt idx="3">
                  <c:v>165</c:v>
                </c:pt>
                <c:pt idx="4">
                  <c:v>57</c:v>
                </c:pt>
                <c:pt idx="5">
                  <c:v>39</c:v>
                </c:pt>
                <c:pt idx="6">
                  <c:v>15</c:v>
                </c:pt>
                <c:pt idx="7">
                  <c:v>141</c:v>
                </c:pt>
                <c:pt idx="8">
                  <c:v>20</c:v>
                </c:pt>
                <c:pt idx="9">
                  <c:v>4</c:v>
                </c:pt>
                <c:pt idx="10">
                  <c:v>3</c:v>
                </c:pt>
                <c:pt idx="11">
                  <c:v>3</c:v>
                </c:pt>
                <c:pt idx="12">
                  <c:v>64</c:v>
                </c:pt>
              </c:numCache>
            </c:numRef>
          </c:val>
        </c:ser>
        <c:dLbls>
          <c:showLegendKey val="0"/>
          <c:showVal val="0"/>
          <c:showCatName val="0"/>
          <c:showSerName val="0"/>
          <c:showPercent val="0"/>
          <c:showBubbleSize val="0"/>
        </c:dLbls>
        <c:gapWidth val="150"/>
        <c:overlap val="100"/>
        <c:axId val="130204032"/>
        <c:axId val="130205568"/>
      </c:barChart>
      <c:barChart>
        <c:barDir val="col"/>
        <c:grouping val="stacked"/>
        <c:varyColors val="0"/>
        <c:ser>
          <c:idx val="2"/>
          <c:order val="2"/>
          <c:tx>
            <c:v>           </c:v>
          </c:tx>
          <c:spPr>
            <a:noFill/>
            <a:ln>
              <a:noFill/>
            </a:ln>
          </c:spPr>
          <c:invertIfNegative val="0"/>
          <c:dLbls>
            <c:dLbl>
              <c:idx val="0"/>
              <c:layout>
                <c:manualLayout>
                  <c:x val="8.8888888888888889E-3"/>
                  <c:y val="5.8993588244457126E-17"/>
                </c:manualLayout>
              </c:layout>
              <c:showLegendKey val="0"/>
              <c:showVal val="1"/>
              <c:showCatName val="0"/>
              <c:showSerName val="1"/>
              <c:showPercent val="0"/>
              <c:showBubbleSize val="0"/>
              <c:separator> </c:separator>
            </c:dLbl>
            <c:dLbl>
              <c:idx val="1"/>
              <c:layout>
                <c:manualLayout>
                  <c:x val="4.4444444444444444E-3"/>
                  <c:y val="-1.333109748784915E-2"/>
                </c:manualLayout>
              </c:layout>
              <c:showLegendKey val="0"/>
              <c:showVal val="1"/>
              <c:showCatName val="0"/>
              <c:showSerName val="1"/>
              <c:showPercent val="0"/>
              <c:showBubbleSize val="0"/>
              <c:separator> </c:separator>
            </c:dLbl>
            <c:dLbl>
              <c:idx val="2"/>
              <c:layout>
                <c:manualLayout>
                  <c:x val="7.4074074074074077E-3"/>
                  <c:y val="0"/>
                </c:manualLayout>
              </c:layout>
              <c:showLegendKey val="0"/>
              <c:showVal val="1"/>
              <c:showCatName val="0"/>
              <c:showSerName val="1"/>
              <c:showPercent val="0"/>
              <c:showBubbleSize val="0"/>
              <c:separator> </c:separator>
            </c:dLbl>
            <c:dLbl>
              <c:idx val="3"/>
              <c:layout>
                <c:manualLayout>
                  <c:x val="5.9259259259259256E-3"/>
                  <c:y val="0"/>
                </c:manualLayout>
              </c:layout>
              <c:showLegendKey val="0"/>
              <c:showVal val="1"/>
              <c:showCatName val="0"/>
              <c:showSerName val="1"/>
              <c:showPercent val="0"/>
              <c:showBubbleSize val="0"/>
              <c:separator> </c:separator>
            </c:dLbl>
            <c:dLbl>
              <c:idx val="4"/>
              <c:layout>
                <c:manualLayout>
                  <c:x val="5.9259259259259256E-3"/>
                  <c:y val="-4.2540263354376804E-3"/>
                </c:manualLayout>
              </c:layout>
              <c:showLegendKey val="0"/>
              <c:showVal val="1"/>
              <c:showCatName val="0"/>
              <c:showSerName val="1"/>
              <c:showPercent val="0"/>
              <c:showBubbleSize val="0"/>
              <c:separator> </c:separator>
            </c:dLbl>
            <c:dLbl>
              <c:idx val="5"/>
              <c:layout>
                <c:manualLayout>
                  <c:x val="2.9629629629629628E-3"/>
                  <c:y val="-4.9380254183086392E-4"/>
                </c:manualLayout>
              </c:layout>
              <c:showLegendKey val="0"/>
              <c:showVal val="1"/>
              <c:showCatName val="0"/>
              <c:showSerName val="1"/>
              <c:showPercent val="0"/>
              <c:showBubbleSize val="0"/>
              <c:separator> </c:separator>
            </c:dLbl>
            <c:dLbl>
              <c:idx val="6"/>
              <c:layout>
                <c:manualLayout>
                  <c:x val="7.4074074074074077E-3"/>
                  <c:y val="-8.5080526708753608E-3"/>
                </c:manualLayout>
              </c:layout>
              <c:showLegendKey val="0"/>
              <c:showVal val="1"/>
              <c:showCatName val="0"/>
              <c:showSerName val="1"/>
              <c:showPercent val="0"/>
              <c:showBubbleSize val="0"/>
              <c:separator> </c:separator>
            </c:dLbl>
            <c:dLbl>
              <c:idx val="7"/>
              <c:layout>
                <c:manualLayout>
                  <c:x val="5.9259259259259256E-3"/>
                  <c:y val="-4.2540263354376804E-3"/>
                </c:manualLayout>
              </c:layout>
              <c:showLegendKey val="0"/>
              <c:showVal val="1"/>
              <c:showCatName val="0"/>
              <c:showSerName val="1"/>
              <c:showPercent val="0"/>
              <c:showBubbleSize val="0"/>
              <c:separator> </c:separator>
            </c:dLbl>
            <c:dLbl>
              <c:idx val="8"/>
              <c:layout>
                <c:manualLayout>
                  <c:x val="1.4814814814814814E-3"/>
                  <c:y val="-4.7478287454981866E-3"/>
                </c:manualLayout>
              </c:layout>
              <c:showLegendKey val="0"/>
              <c:showVal val="1"/>
              <c:showCatName val="0"/>
              <c:showSerName val="1"/>
              <c:showPercent val="0"/>
              <c:showBubbleSize val="0"/>
              <c:separator> </c:separator>
            </c:dLbl>
            <c:dLbl>
              <c:idx val="9"/>
              <c:layout>
                <c:manualLayout>
                  <c:x val="7.4074074074072984E-3"/>
                  <c:y val="-8.5080526708753608E-3"/>
                </c:manualLayout>
              </c:layout>
              <c:showLegendKey val="0"/>
              <c:showVal val="1"/>
              <c:showCatName val="0"/>
              <c:showSerName val="1"/>
              <c:showPercent val="0"/>
              <c:showBubbleSize val="0"/>
              <c:separator> </c:separator>
            </c:dLbl>
            <c:dLbl>
              <c:idx val="10"/>
              <c:layout>
                <c:manualLayout>
                  <c:x val="8.8887722368038418E-3"/>
                  <c:y val="0"/>
                </c:manualLayout>
              </c:layout>
              <c:showLegendKey val="0"/>
              <c:showVal val="1"/>
              <c:showCatName val="0"/>
              <c:showSerName val="1"/>
              <c:showPercent val="0"/>
              <c:showBubbleSize val="0"/>
              <c:separator> </c:separator>
            </c:dLbl>
            <c:txPr>
              <a:bodyPr/>
              <a:lstStyle/>
              <a:p>
                <a:pPr>
                  <a:defRPr sz="900" b="0" i="0" u="none" strike="noStrike" baseline="0">
                    <a:solidFill>
                      <a:srgbClr val="000000"/>
                    </a:solidFill>
                    <a:latin typeface="Verdana"/>
                    <a:ea typeface="Verdana"/>
                    <a:cs typeface="Verdana"/>
                  </a:defRPr>
                </a:pPr>
                <a:endParaRPr lang="en-US"/>
              </a:p>
            </c:txPr>
            <c:showLegendKey val="0"/>
            <c:showVal val="1"/>
            <c:showCatName val="0"/>
            <c:showSerName val="1"/>
            <c:showPercent val="0"/>
            <c:showBubbleSize val="0"/>
            <c:separator> </c:separator>
            <c:showLeaderLines val="0"/>
          </c:dLbls>
          <c:val>
            <c:numRef>
              <c:f>Summary!$Q$181:$Q$193</c:f>
              <c:numCache>
                <c:formatCode>0%</c:formatCode>
                <c:ptCount val="13"/>
                <c:pt idx="0">
                  <c:v>0.2236061684460261</c:v>
                </c:pt>
                <c:pt idx="1">
                  <c:v>5.9787849566055928E-2</c:v>
                </c:pt>
                <c:pt idx="2">
                  <c:v>0.24409448818897639</c:v>
                </c:pt>
                <c:pt idx="3">
                  <c:v>0.20673076923076922</c:v>
                </c:pt>
                <c:pt idx="4">
                  <c:v>0.40625</c:v>
                </c:pt>
                <c:pt idx="5">
                  <c:v>4.878048780487805E-2</c:v>
                </c:pt>
                <c:pt idx="6">
                  <c:v>0.16666666666666666</c:v>
                </c:pt>
                <c:pt idx="7">
                  <c:v>7.0422535211267607E-3</c:v>
                </c:pt>
                <c:pt idx="8">
                  <c:v>4.7619047619047616E-2</c:v>
                </c:pt>
                <c:pt idx="9">
                  <c:v>0.75</c:v>
                </c:pt>
                <c:pt idx="10">
                  <c:v>0.25</c:v>
                </c:pt>
                <c:pt idx="11">
                  <c:v>0.25</c:v>
                </c:pt>
                <c:pt idx="12">
                  <c:v>3.0303030303030304E-2</c:v>
                </c:pt>
              </c:numCache>
            </c:numRef>
          </c:val>
        </c:ser>
        <c:dLbls>
          <c:showLegendKey val="0"/>
          <c:showVal val="0"/>
          <c:showCatName val="0"/>
          <c:showSerName val="0"/>
          <c:showPercent val="0"/>
          <c:showBubbleSize val="0"/>
        </c:dLbls>
        <c:gapWidth val="150"/>
        <c:overlap val="100"/>
        <c:axId val="130207104"/>
        <c:axId val="130217088"/>
      </c:barChart>
      <c:catAx>
        <c:axId val="1302040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0205568"/>
        <c:crosses val="autoZero"/>
        <c:auto val="1"/>
        <c:lblAlgn val="ctr"/>
        <c:lblOffset val="100"/>
        <c:noMultiLvlLbl val="0"/>
      </c:catAx>
      <c:valAx>
        <c:axId val="130205568"/>
        <c:scaling>
          <c:orientation val="minMax"/>
        </c:scaling>
        <c:delete val="1"/>
        <c:axPos val="l"/>
        <c:numFmt formatCode="0%" sourceLinked="1"/>
        <c:majorTickMark val="out"/>
        <c:minorTickMark val="none"/>
        <c:tickLblPos val="nextTo"/>
        <c:crossAx val="130204032"/>
        <c:crosses val="autoZero"/>
        <c:crossBetween val="between"/>
        <c:majorUnit val="0.2"/>
      </c:valAx>
      <c:catAx>
        <c:axId val="130207104"/>
        <c:scaling>
          <c:orientation val="minMax"/>
        </c:scaling>
        <c:delete val="1"/>
        <c:axPos val="b"/>
        <c:majorTickMark val="out"/>
        <c:minorTickMark val="none"/>
        <c:tickLblPos val="nextTo"/>
        <c:crossAx val="130217088"/>
        <c:crosses val="autoZero"/>
        <c:auto val="1"/>
        <c:lblAlgn val="ctr"/>
        <c:lblOffset val="100"/>
        <c:noMultiLvlLbl val="0"/>
      </c:catAx>
      <c:valAx>
        <c:axId val="130217088"/>
        <c:scaling>
          <c:orientation val="minMax"/>
          <c:max val="1"/>
          <c:min val="0"/>
        </c:scaling>
        <c:delete val="0"/>
        <c:axPos val="r"/>
        <c:numFmt formatCode="0%" sourceLinked="1"/>
        <c:majorTickMark val="none"/>
        <c:minorTickMark val="none"/>
        <c:tickLblPos val="none"/>
        <c:spPr>
          <a:ln>
            <a:noFill/>
          </a:ln>
        </c:spPr>
        <c:crossAx val="130207104"/>
        <c:crosses val="max"/>
        <c:crossBetween val="between"/>
      </c:valAx>
    </c:plotArea>
    <c:legend>
      <c:legendPos val="b"/>
      <c:layout>
        <c:manualLayout>
          <c:xMode val="edge"/>
          <c:yMode val="edge"/>
          <c:x val="0.10277923592884222"/>
          <c:y val="0.89214950828844031"/>
          <c:w val="0.79626748323126273"/>
          <c:h val="9.0225521274738263E-2"/>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TBT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manualLayout>
          <c:layoutTarget val="inner"/>
          <c:xMode val="edge"/>
          <c:yMode val="edge"/>
          <c:x val="0.40006609427404816"/>
          <c:y val="0.2666666180133539"/>
          <c:w val="0.2130981256890849"/>
          <c:h val="0.67177769717545621"/>
        </c:manualLayout>
      </c:layout>
      <c:pieChart>
        <c:varyColors val="1"/>
        <c:ser>
          <c:idx val="0"/>
          <c:order val="0"/>
          <c:tx>
            <c:strRef>
              <c:f>Summary!$N$636</c:f>
              <c:strCache>
                <c:ptCount val="1"/>
                <c:pt idx="0">
                  <c:v>tbt</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Lbls>
            <c:dLbl>
              <c:idx val="2"/>
              <c:layout>
                <c:manualLayout>
                  <c:x val="-2.4990812201396546E-2"/>
                  <c:y val="7.2125596219331484E-2"/>
                </c:manualLayout>
              </c:layout>
              <c:dLblPos val="bestFit"/>
              <c:showLegendKey val="0"/>
              <c:showVal val="1"/>
              <c:showCatName val="1"/>
              <c:showSerName val="0"/>
              <c:showPercent val="1"/>
              <c:showBubbleSize val="0"/>
            </c:dLbl>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Summary!$L$637:$L$640</c:f>
              <c:strCache>
                <c:ptCount val="4"/>
                <c:pt idx="0">
                  <c:v>Developed</c:v>
                </c:pt>
                <c:pt idx="1">
                  <c:v>Developing</c:v>
                </c:pt>
                <c:pt idx="2">
                  <c:v>LDC</c:v>
                </c:pt>
                <c:pt idx="3">
                  <c:v>CIS</c:v>
                </c:pt>
              </c:strCache>
            </c:strRef>
          </c:cat>
          <c:val>
            <c:numRef>
              <c:f>Summary!$N$637:$N$640</c:f>
              <c:numCache>
                <c:formatCode>General</c:formatCode>
                <c:ptCount val="4"/>
                <c:pt idx="0">
                  <c:v>184</c:v>
                </c:pt>
                <c:pt idx="1">
                  <c:v>139</c:v>
                </c:pt>
                <c:pt idx="2">
                  <c:v>24</c:v>
                </c:pt>
                <c:pt idx="3">
                  <c:v>30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1821947625417027"/>
          <c:y val="3.5829232126355672E-2"/>
          <c:w val="0.52282795524711489"/>
          <c:h val="0.96374146694064"/>
        </c:manualLayout>
      </c:layout>
      <c:barChart>
        <c:barDir val="bar"/>
        <c:grouping val="clustered"/>
        <c:varyColors val="0"/>
        <c:ser>
          <c:idx val="0"/>
          <c:order val="0"/>
          <c:tx>
            <c:strRef>
              <c:f>Summary!$O$596</c:f>
              <c:strCache>
                <c:ptCount val="1"/>
                <c:pt idx="0">
                  <c:v>share</c:v>
                </c:pt>
              </c:strCache>
            </c:strRef>
          </c:tx>
          <c:spPr>
            <a:noFill/>
            <a:ln>
              <a:noFill/>
            </a:ln>
          </c:spPr>
          <c:invertIfNegative val="0"/>
          <c:dLbls>
            <c:txPr>
              <a:bodyPr/>
              <a:lstStyle/>
              <a:p>
                <a:pPr>
                  <a:defRPr sz="1000" b="0" i="0" u="none" strike="noStrike" baseline="0">
                    <a:solidFill>
                      <a:srgbClr val="000000"/>
                    </a:solidFill>
                    <a:latin typeface="Verdana"/>
                    <a:ea typeface="Verdana"/>
                    <a:cs typeface="Verdana"/>
                  </a:defRPr>
                </a:pPr>
                <a:endParaRPr lang="en-US"/>
              </a:p>
            </c:txPr>
            <c:dLblPos val="inBase"/>
            <c:showLegendKey val="0"/>
            <c:showVal val="1"/>
            <c:showCatName val="0"/>
            <c:showSerName val="0"/>
            <c:showPercent val="0"/>
            <c:showBubbleSize val="0"/>
            <c:showLeaderLines val="0"/>
          </c:dLbls>
          <c:cat>
            <c:multiLvlStrRef>
              <c:f>Summary!$L$597:$N$628</c:f>
              <c:multiLvlStrCache>
                <c:ptCount val="32"/>
                <c:lvl>
                  <c:pt idx="0">
                    <c:v>MEAs implementation and compliance</c:v>
                  </c:pt>
                  <c:pt idx="1">
                    <c:v>Animal protection</c:v>
                  </c:pt>
                  <c:pt idx="2">
                    <c:v>Sustainable forestry management</c:v>
                  </c:pt>
                  <c:pt idx="3">
                    <c:v>Sustainable fisheries management</c:v>
                  </c:pt>
                  <c:pt idx="4">
                    <c:v>Soil management and conservation</c:v>
                  </c:pt>
                  <c:pt idx="5">
                    <c:v>Ozone layer protection</c:v>
                  </c:pt>
                  <c:pt idx="6">
                    <c:v>Natural resources conservation</c:v>
                  </c:pt>
                  <c:pt idx="7">
                    <c:v>Environmentally friendly consumption</c:v>
                  </c:pt>
                  <c:pt idx="8">
                    <c:v>Water management and conservation</c:v>
                  </c:pt>
                  <c:pt idx="9">
                    <c:v>Sustainable agriculture management</c:v>
                  </c:pt>
                  <c:pt idx="10">
                    <c:v>Alternative and renewable energy</c:v>
                  </c:pt>
                  <c:pt idx="11">
                    <c:v>Biodiversity and ecosystem</c:v>
                  </c:pt>
                  <c:pt idx="12">
                    <c:v>Sustainable and environmentally friendly production</c:v>
                  </c:pt>
                  <c:pt idx="13">
                    <c:v>Climate change mitigation and adaptation</c:v>
                  </c:pt>
                  <c:pt idx="14">
                    <c:v>Waste management and recycling</c:v>
                  </c:pt>
                  <c:pt idx="15">
                    <c:v>Air pollution reduction</c:v>
                  </c:pt>
                  <c:pt idx="16">
                    <c:v>General environmental protection</c:v>
                  </c:pt>
                  <c:pt idx="17">
                    <c:v>Energy conservation and efficiency</c:v>
                  </c:pt>
                  <c:pt idx="18">
                    <c:v>Other environmental risks mitigation</c:v>
                  </c:pt>
                  <c:pt idx="19">
                    <c:v>Chemical, toxic and hazardous substances management</c:v>
                  </c:pt>
                  <c:pt idx="20">
                    <c:v>Conformity assessment procedures</c:v>
                  </c:pt>
                  <c:pt idx="21">
                    <c:v>Technical regulation or specifications</c:v>
                  </c:pt>
                  <c:pt idx="22">
                    <c:v>Not specified</c:v>
                  </c:pt>
                  <c:pt idx="23">
                    <c:v>Forestry</c:v>
                  </c:pt>
                  <c:pt idx="24">
                    <c:v>Fisheries</c:v>
                  </c:pt>
                  <c:pt idx="25">
                    <c:v>All products/economic activities</c:v>
                  </c:pt>
                  <c:pt idx="26">
                    <c:v>Services</c:v>
                  </c:pt>
                  <c:pt idx="27">
                    <c:v>Other</c:v>
                  </c:pt>
                  <c:pt idx="28">
                    <c:v>Agriculture</c:v>
                  </c:pt>
                  <c:pt idx="29">
                    <c:v>Energy</c:v>
                  </c:pt>
                  <c:pt idx="30">
                    <c:v>Chemicals</c:v>
                  </c:pt>
                  <c:pt idx="31">
                    <c:v>Manufacturing</c:v>
                  </c:pt>
                </c:lvl>
                <c:lvl>
                  <c:pt idx="0">
                    <c:v>Type of Objective</c:v>
                  </c:pt>
                  <c:pt idx="20">
                    <c:v>Type of Measure</c:v>
                  </c:pt>
                  <c:pt idx="22">
                    <c:v>Type of Sector</c:v>
                  </c:pt>
                </c:lvl>
              </c:multiLvlStrCache>
            </c:multiLvlStrRef>
          </c:cat>
          <c:val>
            <c:numRef>
              <c:f>Summary!$O$597:$O$628</c:f>
              <c:numCache>
                <c:formatCode>0.0%</c:formatCode>
                <c:ptCount val="32"/>
                <c:pt idx="0">
                  <c:v>5.3050397877984082E-3</c:v>
                </c:pt>
                <c:pt idx="1">
                  <c:v>5.3050397877984082E-3</c:v>
                </c:pt>
                <c:pt idx="2" formatCode="0%">
                  <c:v>1.0610079575596816E-2</c:v>
                </c:pt>
                <c:pt idx="3" formatCode="0%">
                  <c:v>1.0610079575596816E-2</c:v>
                </c:pt>
                <c:pt idx="4" formatCode="0%">
                  <c:v>1.3262599469496022E-2</c:v>
                </c:pt>
                <c:pt idx="5" formatCode="0%">
                  <c:v>1.3262599469496022E-2</c:v>
                </c:pt>
                <c:pt idx="6" formatCode="0%">
                  <c:v>1.5915119363395226E-2</c:v>
                </c:pt>
                <c:pt idx="7" formatCode="0%">
                  <c:v>2.1220159151193633E-2</c:v>
                </c:pt>
                <c:pt idx="8" formatCode="0%">
                  <c:v>2.9177718832891247E-2</c:v>
                </c:pt>
                <c:pt idx="9" formatCode="0%">
                  <c:v>4.5092838196286469E-2</c:v>
                </c:pt>
                <c:pt idx="10" formatCode="0%">
                  <c:v>4.5092838196286469E-2</c:v>
                </c:pt>
                <c:pt idx="11" formatCode="0%">
                  <c:v>5.5702917771883291E-2</c:v>
                </c:pt>
                <c:pt idx="12" formatCode="0%">
                  <c:v>6.3660477453580902E-2</c:v>
                </c:pt>
                <c:pt idx="13" formatCode="0%">
                  <c:v>6.6312997347480113E-2</c:v>
                </c:pt>
                <c:pt idx="14" formatCode="0%">
                  <c:v>9.0185676392572939E-2</c:v>
                </c:pt>
                <c:pt idx="15" formatCode="0%">
                  <c:v>0.10079575596816977</c:v>
                </c:pt>
                <c:pt idx="16" formatCode="0%">
                  <c:v>0.16976127320954906</c:v>
                </c:pt>
                <c:pt idx="17" formatCode="0%">
                  <c:v>0.19628647214854111</c:v>
                </c:pt>
                <c:pt idx="18" formatCode="0%">
                  <c:v>0.2572944297082228</c:v>
                </c:pt>
                <c:pt idx="19" formatCode="0%">
                  <c:v>0.3156498673740053</c:v>
                </c:pt>
                <c:pt idx="20" formatCode="0%">
                  <c:v>0.18037135278514588</c:v>
                </c:pt>
                <c:pt idx="21" formatCode="0%">
                  <c:v>0.95225464190981435</c:v>
                </c:pt>
                <c:pt idx="22">
                  <c:v>2.6525198938992041E-3</c:v>
                </c:pt>
                <c:pt idx="23" formatCode="0%">
                  <c:v>1.5915119363395226E-2</c:v>
                </c:pt>
                <c:pt idx="24" formatCode="0%">
                  <c:v>1.5915119363395226E-2</c:v>
                </c:pt>
                <c:pt idx="25" formatCode="0%">
                  <c:v>2.1220159151193633E-2</c:v>
                </c:pt>
                <c:pt idx="26" formatCode="0%">
                  <c:v>2.3872679045092837E-2</c:v>
                </c:pt>
                <c:pt idx="27" formatCode="0%">
                  <c:v>8.2228116710875335E-2</c:v>
                </c:pt>
                <c:pt idx="28" formatCode="0%">
                  <c:v>8.2228116710875335E-2</c:v>
                </c:pt>
                <c:pt idx="29" formatCode="0%">
                  <c:v>9.8143236074270557E-2</c:v>
                </c:pt>
                <c:pt idx="30" formatCode="0%">
                  <c:v>0.30769230769230771</c:v>
                </c:pt>
                <c:pt idx="31" formatCode="0%">
                  <c:v>0.49071618037135278</c:v>
                </c:pt>
              </c:numCache>
            </c:numRef>
          </c:val>
        </c:ser>
        <c:dLbls>
          <c:showLegendKey val="0"/>
          <c:showVal val="0"/>
          <c:showCatName val="0"/>
          <c:showSerName val="0"/>
          <c:showPercent val="0"/>
          <c:showBubbleSize val="0"/>
        </c:dLbls>
        <c:gapWidth val="150"/>
        <c:axId val="130619264"/>
        <c:axId val="130620800"/>
      </c:barChart>
      <c:barChart>
        <c:barDir val="bar"/>
        <c:grouping val="clustered"/>
        <c:varyColors val="0"/>
        <c:ser>
          <c:idx val="1"/>
          <c:order val="1"/>
          <c:tx>
            <c:strRef>
              <c:f>Summary!$P$596</c:f>
              <c:strCache>
                <c:ptCount val="1"/>
                <c:pt idx="0">
                  <c:v>TBT</c:v>
                </c:pt>
              </c:strCache>
            </c:strRef>
          </c:tx>
          <c:spPr>
            <a:solidFill>
              <a:srgbClr val="A8B3D7"/>
            </a:solidFill>
            <a:ln>
              <a:noFill/>
            </a:ln>
          </c:spPr>
          <c:invertIfNegative val="0"/>
          <c:dLbls>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multiLvlStrRef>
              <c:f>Summary!$L$597:$N$628</c:f>
              <c:multiLvlStrCache>
                <c:ptCount val="32"/>
                <c:lvl>
                  <c:pt idx="0">
                    <c:v>MEAs implementation and compliance</c:v>
                  </c:pt>
                  <c:pt idx="1">
                    <c:v>Animal protection</c:v>
                  </c:pt>
                  <c:pt idx="2">
                    <c:v>Sustainable forestry management</c:v>
                  </c:pt>
                  <c:pt idx="3">
                    <c:v>Sustainable fisheries management</c:v>
                  </c:pt>
                  <c:pt idx="4">
                    <c:v>Soil management and conservation</c:v>
                  </c:pt>
                  <c:pt idx="5">
                    <c:v>Ozone layer protection</c:v>
                  </c:pt>
                  <c:pt idx="6">
                    <c:v>Natural resources conservation</c:v>
                  </c:pt>
                  <c:pt idx="7">
                    <c:v>Environmentally friendly consumption</c:v>
                  </c:pt>
                  <c:pt idx="8">
                    <c:v>Water management and conservation</c:v>
                  </c:pt>
                  <c:pt idx="9">
                    <c:v>Sustainable agriculture management</c:v>
                  </c:pt>
                  <c:pt idx="10">
                    <c:v>Alternative and renewable energy</c:v>
                  </c:pt>
                  <c:pt idx="11">
                    <c:v>Biodiversity and ecosystem</c:v>
                  </c:pt>
                  <c:pt idx="12">
                    <c:v>Sustainable and environmentally friendly production</c:v>
                  </c:pt>
                  <c:pt idx="13">
                    <c:v>Climate change mitigation and adaptation</c:v>
                  </c:pt>
                  <c:pt idx="14">
                    <c:v>Waste management and recycling</c:v>
                  </c:pt>
                  <c:pt idx="15">
                    <c:v>Air pollution reduction</c:v>
                  </c:pt>
                  <c:pt idx="16">
                    <c:v>General environmental protection</c:v>
                  </c:pt>
                  <c:pt idx="17">
                    <c:v>Energy conservation and efficiency</c:v>
                  </c:pt>
                  <c:pt idx="18">
                    <c:v>Other environmental risks mitigation</c:v>
                  </c:pt>
                  <c:pt idx="19">
                    <c:v>Chemical, toxic and hazardous substances management</c:v>
                  </c:pt>
                  <c:pt idx="20">
                    <c:v>Conformity assessment procedures</c:v>
                  </c:pt>
                  <c:pt idx="21">
                    <c:v>Technical regulation or specifications</c:v>
                  </c:pt>
                  <c:pt idx="22">
                    <c:v>Not specified</c:v>
                  </c:pt>
                  <c:pt idx="23">
                    <c:v>Forestry</c:v>
                  </c:pt>
                  <c:pt idx="24">
                    <c:v>Fisheries</c:v>
                  </c:pt>
                  <c:pt idx="25">
                    <c:v>All products/economic activities</c:v>
                  </c:pt>
                  <c:pt idx="26">
                    <c:v>Services</c:v>
                  </c:pt>
                  <c:pt idx="27">
                    <c:v>Other</c:v>
                  </c:pt>
                  <c:pt idx="28">
                    <c:v>Agriculture</c:v>
                  </c:pt>
                  <c:pt idx="29">
                    <c:v>Energy</c:v>
                  </c:pt>
                  <c:pt idx="30">
                    <c:v>Chemicals</c:v>
                  </c:pt>
                  <c:pt idx="31">
                    <c:v>Manufacturing</c:v>
                  </c:pt>
                </c:lvl>
                <c:lvl>
                  <c:pt idx="0">
                    <c:v>Type of Objective</c:v>
                  </c:pt>
                  <c:pt idx="20">
                    <c:v>Type of Measure</c:v>
                  </c:pt>
                  <c:pt idx="22">
                    <c:v>Type of Sector</c:v>
                  </c:pt>
                </c:lvl>
              </c:multiLvlStrCache>
            </c:multiLvlStrRef>
          </c:cat>
          <c:val>
            <c:numRef>
              <c:f>Summary!$P$597:$P$628</c:f>
              <c:numCache>
                <c:formatCode>General</c:formatCode>
                <c:ptCount val="32"/>
                <c:pt idx="0">
                  <c:v>2</c:v>
                </c:pt>
                <c:pt idx="1">
                  <c:v>2</c:v>
                </c:pt>
                <c:pt idx="2">
                  <c:v>4</c:v>
                </c:pt>
                <c:pt idx="3">
                  <c:v>4</c:v>
                </c:pt>
                <c:pt idx="4">
                  <c:v>5</c:v>
                </c:pt>
                <c:pt idx="5">
                  <c:v>5</c:v>
                </c:pt>
                <c:pt idx="6">
                  <c:v>6</c:v>
                </c:pt>
                <c:pt idx="7">
                  <c:v>8</c:v>
                </c:pt>
                <c:pt idx="8">
                  <c:v>11</c:v>
                </c:pt>
                <c:pt idx="9">
                  <c:v>17</c:v>
                </c:pt>
                <c:pt idx="10">
                  <c:v>17</c:v>
                </c:pt>
                <c:pt idx="11">
                  <c:v>21</c:v>
                </c:pt>
                <c:pt idx="12">
                  <c:v>24</c:v>
                </c:pt>
                <c:pt idx="13">
                  <c:v>25</c:v>
                </c:pt>
                <c:pt idx="14">
                  <c:v>34</c:v>
                </c:pt>
                <c:pt idx="15">
                  <c:v>38</c:v>
                </c:pt>
                <c:pt idx="16">
                  <c:v>64</c:v>
                </c:pt>
                <c:pt idx="17">
                  <c:v>74</c:v>
                </c:pt>
                <c:pt idx="18">
                  <c:v>97</c:v>
                </c:pt>
                <c:pt idx="19">
                  <c:v>119</c:v>
                </c:pt>
                <c:pt idx="20">
                  <c:v>68</c:v>
                </c:pt>
                <c:pt idx="21">
                  <c:v>359</c:v>
                </c:pt>
                <c:pt idx="22">
                  <c:v>1</c:v>
                </c:pt>
                <c:pt idx="23">
                  <c:v>6</c:v>
                </c:pt>
                <c:pt idx="24">
                  <c:v>6</c:v>
                </c:pt>
                <c:pt idx="25">
                  <c:v>8</c:v>
                </c:pt>
                <c:pt idx="26">
                  <c:v>9</c:v>
                </c:pt>
                <c:pt idx="27">
                  <c:v>31</c:v>
                </c:pt>
                <c:pt idx="28">
                  <c:v>31</c:v>
                </c:pt>
                <c:pt idx="29">
                  <c:v>37</c:v>
                </c:pt>
                <c:pt idx="30">
                  <c:v>116</c:v>
                </c:pt>
                <c:pt idx="31">
                  <c:v>185</c:v>
                </c:pt>
              </c:numCache>
            </c:numRef>
          </c:val>
        </c:ser>
        <c:dLbls>
          <c:showLegendKey val="0"/>
          <c:showVal val="0"/>
          <c:showCatName val="0"/>
          <c:showSerName val="0"/>
          <c:showPercent val="0"/>
          <c:showBubbleSize val="0"/>
        </c:dLbls>
        <c:gapWidth val="150"/>
        <c:axId val="130630784"/>
        <c:axId val="130632320"/>
      </c:barChart>
      <c:catAx>
        <c:axId val="13061926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Verdana"/>
                <a:ea typeface="Verdana"/>
                <a:cs typeface="Verdana"/>
              </a:defRPr>
            </a:pPr>
            <a:endParaRPr lang="en-US"/>
          </a:p>
        </c:txPr>
        <c:crossAx val="130620800"/>
        <c:crosses val="autoZero"/>
        <c:auto val="1"/>
        <c:lblAlgn val="ctr"/>
        <c:lblOffset val="100"/>
        <c:noMultiLvlLbl val="0"/>
      </c:catAx>
      <c:valAx>
        <c:axId val="130620800"/>
        <c:scaling>
          <c:orientation val="minMax"/>
        </c:scaling>
        <c:delete val="0"/>
        <c:axPos val="b"/>
        <c:numFmt formatCode="0.0%" sourceLinked="1"/>
        <c:majorTickMark val="none"/>
        <c:minorTickMark val="none"/>
        <c:tickLblPos val="none"/>
        <c:crossAx val="130619264"/>
        <c:crosses val="autoZero"/>
        <c:crossBetween val="between"/>
      </c:valAx>
      <c:catAx>
        <c:axId val="130630784"/>
        <c:scaling>
          <c:orientation val="minMax"/>
        </c:scaling>
        <c:delete val="1"/>
        <c:axPos val="l"/>
        <c:majorTickMark val="out"/>
        <c:minorTickMark val="none"/>
        <c:tickLblPos val="nextTo"/>
        <c:crossAx val="130632320"/>
        <c:crosses val="autoZero"/>
        <c:auto val="1"/>
        <c:lblAlgn val="ctr"/>
        <c:lblOffset val="100"/>
        <c:noMultiLvlLbl val="0"/>
      </c:catAx>
      <c:valAx>
        <c:axId val="130632320"/>
        <c:scaling>
          <c:orientation val="minMax"/>
          <c:min val="-40"/>
        </c:scaling>
        <c:delete val="0"/>
        <c:axPos val="t"/>
        <c:numFmt formatCode="General" sourceLinked="1"/>
        <c:majorTickMark val="none"/>
        <c:minorTickMark val="none"/>
        <c:tickLblPos val="none"/>
        <c:crossAx val="130630784"/>
        <c:crosses val="max"/>
        <c:crossBetween val="between"/>
      </c:valAx>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0418663986047948E-2"/>
          <c:y val="3.3976023267361842E-2"/>
          <c:w val="0.96035850156265457"/>
          <c:h val="0.59828818694960428"/>
        </c:manualLayout>
      </c:layout>
      <c:barChart>
        <c:barDir val="col"/>
        <c:grouping val="clustered"/>
        <c:varyColors val="0"/>
        <c:ser>
          <c:idx val="0"/>
          <c:order val="1"/>
          <c:tx>
            <c:strRef>
              <c:f>Summary!$P$658</c:f>
              <c:strCache>
                <c:ptCount val="1"/>
                <c:pt idx="0">
                  <c:v>Share of environment-related SPS notifications</c:v>
                </c:pt>
              </c:strCache>
            </c:strRef>
          </c:tx>
          <c:spPr>
            <a:solidFill>
              <a:srgbClr val="A8B3D7"/>
            </a:solidFill>
          </c:spPr>
          <c:invertIfNegative val="0"/>
          <c:dLbls>
            <c:dLbl>
              <c:idx val="0"/>
              <c:layout>
                <c:manualLayout>
                  <c:x val="1.4583927407206473E-3"/>
                  <c:y val="2.7200519621171152E-2"/>
                </c:manualLayout>
              </c:layout>
              <c:dLblPos val="outEnd"/>
              <c:showLegendKey val="0"/>
              <c:showVal val="1"/>
              <c:showCatName val="0"/>
              <c:showSerName val="0"/>
              <c:showPercent val="0"/>
              <c:showBubbleSize val="0"/>
            </c:dLbl>
            <c:dLbl>
              <c:idx val="2"/>
              <c:layout>
                <c:manualLayout>
                  <c:x val="0"/>
                  <c:y val="4.1958769993014393E-2"/>
                </c:manualLayout>
              </c:layout>
              <c:dLblPos val="outEnd"/>
              <c:showLegendKey val="0"/>
              <c:showVal val="1"/>
              <c:showCatName val="0"/>
              <c:showSerName val="0"/>
              <c:showPercent val="0"/>
              <c:showBubbleSize val="0"/>
            </c:dLbl>
            <c:txPr>
              <a:bodyPr/>
              <a:lstStyle/>
              <a:p>
                <a:pPr>
                  <a:defRPr sz="1000" b="0" i="0" u="none" strike="noStrike" baseline="0">
                    <a:solidFill>
                      <a:srgbClr val="000000"/>
                    </a:solidFill>
                    <a:latin typeface="Verdana"/>
                    <a:ea typeface="Verdana"/>
                    <a:cs typeface="Verdana"/>
                  </a:defRPr>
                </a:pPr>
                <a:endParaRPr lang="en-US"/>
              </a:p>
            </c:txPr>
            <c:dLblPos val="ctr"/>
            <c:showLegendKey val="0"/>
            <c:showVal val="1"/>
            <c:showCatName val="0"/>
            <c:showSerName val="0"/>
            <c:showPercent val="0"/>
            <c:showBubbleSize val="0"/>
            <c:showLeaderLines val="0"/>
          </c:dLbls>
          <c:cat>
            <c:numRef>
              <c:f>Summary!$L$659:$L$678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Summary!$P$659:$P$678</c:f>
              <c:numCache>
                <c:formatCode>0%</c:formatCode>
                <c:ptCount val="20"/>
                <c:pt idx="0">
                  <c:v>2.7972027972027972E-2</c:v>
                </c:pt>
                <c:pt idx="1">
                  <c:v>7.0945945945945943E-2</c:v>
                </c:pt>
                <c:pt idx="2">
                  <c:v>2.9850746268656716E-2</c:v>
                </c:pt>
                <c:pt idx="3">
                  <c:v>6.4676616915422883E-2</c:v>
                </c:pt>
                <c:pt idx="4">
                  <c:v>4.0257648953301126E-2</c:v>
                </c:pt>
                <c:pt idx="5">
                  <c:v>7.7049180327868852E-2</c:v>
                </c:pt>
                <c:pt idx="6">
                  <c:v>7.2780203784570591E-2</c:v>
                </c:pt>
                <c:pt idx="7">
                  <c:v>9.3137254901960786E-2</c:v>
                </c:pt>
                <c:pt idx="8">
                  <c:v>8.0893682588597846E-2</c:v>
                </c:pt>
                <c:pt idx="9">
                  <c:v>0.15538290788013318</c:v>
                </c:pt>
                <c:pt idx="10">
                  <c:v>0.11542991755005889</c:v>
                </c:pt>
                <c:pt idx="11">
                  <c:v>9.4488188976377951E-2</c:v>
                </c:pt>
                <c:pt idx="12">
                  <c:v>0.10990502035278155</c:v>
                </c:pt>
                <c:pt idx="13">
                  <c:v>7.8972407231208366E-2</c:v>
                </c:pt>
                <c:pt idx="14">
                  <c:v>7.5471698113207544E-2</c:v>
                </c:pt>
                <c:pt idx="15">
                  <c:v>0.10630841121495327</c:v>
                </c:pt>
                <c:pt idx="16">
                  <c:v>0.11517761033369214</c:v>
                </c:pt>
                <c:pt idx="17">
                  <c:v>3.7639007698887936E-2</c:v>
                </c:pt>
                <c:pt idx="18">
                  <c:v>3.6632891660171474E-2</c:v>
                </c:pt>
                <c:pt idx="19">
                  <c:v>5.9787849566055928E-2</c:v>
                </c:pt>
              </c:numCache>
            </c:numRef>
          </c:val>
        </c:ser>
        <c:dLbls>
          <c:showLegendKey val="0"/>
          <c:showVal val="0"/>
          <c:showCatName val="0"/>
          <c:showSerName val="0"/>
          <c:showPercent val="0"/>
          <c:showBubbleSize val="0"/>
        </c:dLbls>
        <c:gapWidth val="150"/>
        <c:axId val="130674048"/>
        <c:axId val="130679936"/>
      </c:barChart>
      <c:lineChart>
        <c:grouping val="standard"/>
        <c:varyColors val="0"/>
        <c:ser>
          <c:idx val="1"/>
          <c:order val="0"/>
          <c:tx>
            <c:strRef>
              <c:f>Summary!$O$658</c:f>
              <c:strCache>
                <c:ptCount val="1"/>
                <c:pt idx="0">
                  <c:v>Number of environment-related SPS notifications  </c:v>
                </c:pt>
              </c:strCache>
            </c:strRef>
          </c:tx>
          <c:spPr>
            <a:ln w="28575" cap="rnd" cmpd="sng" algn="ctr">
              <a:solidFill>
                <a:srgbClr val="1F2C7D"/>
              </a:solidFill>
              <a:prstDash val="solid"/>
              <a:round/>
              <a:headEnd type="none" w="med" len="med"/>
              <a:tailEnd type="none" w="med" len="med"/>
            </a:ln>
          </c:spPr>
          <c:marker>
            <c:symbol val="square"/>
            <c:size val="4"/>
            <c:spPr>
              <a:solidFill>
                <a:srgbClr val="1F2C7D"/>
              </a:solidFill>
              <a:ln w="25400">
                <a:solidFill>
                  <a:srgbClr val="1F2C7D"/>
                </a:solidFill>
                <a:prstDash val="solid"/>
              </a:ln>
            </c:spPr>
          </c:marker>
          <c:dLbls>
            <c:dLbl>
              <c:idx val="16"/>
              <c:layout>
                <c:manualLayout>
                  <c:x val="-2.9748600045584973E-2"/>
                  <c:y val="-5.5256551382066421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numRef>
              <c:f>Summary!$L$659:$L$678</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Summary!$O$659:$O$678</c:f>
              <c:numCache>
                <c:formatCode>#,##0</c:formatCode>
                <c:ptCount val="20"/>
                <c:pt idx="0">
                  <c:v>8</c:v>
                </c:pt>
                <c:pt idx="1">
                  <c:v>21</c:v>
                </c:pt>
                <c:pt idx="2">
                  <c:v>12</c:v>
                </c:pt>
                <c:pt idx="3">
                  <c:v>26</c:v>
                </c:pt>
                <c:pt idx="4">
                  <c:v>25</c:v>
                </c:pt>
                <c:pt idx="5">
                  <c:v>47</c:v>
                </c:pt>
                <c:pt idx="6">
                  <c:v>50</c:v>
                </c:pt>
                <c:pt idx="7">
                  <c:v>57</c:v>
                </c:pt>
                <c:pt idx="8">
                  <c:v>105</c:v>
                </c:pt>
                <c:pt idx="9">
                  <c:v>140</c:v>
                </c:pt>
                <c:pt idx="10">
                  <c:v>98</c:v>
                </c:pt>
                <c:pt idx="11">
                  <c:v>84</c:v>
                </c:pt>
                <c:pt idx="12">
                  <c:v>81</c:v>
                </c:pt>
                <c:pt idx="13">
                  <c:v>83</c:v>
                </c:pt>
                <c:pt idx="14">
                  <c:v>76</c:v>
                </c:pt>
                <c:pt idx="15">
                  <c:v>91</c:v>
                </c:pt>
                <c:pt idx="16">
                  <c:v>107</c:v>
                </c:pt>
                <c:pt idx="17">
                  <c:v>44</c:v>
                </c:pt>
                <c:pt idx="18">
                  <c:v>47</c:v>
                </c:pt>
                <c:pt idx="19">
                  <c:v>62</c:v>
                </c:pt>
              </c:numCache>
            </c:numRef>
          </c:val>
          <c:smooth val="0"/>
        </c:ser>
        <c:dLbls>
          <c:showLegendKey val="0"/>
          <c:showVal val="0"/>
          <c:showCatName val="0"/>
          <c:showSerName val="0"/>
          <c:showPercent val="0"/>
          <c:showBubbleSize val="0"/>
        </c:dLbls>
        <c:marker val="1"/>
        <c:smooth val="0"/>
        <c:axId val="130670976"/>
        <c:axId val="130672512"/>
      </c:lineChart>
      <c:catAx>
        <c:axId val="1306709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Verdana"/>
                <a:ea typeface="Verdana"/>
                <a:cs typeface="Verdana"/>
              </a:defRPr>
            </a:pPr>
            <a:endParaRPr lang="en-US"/>
          </a:p>
        </c:txPr>
        <c:crossAx val="130672512"/>
        <c:crosses val="autoZero"/>
        <c:auto val="1"/>
        <c:lblAlgn val="ctr"/>
        <c:lblOffset val="100"/>
        <c:noMultiLvlLbl val="0"/>
      </c:catAx>
      <c:valAx>
        <c:axId val="130672512"/>
        <c:scaling>
          <c:orientation val="minMax"/>
          <c:max val="160"/>
          <c:min val="0"/>
        </c:scaling>
        <c:delete val="0"/>
        <c:axPos val="l"/>
        <c:numFmt formatCode="#,##0" sourceLinked="1"/>
        <c:majorTickMark val="none"/>
        <c:minorTickMark val="none"/>
        <c:tickLblPos val="none"/>
        <c:spPr>
          <a:ln>
            <a:noFill/>
          </a:ln>
        </c:spPr>
        <c:crossAx val="130670976"/>
        <c:crosses val="autoZero"/>
        <c:crossBetween val="between"/>
      </c:valAx>
      <c:catAx>
        <c:axId val="130674048"/>
        <c:scaling>
          <c:orientation val="minMax"/>
        </c:scaling>
        <c:delete val="1"/>
        <c:axPos val="b"/>
        <c:numFmt formatCode="General" sourceLinked="1"/>
        <c:majorTickMark val="out"/>
        <c:minorTickMark val="none"/>
        <c:tickLblPos val="nextTo"/>
        <c:crossAx val="130679936"/>
        <c:crosses val="autoZero"/>
        <c:auto val="1"/>
        <c:lblAlgn val="ctr"/>
        <c:lblOffset val="100"/>
        <c:noMultiLvlLbl val="0"/>
      </c:catAx>
      <c:valAx>
        <c:axId val="130679936"/>
        <c:scaling>
          <c:orientation val="minMax"/>
          <c:max val="1"/>
          <c:min val="0"/>
        </c:scaling>
        <c:delete val="0"/>
        <c:axPos val="r"/>
        <c:numFmt formatCode="0%" sourceLinked="1"/>
        <c:majorTickMark val="none"/>
        <c:minorTickMark val="none"/>
        <c:tickLblPos val="none"/>
        <c:spPr>
          <a:ln>
            <a:noFill/>
          </a:ln>
        </c:spPr>
        <c:crossAx val="130674048"/>
        <c:crosses val="max"/>
        <c:crossBetween val="between"/>
      </c:valAx>
    </c:plotArea>
    <c:legend>
      <c:legendPos val="r"/>
      <c:layout>
        <c:manualLayout>
          <c:xMode val="edge"/>
          <c:yMode val="edge"/>
          <c:x val="0"/>
          <c:y val="0.84111553623364632"/>
          <c:w val="1"/>
          <c:h val="0.15499792255697767"/>
        </c:manualLayout>
      </c:layout>
      <c:overlay val="0"/>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Environment-related SPS Notifications </a:t>
            </a:r>
          </a:p>
          <a:p>
            <a:pPr>
              <a:defRPr sz="900" b="0" i="0" u="none" strike="noStrike" baseline="0">
                <a:solidFill>
                  <a:srgbClr val="000000"/>
                </a:solidFill>
                <a:latin typeface="Verdana"/>
                <a:ea typeface="Verdana"/>
                <a:cs typeface="Verdana"/>
              </a:defRPr>
            </a:pPr>
            <a:r>
              <a:rPr lang="en-GB" sz="1080" b="0" i="0" u="none" strike="noStrike" baseline="0">
                <a:solidFill>
                  <a:srgbClr val="000000"/>
                </a:solidFill>
                <a:latin typeface="Verdana"/>
                <a:ea typeface="Verdana"/>
                <a:cs typeface="Verdana"/>
              </a:rPr>
              <a:t>by Development Status</a:t>
            </a:r>
          </a:p>
        </c:rich>
      </c:tx>
      <c:overlay val="0"/>
    </c:title>
    <c:autoTitleDeleted val="0"/>
    <c:plotArea>
      <c:layout/>
      <c:pieChart>
        <c:varyColors val="1"/>
        <c:ser>
          <c:idx val="0"/>
          <c:order val="0"/>
          <c:tx>
            <c:strRef>
              <c:f>Summary!$N$723</c:f>
              <c:strCache>
                <c:ptCount val="1"/>
                <c:pt idx="0">
                  <c:v>sps</c:v>
                </c:pt>
              </c:strCache>
            </c:strRef>
          </c:tx>
          <c:dPt>
            <c:idx val="0"/>
            <c:bubble3D val="0"/>
            <c:spPr>
              <a:solidFill>
                <a:srgbClr val="1F2C7D"/>
              </a:solidFill>
              <a:ln w="9525" cap="flat" cmpd="sng" algn="ctr">
                <a:solidFill>
                  <a:srgbClr val="000000"/>
                </a:solidFill>
                <a:prstDash val="solid"/>
                <a:round/>
                <a:headEnd type="none" w="med" len="med"/>
                <a:tailEnd type="none" w="med" len="med"/>
              </a:ln>
            </c:spPr>
          </c:dPt>
          <c:dPt>
            <c:idx val="1"/>
            <c:bubble3D val="0"/>
            <c:spPr>
              <a:solidFill>
                <a:srgbClr val="A8B3D7"/>
              </a:solidFill>
              <a:ln w="9525" cap="flat" cmpd="sng" algn="ctr">
                <a:solidFill>
                  <a:srgbClr val="000000"/>
                </a:solidFill>
                <a:prstDash val="solid"/>
                <a:round/>
                <a:headEnd type="none" w="med" len="med"/>
                <a:tailEnd type="none" w="med" len="med"/>
              </a:ln>
            </c:spPr>
          </c:dPt>
          <c:dPt>
            <c:idx val="2"/>
            <c:bubble3D val="0"/>
            <c:spPr>
              <a:solidFill>
                <a:srgbClr val="56B2FF"/>
              </a:solidFill>
              <a:ln w="9525" cap="flat" cmpd="sng" algn="ctr">
                <a:solidFill>
                  <a:srgbClr val="000000"/>
                </a:solidFill>
                <a:prstDash val="solid"/>
                <a:round/>
                <a:headEnd type="none" w="med" len="med"/>
                <a:tailEnd type="none" w="med" len="med"/>
              </a:ln>
            </c:spPr>
          </c:dPt>
          <c:dPt>
            <c:idx val="3"/>
            <c:bubble3D val="0"/>
            <c:spPr>
              <a:solidFill>
                <a:srgbClr val="ABE3FF"/>
              </a:solidFill>
              <a:ln w="9525" cap="flat" cmpd="sng" algn="ctr">
                <a:solidFill>
                  <a:srgbClr val="000000"/>
                </a:solidFill>
                <a:prstDash val="solid"/>
                <a:round/>
                <a:headEnd type="none" w="med" len="med"/>
                <a:tailEnd type="none" w="med" len="med"/>
              </a:ln>
            </c:spPr>
          </c:dPt>
          <c:dLbls>
            <c:dLbl>
              <c:idx val="3"/>
              <c:layout>
                <c:manualLayout>
                  <c:x val="1.7774292378479065E-2"/>
                  <c:y val="-1.1846687078622532E-2"/>
                </c:manualLayout>
              </c:layout>
              <c:dLblPos val="bestFit"/>
              <c:showLegendKey val="0"/>
              <c:showVal val="1"/>
              <c:showCatName val="1"/>
              <c:showSerName val="0"/>
              <c:showPercent val="1"/>
              <c:showBubbleSize val="0"/>
            </c:dLbl>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1"/>
            <c:showSerName val="0"/>
            <c:showPercent val="1"/>
            <c:showBubbleSize val="0"/>
            <c:showLeaderLines val="1"/>
          </c:dLbls>
          <c:cat>
            <c:strRef>
              <c:f>Summary!$L$724:$L$727</c:f>
              <c:strCache>
                <c:ptCount val="4"/>
                <c:pt idx="0">
                  <c:v>Developed</c:v>
                </c:pt>
                <c:pt idx="1">
                  <c:v>Developing</c:v>
                </c:pt>
                <c:pt idx="2">
                  <c:v>LDC</c:v>
                </c:pt>
                <c:pt idx="3">
                  <c:v>CIS</c:v>
                </c:pt>
              </c:strCache>
            </c:strRef>
          </c:cat>
          <c:val>
            <c:numRef>
              <c:f>Summary!$N$724:$N$727</c:f>
              <c:numCache>
                <c:formatCode>General</c:formatCode>
                <c:ptCount val="4"/>
                <c:pt idx="0">
                  <c:v>19</c:v>
                </c:pt>
                <c:pt idx="1">
                  <c:v>38</c:v>
                </c:pt>
                <c:pt idx="2">
                  <c:v>4</c:v>
                </c:pt>
                <c:pt idx="3">
                  <c:v>1</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75000"/>
        </a:schemeClr>
      </a:solid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133350</xdr:rowOff>
    </xdr:from>
    <xdr:to>
      <xdr:col>3</xdr:col>
      <xdr:colOff>285750</xdr:colOff>
      <xdr:row>3</xdr:row>
      <xdr:rowOff>171450</xdr:rowOff>
    </xdr:to>
    <xdr:sp macro="" textlink="">
      <xdr:nvSpPr>
        <xdr:cNvPr id="2" name="Picture 3"/>
        <xdr:cNvSpPr>
          <a:spLocks noChangeArrowheads="1"/>
        </xdr:cNvSpPr>
      </xdr:nvSpPr>
      <xdr:spPr bwMode="auto">
        <a:xfrm>
          <a:off x="57150" y="133350"/>
          <a:ext cx="2057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123825</xdr:colOff>
      <xdr:row>100</xdr:row>
      <xdr:rowOff>85725</xdr:rowOff>
    </xdr:from>
    <xdr:to>
      <xdr:col>5</xdr:col>
      <xdr:colOff>552450</xdr:colOff>
      <xdr:row>123</xdr:row>
      <xdr:rowOff>19050</xdr:rowOff>
    </xdr:to>
    <xdr:pic>
      <xdr:nvPicPr>
        <xdr:cNvPr id="3" name="Picture 2"/>
        <xdr:cNvPicPr/>
      </xdr:nvPicPr>
      <xdr:blipFill rotWithShape="1">
        <a:blip xmlns:r="http://schemas.openxmlformats.org/officeDocument/2006/relationships" r:embed="rId1"/>
        <a:srcRect l="19618" t="27118" r="60099" b="14778"/>
        <a:stretch/>
      </xdr:blipFill>
      <xdr:spPr bwMode="auto">
        <a:xfrm>
          <a:off x="123825" y="19764375"/>
          <a:ext cx="3476625" cy="4314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276224</xdr:colOff>
      <xdr:row>100</xdr:row>
      <xdr:rowOff>85725</xdr:rowOff>
    </xdr:from>
    <xdr:to>
      <xdr:col>11</xdr:col>
      <xdr:colOff>552449</xdr:colOff>
      <xdr:row>123</xdr:row>
      <xdr:rowOff>28575</xdr:rowOff>
    </xdr:to>
    <xdr:pic>
      <xdr:nvPicPr>
        <xdr:cNvPr id="4" name="Picture 3"/>
        <xdr:cNvPicPr/>
      </xdr:nvPicPr>
      <xdr:blipFill rotWithShape="1">
        <a:blip xmlns:r="http://schemas.openxmlformats.org/officeDocument/2006/relationships" r:embed="rId2"/>
        <a:srcRect l="19453" t="27094" r="66583" b="24138"/>
        <a:stretch/>
      </xdr:blipFill>
      <xdr:spPr bwMode="auto">
        <a:xfrm>
          <a:off x="3324224" y="19764375"/>
          <a:ext cx="4105275" cy="4324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272143</xdr:colOff>
      <xdr:row>5</xdr:row>
      <xdr:rowOff>100852</xdr:rowOff>
    </xdr:from>
    <xdr:to>
      <xdr:col>10</xdr:col>
      <xdr:colOff>1020536</xdr:colOff>
      <xdr:row>27</xdr:row>
      <xdr:rowOff>40821</xdr:rowOff>
    </xdr:to>
    <xdr:graphicFrame macro="">
      <xdr:nvGraphicFramePr>
        <xdr:cNvPr id="125640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67236</xdr:colOff>
      <xdr:row>152</xdr:row>
      <xdr:rowOff>134471</xdr:rowOff>
    </xdr:from>
    <xdr:to>
      <xdr:col>9</xdr:col>
      <xdr:colOff>694765</xdr:colOff>
      <xdr:row>175</xdr:row>
      <xdr:rowOff>156882</xdr:rowOff>
    </xdr:to>
    <xdr:graphicFrame macro="">
      <xdr:nvGraphicFramePr>
        <xdr:cNvPr id="125640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459441</xdr:colOff>
      <xdr:row>562</xdr:row>
      <xdr:rowOff>28575</xdr:rowOff>
    </xdr:from>
    <xdr:to>
      <xdr:col>10</xdr:col>
      <xdr:colOff>515470</xdr:colOff>
      <xdr:row>589</xdr:row>
      <xdr:rowOff>0</xdr:rowOff>
    </xdr:to>
    <xdr:graphicFrame macro="">
      <xdr:nvGraphicFramePr>
        <xdr:cNvPr id="125640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733426</xdr:colOff>
      <xdr:row>128</xdr:row>
      <xdr:rowOff>81644</xdr:rowOff>
    </xdr:from>
    <xdr:to>
      <xdr:col>10</xdr:col>
      <xdr:colOff>435429</xdr:colOff>
      <xdr:row>148</xdr:row>
      <xdr:rowOff>13608</xdr:rowOff>
    </xdr:to>
    <xdr:graphicFrame macro="">
      <xdr:nvGraphicFramePr>
        <xdr:cNvPr id="125640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97490</xdr:colOff>
      <xdr:row>178</xdr:row>
      <xdr:rowOff>143996</xdr:rowOff>
    </xdr:from>
    <xdr:to>
      <xdr:col>10</xdr:col>
      <xdr:colOff>668990</xdr:colOff>
      <xdr:row>201</xdr:row>
      <xdr:rowOff>90207</xdr:rowOff>
    </xdr:to>
    <xdr:graphicFrame macro="">
      <xdr:nvGraphicFramePr>
        <xdr:cNvPr id="125640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635</xdr:row>
      <xdr:rowOff>47625</xdr:rowOff>
    </xdr:from>
    <xdr:to>
      <xdr:col>10</xdr:col>
      <xdr:colOff>647700</xdr:colOff>
      <xdr:row>651</xdr:row>
      <xdr:rowOff>66675</xdr:rowOff>
    </xdr:to>
    <xdr:graphicFrame macro="">
      <xdr:nvGraphicFramePr>
        <xdr:cNvPr id="1256405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638735</xdr:colOff>
      <xdr:row>595</xdr:row>
      <xdr:rowOff>9524</xdr:rowOff>
    </xdr:from>
    <xdr:to>
      <xdr:col>10</xdr:col>
      <xdr:colOff>795618</xdr:colOff>
      <xdr:row>634</xdr:row>
      <xdr:rowOff>67236</xdr:rowOff>
    </xdr:to>
    <xdr:graphicFrame macro="">
      <xdr:nvGraphicFramePr>
        <xdr:cNvPr id="1256405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704850</xdr:colOff>
      <xdr:row>657</xdr:row>
      <xdr:rowOff>9525</xdr:rowOff>
    </xdr:from>
    <xdr:to>
      <xdr:col>10</xdr:col>
      <xdr:colOff>907676</xdr:colOff>
      <xdr:row>679</xdr:row>
      <xdr:rowOff>156883</xdr:rowOff>
    </xdr:to>
    <xdr:graphicFrame macro="">
      <xdr:nvGraphicFramePr>
        <xdr:cNvPr id="1256405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77320</xdr:colOff>
      <xdr:row>721</xdr:row>
      <xdr:rowOff>155761</xdr:rowOff>
    </xdr:from>
    <xdr:to>
      <xdr:col>10</xdr:col>
      <xdr:colOff>650501</xdr:colOff>
      <xdr:row>741</xdr:row>
      <xdr:rowOff>155761</xdr:rowOff>
    </xdr:to>
    <xdr:graphicFrame macro="">
      <xdr:nvGraphicFramePr>
        <xdr:cNvPr id="1256406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695324</xdr:colOff>
      <xdr:row>683</xdr:row>
      <xdr:rowOff>19049</xdr:rowOff>
    </xdr:from>
    <xdr:to>
      <xdr:col>10</xdr:col>
      <xdr:colOff>1143000</xdr:colOff>
      <xdr:row>720</xdr:row>
      <xdr:rowOff>168089</xdr:rowOff>
    </xdr:to>
    <xdr:graphicFrame macro="">
      <xdr:nvGraphicFramePr>
        <xdr:cNvPr id="1256406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5042</xdr:colOff>
      <xdr:row>746</xdr:row>
      <xdr:rowOff>121583</xdr:rowOff>
    </xdr:from>
    <xdr:to>
      <xdr:col>10</xdr:col>
      <xdr:colOff>568698</xdr:colOff>
      <xdr:row>772</xdr:row>
      <xdr:rowOff>56030</xdr:rowOff>
    </xdr:to>
    <xdr:graphicFrame macro="">
      <xdr:nvGraphicFramePr>
        <xdr:cNvPr id="1256406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837</xdr:row>
      <xdr:rowOff>19050</xdr:rowOff>
    </xdr:from>
    <xdr:to>
      <xdr:col>10</xdr:col>
      <xdr:colOff>285750</xdr:colOff>
      <xdr:row>855</xdr:row>
      <xdr:rowOff>38100</xdr:rowOff>
    </xdr:to>
    <xdr:graphicFrame macro="">
      <xdr:nvGraphicFramePr>
        <xdr:cNvPr id="1256406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741269</xdr:colOff>
      <xdr:row>775</xdr:row>
      <xdr:rowOff>50987</xdr:rowOff>
    </xdr:from>
    <xdr:to>
      <xdr:col>10</xdr:col>
      <xdr:colOff>531719</xdr:colOff>
      <xdr:row>834</xdr:row>
      <xdr:rowOff>122464</xdr:rowOff>
    </xdr:to>
    <xdr:graphicFrame macro="">
      <xdr:nvGraphicFramePr>
        <xdr:cNvPr id="1256406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9525</xdr:colOff>
      <xdr:row>860</xdr:row>
      <xdr:rowOff>38100</xdr:rowOff>
    </xdr:from>
    <xdr:to>
      <xdr:col>10</xdr:col>
      <xdr:colOff>266700</xdr:colOff>
      <xdr:row>885</xdr:row>
      <xdr:rowOff>27214</xdr:rowOff>
    </xdr:to>
    <xdr:graphicFrame macro="">
      <xdr:nvGraphicFramePr>
        <xdr:cNvPr id="1256406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14967</xdr:colOff>
      <xdr:row>938</xdr:row>
      <xdr:rowOff>97971</xdr:rowOff>
    </xdr:from>
    <xdr:to>
      <xdr:col>10</xdr:col>
      <xdr:colOff>386442</xdr:colOff>
      <xdr:row>957</xdr:row>
      <xdr:rowOff>5443</xdr:rowOff>
    </xdr:to>
    <xdr:graphicFrame macro="">
      <xdr:nvGraphicFramePr>
        <xdr:cNvPr id="1256406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9525</xdr:colOff>
      <xdr:row>887</xdr:row>
      <xdr:rowOff>99332</xdr:rowOff>
    </xdr:from>
    <xdr:to>
      <xdr:col>10</xdr:col>
      <xdr:colOff>419100</xdr:colOff>
      <xdr:row>935</xdr:row>
      <xdr:rowOff>111578</xdr:rowOff>
    </xdr:to>
    <xdr:graphicFrame macro="">
      <xdr:nvGraphicFramePr>
        <xdr:cNvPr id="1256406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47625</xdr:colOff>
      <xdr:row>398</xdr:row>
      <xdr:rowOff>133350</xdr:rowOff>
    </xdr:from>
    <xdr:to>
      <xdr:col>10</xdr:col>
      <xdr:colOff>818029</xdr:colOff>
      <xdr:row>424</xdr:row>
      <xdr:rowOff>68035</xdr:rowOff>
    </xdr:to>
    <xdr:graphicFrame macro="">
      <xdr:nvGraphicFramePr>
        <xdr:cNvPr id="1256406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639533</xdr:colOff>
      <xdr:row>428</xdr:row>
      <xdr:rowOff>163286</xdr:rowOff>
    </xdr:from>
    <xdr:to>
      <xdr:col>10</xdr:col>
      <xdr:colOff>884465</xdr:colOff>
      <xdr:row>484</xdr:row>
      <xdr:rowOff>95251</xdr:rowOff>
    </xdr:to>
    <xdr:graphicFrame macro="">
      <xdr:nvGraphicFramePr>
        <xdr:cNvPr id="1256407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705971</xdr:colOff>
      <xdr:row>1265</xdr:row>
      <xdr:rowOff>200026</xdr:rowOff>
    </xdr:from>
    <xdr:to>
      <xdr:col>10</xdr:col>
      <xdr:colOff>571500</xdr:colOff>
      <xdr:row>1288</xdr:row>
      <xdr:rowOff>122464</xdr:rowOff>
    </xdr:to>
    <xdr:graphicFrame macro="">
      <xdr:nvGraphicFramePr>
        <xdr:cNvPr id="1256407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47625</xdr:colOff>
      <xdr:row>1055</xdr:row>
      <xdr:rowOff>19049</xdr:rowOff>
    </xdr:from>
    <xdr:to>
      <xdr:col>10</xdr:col>
      <xdr:colOff>784412</xdr:colOff>
      <xdr:row>1079</xdr:row>
      <xdr:rowOff>81642</xdr:rowOff>
    </xdr:to>
    <xdr:graphicFrame macro="">
      <xdr:nvGraphicFramePr>
        <xdr:cNvPr id="1256407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685800</xdr:colOff>
      <xdr:row>961</xdr:row>
      <xdr:rowOff>38100</xdr:rowOff>
    </xdr:from>
    <xdr:to>
      <xdr:col>10</xdr:col>
      <xdr:colOff>485775</xdr:colOff>
      <xdr:row>984</xdr:row>
      <xdr:rowOff>0</xdr:rowOff>
    </xdr:to>
    <xdr:graphicFrame macro="">
      <xdr:nvGraphicFramePr>
        <xdr:cNvPr id="1256407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1505</xdr:row>
      <xdr:rowOff>19050</xdr:rowOff>
    </xdr:from>
    <xdr:to>
      <xdr:col>10</xdr:col>
      <xdr:colOff>619125</xdr:colOff>
      <xdr:row>1557</xdr:row>
      <xdr:rowOff>95251</xdr:rowOff>
    </xdr:to>
    <xdr:graphicFrame macro="">
      <xdr:nvGraphicFramePr>
        <xdr:cNvPr id="125640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66675</xdr:colOff>
      <xdr:row>302</xdr:row>
      <xdr:rowOff>0</xdr:rowOff>
    </xdr:from>
    <xdr:to>
      <xdr:col>10</xdr:col>
      <xdr:colOff>685800</xdr:colOff>
      <xdr:row>323</xdr:row>
      <xdr:rowOff>133350</xdr:rowOff>
    </xdr:to>
    <xdr:graphicFrame macro="">
      <xdr:nvGraphicFramePr>
        <xdr:cNvPr id="1256407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76200</xdr:colOff>
      <xdr:row>535</xdr:row>
      <xdr:rowOff>9525</xdr:rowOff>
    </xdr:from>
    <xdr:to>
      <xdr:col>10</xdr:col>
      <xdr:colOff>457200</xdr:colOff>
      <xdr:row>556</xdr:row>
      <xdr:rowOff>171450</xdr:rowOff>
    </xdr:to>
    <xdr:graphicFrame macro="">
      <xdr:nvGraphicFramePr>
        <xdr:cNvPr id="1256407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392206</xdr:colOff>
      <xdr:row>507</xdr:row>
      <xdr:rowOff>38100</xdr:rowOff>
    </xdr:from>
    <xdr:to>
      <xdr:col>10</xdr:col>
      <xdr:colOff>560294</xdr:colOff>
      <xdr:row>532</xdr:row>
      <xdr:rowOff>56030</xdr:rowOff>
    </xdr:to>
    <xdr:graphicFrame macro="">
      <xdr:nvGraphicFramePr>
        <xdr:cNvPr id="1256407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76199</xdr:colOff>
      <xdr:row>1163</xdr:row>
      <xdr:rowOff>9524</xdr:rowOff>
    </xdr:from>
    <xdr:to>
      <xdr:col>10</xdr:col>
      <xdr:colOff>1064558</xdr:colOff>
      <xdr:row>1187</xdr:row>
      <xdr:rowOff>78441</xdr:rowOff>
    </xdr:to>
    <xdr:graphicFrame macro="">
      <xdr:nvGraphicFramePr>
        <xdr:cNvPr id="1256408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47625</xdr:colOff>
      <xdr:row>1190</xdr:row>
      <xdr:rowOff>152400</xdr:rowOff>
    </xdr:from>
    <xdr:to>
      <xdr:col>10</xdr:col>
      <xdr:colOff>638735</xdr:colOff>
      <xdr:row>1215</xdr:row>
      <xdr:rowOff>68036</xdr:rowOff>
    </xdr:to>
    <xdr:graphicFrame macro="">
      <xdr:nvGraphicFramePr>
        <xdr:cNvPr id="1256408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28575</xdr:colOff>
      <xdr:row>1008</xdr:row>
      <xdr:rowOff>19049</xdr:rowOff>
    </xdr:from>
    <xdr:to>
      <xdr:col>10</xdr:col>
      <xdr:colOff>672353</xdr:colOff>
      <xdr:row>1032</xdr:row>
      <xdr:rowOff>54429</xdr:rowOff>
    </xdr:to>
    <xdr:graphicFrame macro="">
      <xdr:nvGraphicFramePr>
        <xdr:cNvPr id="1256408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9525</xdr:colOff>
      <xdr:row>1314</xdr:row>
      <xdr:rowOff>38100</xdr:rowOff>
    </xdr:from>
    <xdr:to>
      <xdr:col>10</xdr:col>
      <xdr:colOff>590550</xdr:colOff>
      <xdr:row>1337</xdr:row>
      <xdr:rowOff>136072</xdr:rowOff>
    </xdr:to>
    <xdr:graphicFrame macro="">
      <xdr:nvGraphicFramePr>
        <xdr:cNvPr id="1256408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36739</xdr:colOff>
      <xdr:row>328</xdr:row>
      <xdr:rowOff>171451</xdr:rowOff>
    </xdr:from>
    <xdr:to>
      <xdr:col>10</xdr:col>
      <xdr:colOff>1080567</xdr:colOff>
      <xdr:row>371</xdr:row>
      <xdr:rowOff>155282</xdr:rowOff>
    </xdr:to>
    <xdr:graphicFrame macro="">
      <xdr:nvGraphicFramePr>
        <xdr:cNvPr id="1256408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742950</xdr:colOff>
      <xdr:row>1291</xdr:row>
      <xdr:rowOff>114300</xdr:rowOff>
    </xdr:from>
    <xdr:to>
      <xdr:col>10</xdr:col>
      <xdr:colOff>581025</xdr:colOff>
      <xdr:row>1309</xdr:row>
      <xdr:rowOff>68035</xdr:rowOff>
    </xdr:to>
    <xdr:graphicFrame macro="">
      <xdr:nvGraphicFramePr>
        <xdr:cNvPr id="1256408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361392</xdr:colOff>
      <xdr:row>204</xdr:row>
      <xdr:rowOff>112058</xdr:rowOff>
    </xdr:from>
    <xdr:to>
      <xdr:col>10</xdr:col>
      <xdr:colOff>40822</xdr:colOff>
      <xdr:row>239</xdr:row>
      <xdr:rowOff>27214</xdr:rowOff>
    </xdr:to>
    <xdr:graphicFrame macro="">
      <xdr:nvGraphicFramePr>
        <xdr:cNvPr id="1256408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571500</xdr:colOff>
      <xdr:row>1465</xdr:row>
      <xdr:rowOff>180975</xdr:rowOff>
    </xdr:from>
    <xdr:to>
      <xdr:col>10</xdr:col>
      <xdr:colOff>1142999</xdr:colOff>
      <xdr:row>1500</xdr:row>
      <xdr:rowOff>95250</xdr:rowOff>
    </xdr:to>
    <xdr:graphicFrame macro="">
      <xdr:nvGraphicFramePr>
        <xdr:cNvPr id="125640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100508</xdr:colOff>
      <xdr:row>32</xdr:row>
      <xdr:rowOff>146122</xdr:rowOff>
    </xdr:from>
    <xdr:to>
      <xdr:col>12</xdr:col>
      <xdr:colOff>261939</xdr:colOff>
      <xdr:row>124</xdr:row>
      <xdr:rowOff>67235</xdr:rowOff>
    </xdr:to>
    <xdr:graphicFrame macro="">
      <xdr:nvGraphicFramePr>
        <xdr:cNvPr id="12564090"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364084</xdr:colOff>
      <xdr:row>242</xdr:row>
      <xdr:rowOff>95337</xdr:rowOff>
    </xdr:from>
    <xdr:to>
      <xdr:col>9</xdr:col>
      <xdr:colOff>217715</xdr:colOff>
      <xdr:row>279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340179</xdr:colOff>
      <xdr:row>282</xdr:row>
      <xdr:rowOff>157842</xdr:rowOff>
    </xdr:from>
    <xdr:to>
      <xdr:col>9</xdr:col>
      <xdr:colOff>217714</xdr:colOff>
      <xdr:row>298</xdr:row>
      <xdr:rowOff>-1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9526</xdr:colOff>
      <xdr:row>1035</xdr:row>
      <xdr:rowOff>3361</xdr:rowOff>
    </xdr:from>
    <xdr:to>
      <xdr:col>10</xdr:col>
      <xdr:colOff>638736</xdr:colOff>
      <xdr:row>1051</xdr:row>
      <xdr:rowOff>54429</xdr:rowOff>
    </xdr:to>
    <xdr:graphicFrame macro="">
      <xdr:nvGraphicFramePr>
        <xdr:cNvPr id="4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27214</xdr:colOff>
      <xdr:row>373</xdr:row>
      <xdr:rowOff>123825</xdr:rowOff>
    </xdr:from>
    <xdr:to>
      <xdr:col>10</xdr:col>
      <xdr:colOff>504825</xdr:colOff>
      <xdr:row>393</xdr:row>
      <xdr:rowOff>123825</xdr:rowOff>
    </xdr:to>
    <xdr:graphicFrame macro="">
      <xdr:nvGraphicFramePr>
        <xdr:cNvPr id="4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653143</xdr:colOff>
      <xdr:row>485</xdr:row>
      <xdr:rowOff>137431</xdr:rowOff>
    </xdr:from>
    <xdr:to>
      <xdr:col>10</xdr:col>
      <xdr:colOff>843643</xdr:colOff>
      <xdr:row>503</xdr:row>
      <xdr:rowOff>40821</xdr:rowOff>
    </xdr:to>
    <xdr:graphicFrame macro="">
      <xdr:nvGraphicFramePr>
        <xdr:cNvPr id="5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40822</xdr:colOff>
      <xdr:row>1342</xdr:row>
      <xdr:rowOff>108857</xdr:rowOff>
    </xdr:from>
    <xdr:to>
      <xdr:col>10</xdr:col>
      <xdr:colOff>1074964</xdr:colOff>
      <xdr:row>1381</xdr:row>
      <xdr:rowOff>54428</xdr:rowOff>
    </xdr:to>
    <xdr:graphicFrame macro="">
      <xdr:nvGraphicFramePr>
        <xdr:cNvPr id="5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753036</xdr:colOff>
      <xdr:row>1386</xdr:row>
      <xdr:rowOff>41461</xdr:rowOff>
    </xdr:from>
    <xdr:to>
      <xdr:col>10</xdr:col>
      <xdr:colOff>992522</xdr:colOff>
      <xdr:row>1404</xdr:row>
      <xdr:rowOff>36018</xdr:rowOff>
    </xdr:to>
    <xdr:graphicFrame macro="">
      <xdr:nvGraphicFramePr>
        <xdr:cNvPr id="5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200891</xdr:colOff>
      <xdr:row>1560</xdr:row>
      <xdr:rowOff>53686</xdr:rowOff>
    </xdr:from>
    <xdr:to>
      <xdr:col>10</xdr:col>
      <xdr:colOff>1008529</xdr:colOff>
      <xdr:row>1610</xdr:row>
      <xdr:rowOff>105640</xdr:rowOff>
    </xdr:to>
    <xdr:graphicFrame macro="">
      <xdr:nvGraphicFramePr>
        <xdr:cNvPr id="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176892</xdr:colOff>
      <xdr:row>1083</xdr:row>
      <xdr:rowOff>13607</xdr:rowOff>
    </xdr:from>
    <xdr:to>
      <xdr:col>10</xdr:col>
      <xdr:colOff>806102</xdr:colOff>
      <xdr:row>1099</xdr:row>
      <xdr:rowOff>64675</xdr:rowOff>
    </xdr:to>
    <xdr:graphicFrame macro="">
      <xdr:nvGraphicFramePr>
        <xdr:cNvPr id="48"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47625</xdr:colOff>
      <xdr:row>1237</xdr:row>
      <xdr:rowOff>152399</xdr:rowOff>
    </xdr:from>
    <xdr:to>
      <xdr:col>10</xdr:col>
      <xdr:colOff>638735</xdr:colOff>
      <xdr:row>1259</xdr:row>
      <xdr:rowOff>122464</xdr:rowOff>
    </xdr:to>
    <xdr:graphicFrame macro="">
      <xdr:nvGraphicFramePr>
        <xdr:cNvPr id="4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9526</xdr:colOff>
      <xdr:row>987</xdr:row>
      <xdr:rowOff>44181</xdr:rowOff>
    </xdr:from>
    <xdr:to>
      <xdr:col>10</xdr:col>
      <xdr:colOff>638736</xdr:colOff>
      <xdr:row>1004</xdr:row>
      <xdr:rowOff>95250</xdr:rowOff>
    </xdr:to>
    <xdr:graphicFrame macro="">
      <xdr:nvGraphicFramePr>
        <xdr:cNvPr id="4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176892</xdr:colOff>
      <xdr:row>1218</xdr:row>
      <xdr:rowOff>54427</xdr:rowOff>
    </xdr:from>
    <xdr:to>
      <xdr:col>10</xdr:col>
      <xdr:colOff>806102</xdr:colOff>
      <xdr:row>1234</xdr:row>
      <xdr:rowOff>64674</xdr:rowOff>
    </xdr:to>
    <xdr:graphicFrame macro="">
      <xdr:nvGraphicFramePr>
        <xdr:cNvPr id="5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74839</xdr:colOff>
      <xdr:row>1102</xdr:row>
      <xdr:rowOff>182337</xdr:rowOff>
    </xdr:from>
    <xdr:to>
      <xdr:col>10</xdr:col>
      <xdr:colOff>811626</xdr:colOff>
      <xdr:row>1126</xdr:row>
      <xdr:rowOff>40822</xdr:rowOff>
    </xdr:to>
    <xdr:graphicFrame macro="">
      <xdr:nvGraphicFramePr>
        <xdr:cNvPr id="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176892</xdr:colOff>
      <xdr:row>1131</xdr:row>
      <xdr:rowOff>13607</xdr:rowOff>
    </xdr:from>
    <xdr:to>
      <xdr:col>10</xdr:col>
      <xdr:colOff>806102</xdr:colOff>
      <xdr:row>1159</xdr:row>
      <xdr:rowOff>64675</xdr:rowOff>
    </xdr:to>
    <xdr:graphicFrame macro="">
      <xdr:nvGraphicFramePr>
        <xdr:cNvPr id="5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wto.org/edb"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9"/>
  <sheetViews>
    <sheetView tabSelected="1" zoomScaleNormal="100" workbookViewId="0">
      <selection activeCell="J7" sqref="J7"/>
    </sheetView>
  </sheetViews>
  <sheetFormatPr defaultRowHeight="15" x14ac:dyDescent="0.25"/>
  <cols>
    <col min="1" max="8" width="9.140625" style="1"/>
    <col min="9" max="9" width="11.7109375" style="1" customWidth="1"/>
    <col min="10" max="11" width="9.140625" style="1"/>
    <col min="12" max="12" width="42.42578125" style="1" customWidth="1"/>
    <col min="13" max="13" width="49.28515625" style="2" customWidth="1"/>
    <col min="14" max="16384" width="9.140625" style="1"/>
  </cols>
  <sheetData>
    <row r="1" spans="1:9" x14ac:dyDescent="0.25">
      <c r="A1" s="276"/>
      <c r="B1" s="383"/>
      <c r="C1" s="383"/>
      <c r="D1" s="7"/>
      <c r="E1" s="7"/>
      <c r="F1" s="7"/>
      <c r="G1" s="7"/>
      <c r="H1" s="7"/>
      <c r="I1" s="7"/>
    </row>
    <row r="2" spans="1:9" ht="15" customHeight="1" x14ac:dyDescent="0.25">
      <c r="A2" s="11"/>
      <c r="B2" s="12"/>
      <c r="C2" s="7"/>
      <c r="D2" s="7"/>
      <c r="E2" s="7"/>
      <c r="F2" s="12"/>
      <c r="G2" s="384" t="s">
        <v>7051</v>
      </c>
      <c r="H2" s="384"/>
      <c r="I2" s="384"/>
    </row>
    <row r="3" spans="1:9" ht="15" customHeight="1" x14ac:dyDescent="0.25">
      <c r="A3" s="11"/>
      <c r="B3" s="7"/>
      <c r="C3" s="7"/>
      <c r="D3" s="7"/>
      <c r="E3" s="7"/>
      <c r="F3" s="12"/>
      <c r="G3" s="7"/>
      <c r="H3" s="7"/>
      <c r="I3" s="12"/>
    </row>
    <row r="4" spans="1:9" x14ac:dyDescent="0.25">
      <c r="A4" s="11"/>
      <c r="B4" s="7"/>
      <c r="C4" s="7"/>
      <c r="D4" s="7"/>
      <c r="E4" s="7"/>
      <c r="F4" s="12"/>
      <c r="G4" s="7"/>
      <c r="H4" s="385">
        <v>43266</v>
      </c>
      <c r="I4" s="385"/>
    </row>
    <row r="5" spans="1:9" x14ac:dyDescent="0.25">
      <c r="A5" s="11"/>
      <c r="B5" s="7"/>
      <c r="C5" s="7"/>
      <c r="D5" s="7"/>
      <c r="E5" s="7"/>
      <c r="F5" s="10"/>
      <c r="G5" s="7"/>
      <c r="H5" s="7"/>
      <c r="I5" s="7"/>
    </row>
    <row r="6" spans="1:9" x14ac:dyDescent="0.25">
      <c r="A6" s="386" t="s">
        <v>161</v>
      </c>
      <c r="B6" s="386"/>
      <c r="C6" s="386"/>
      <c r="D6" s="124"/>
      <c r="E6" s="124"/>
      <c r="F6" s="124"/>
      <c r="G6" s="124"/>
      <c r="H6" s="124"/>
      <c r="I6" s="124"/>
    </row>
    <row r="7" spans="1:9" ht="33.75" customHeight="1" x14ac:dyDescent="0.25">
      <c r="A7" s="387" t="s">
        <v>160</v>
      </c>
      <c r="B7" s="387"/>
      <c r="C7" s="387"/>
      <c r="D7" s="387"/>
      <c r="E7" s="387"/>
      <c r="F7" s="7"/>
      <c r="G7" s="7"/>
      <c r="H7" s="388"/>
      <c r="I7" s="388"/>
    </row>
    <row r="8" spans="1:9" x14ac:dyDescent="0.25">
      <c r="A8" s="7"/>
      <c r="B8" s="7"/>
      <c r="C8" s="7"/>
      <c r="D8" s="7"/>
      <c r="E8" s="7"/>
      <c r="F8" s="7"/>
      <c r="G8" s="7"/>
      <c r="H8" s="7"/>
      <c r="I8" s="7"/>
    </row>
    <row r="9" spans="1:9" x14ac:dyDescent="0.25">
      <c r="A9" s="7"/>
      <c r="B9" s="7"/>
      <c r="C9" s="7"/>
      <c r="D9" s="7"/>
      <c r="E9" s="9" t="s">
        <v>7050</v>
      </c>
      <c r="F9" s="7"/>
      <c r="G9" s="7"/>
      <c r="H9" s="7"/>
      <c r="I9" s="7"/>
    </row>
    <row r="10" spans="1:9" x14ac:dyDescent="0.25">
      <c r="A10" s="7"/>
      <c r="B10" s="7"/>
      <c r="C10" s="7"/>
      <c r="D10" s="7"/>
      <c r="E10" s="7"/>
      <c r="F10" s="7"/>
      <c r="G10" s="7"/>
      <c r="H10" s="7"/>
      <c r="I10" s="7"/>
    </row>
    <row r="11" spans="1:9" x14ac:dyDescent="0.25">
      <c r="A11" s="7"/>
      <c r="B11" s="7"/>
      <c r="C11" s="7"/>
      <c r="D11" s="7"/>
      <c r="E11" s="8" t="s">
        <v>159</v>
      </c>
      <c r="F11" s="7"/>
      <c r="G11" s="7"/>
      <c r="H11" s="7"/>
      <c r="I11" s="7"/>
    </row>
    <row r="12" spans="1:9" x14ac:dyDescent="0.25">
      <c r="A12" s="7"/>
      <c r="B12" s="7"/>
      <c r="C12" s="7"/>
      <c r="D12" s="7"/>
      <c r="E12" s="8"/>
      <c r="F12" s="7"/>
      <c r="G12" s="7"/>
      <c r="H12" s="7"/>
      <c r="I12" s="7"/>
    </row>
    <row r="13" spans="1:9" ht="15" customHeight="1" x14ac:dyDescent="0.25">
      <c r="A13" s="7"/>
      <c r="B13" s="7"/>
      <c r="C13" s="373" t="s">
        <v>781</v>
      </c>
      <c r="D13" s="374"/>
      <c r="E13" s="374"/>
      <c r="F13" s="374"/>
      <c r="G13" s="375"/>
      <c r="H13" s="7"/>
      <c r="I13" s="7"/>
    </row>
    <row r="14" spans="1:9" x14ac:dyDescent="0.25">
      <c r="A14" s="7"/>
      <c r="B14" s="7"/>
      <c r="C14" s="376"/>
      <c r="D14" s="377"/>
      <c r="E14" s="377"/>
      <c r="F14" s="377"/>
      <c r="G14" s="378"/>
      <c r="H14" s="7"/>
      <c r="I14" s="7"/>
    </row>
    <row r="15" spans="1:9" x14ac:dyDescent="0.25">
      <c r="A15" s="7"/>
      <c r="B15" s="7"/>
      <c r="C15" s="376"/>
      <c r="D15" s="377"/>
      <c r="E15" s="377"/>
      <c r="F15" s="377"/>
      <c r="G15" s="378"/>
      <c r="H15" s="7"/>
      <c r="I15" s="7"/>
    </row>
    <row r="16" spans="1:9" x14ac:dyDescent="0.25">
      <c r="A16" s="7"/>
      <c r="B16" s="7"/>
      <c r="C16" s="379"/>
      <c r="D16" s="380"/>
      <c r="E16" s="380"/>
      <c r="F16" s="380"/>
      <c r="G16" s="381"/>
      <c r="H16" s="7"/>
      <c r="I16" s="7"/>
    </row>
    <row r="17" spans="1:9" x14ac:dyDescent="0.25">
      <c r="A17" s="7"/>
      <c r="B17" s="7"/>
      <c r="C17" s="7"/>
      <c r="D17" s="7"/>
      <c r="E17" s="7"/>
      <c r="F17" s="7"/>
      <c r="G17" s="7"/>
      <c r="H17" s="7"/>
      <c r="I17" s="7"/>
    </row>
    <row r="18" spans="1:9" x14ac:dyDescent="0.25">
      <c r="A18" s="360" t="s">
        <v>7850</v>
      </c>
      <c r="B18" s="360"/>
      <c r="C18" s="360"/>
      <c r="D18" s="360"/>
      <c r="E18" s="360"/>
      <c r="F18" s="360"/>
      <c r="G18" s="360"/>
      <c r="H18" s="360"/>
      <c r="I18" s="360"/>
    </row>
    <row r="19" spans="1:9" x14ac:dyDescent="0.25">
      <c r="A19" s="360"/>
      <c r="B19" s="360"/>
      <c r="C19" s="360"/>
      <c r="D19" s="360"/>
      <c r="E19" s="360"/>
      <c r="F19" s="360"/>
      <c r="G19" s="360"/>
      <c r="H19" s="360"/>
      <c r="I19" s="360"/>
    </row>
    <row r="20" spans="1:9" x14ac:dyDescent="0.25">
      <c r="A20" s="360"/>
      <c r="B20" s="360"/>
      <c r="C20" s="360"/>
      <c r="D20" s="360"/>
      <c r="E20" s="360"/>
      <c r="F20" s="360"/>
      <c r="G20" s="360"/>
      <c r="H20" s="360"/>
      <c r="I20" s="360"/>
    </row>
    <row r="21" spans="1:9" x14ac:dyDescent="0.25">
      <c r="A21" s="360"/>
      <c r="B21" s="360"/>
      <c r="C21" s="360"/>
      <c r="D21" s="360"/>
      <c r="E21" s="360"/>
      <c r="F21" s="360"/>
      <c r="G21" s="360"/>
      <c r="H21" s="360"/>
      <c r="I21" s="360"/>
    </row>
    <row r="22" spans="1:9" ht="15" customHeight="1" x14ac:dyDescent="0.25">
      <c r="A22" s="360" t="s">
        <v>7851</v>
      </c>
      <c r="B22" s="360"/>
      <c r="C22" s="360"/>
      <c r="D22" s="360"/>
      <c r="E22" s="360"/>
      <c r="F22" s="360"/>
      <c r="G22" s="360"/>
      <c r="H22" s="360"/>
      <c r="I22" s="360"/>
    </row>
    <row r="23" spans="1:9" x14ac:dyDescent="0.25">
      <c r="A23" s="360"/>
      <c r="B23" s="360"/>
      <c r="C23" s="360"/>
      <c r="D23" s="360"/>
      <c r="E23" s="360"/>
      <c r="F23" s="360"/>
      <c r="G23" s="360"/>
      <c r="H23" s="360"/>
      <c r="I23" s="360"/>
    </row>
    <row r="24" spans="1:9" ht="18" customHeight="1" x14ac:dyDescent="0.25">
      <c r="A24" s="360"/>
      <c r="B24" s="360"/>
      <c r="C24" s="360"/>
      <c r="D24" s="360"/>
      <c r="E24" s="360"/>
      <c r="F24" s="360"/>
      <c r="G24" s="360"/>
      <c r="H24" s="360"/>
      <c r="I24" s="360"/>
    </row>
    <row r="25" spans="1:9" ht="15" customHeight="1" x14ac:dyDescent="0.25">
      <c r="A25" s="42"/>
      <c r="B25" s="42"/>
      <c r="C25" s="42"/>
      <c r="D25" s="42"/>
      <c r="E25" s="42"/>
      <c r="F25" s="42"/>
      <c r="G25" s="42"/>
      <c r="H25" s="42"/>
      <c r="I25" s="42"/>
    </row>
    <row r="26" spans="1:9" ht="15" customHeight="1" x14ac:dyDescent="0.25">
      <c r="A26" s="360" t="s">
        <v>7842</v>
      </c>
      <c r="B26" s="360"/>
      <c r="C26" s="360"/>
      <c r="D26" s="360"/>
      <c r="E26" s="360"/>
      <c r="F26" s="360"/>
      <c r="G26" s="360"/>
      <c r="H26" s="360"/>
      <c r="I26" s="360"/>
    </row>
    <row r="27" spans="1:9" x14ac:dyDescent="0.25">
      <c r="A27" s="360"/>
      <c r="B27" s="360"/>
      <c r="C27" s="360"/>
      <c r="D27" s="360"/>
      <c r="E27" s="360"/>
      <c r="F27" s="360"/>
      <c r="G27" s="360"/>
      <c r="H27" s="360"/>
      <c r="I27" s="360"/>
    </row>
    <row r="28" spans="1:9" x14ac:dyDescent="0.25">
      <c r="A28" s="360"/>
      <c r="B28" s="360"/>
      <c r="C28" s="360"/>
      <c r="D28" s="360"/>
      <c r="E28" s="360"/>
      <c r="F28" s="360"/>
      <c r="G28" s="360"/>
      <c r="H28" s="360"/>
      <c r="I28" s="360"/>
    </row>
    <row r="29" spans="1:9" x14ac:dyDescent="0.25">
      <c r="A29" s="360"/>
      <c r="B29" s="360"/>
      <c r="C29" s="360"/>
      <c r="D29" s="360"/>
      <c r="E29" s="360"/>
      <c r="F29" s="360"/>
      <c r="G29" s="360"/>
      <c r="H29" s="360"/>
      <c r="I29" s="360"/>
    </row>
    <row r="30" spans="1:9" x14ac:dyDescent="0.25">
      <c r="A30" s="360"/>
      <c r="B30" s="360"/>
      <c r="C30" s="360"/>
      <c r="D30" s="360"/>
      <c r="E30" s="360"/>
      <c r="F30" s="360"/>
      <c r="G30" s="360"/>
      <c r="H30" s="360"/>
      <c r="I30" s="360"/>
    </row>
    <row r="31" spans="1:9" x14ac:dyDescent="0.25">
      <c r="A31" s="360" t="s">
        <v>782</v>
      </c>
      <c r="B31" s="360"/>
      <c r="C31" s="360"/>
      <c r="D31" s="360"/>
      <c r="E31" s="360"/>
      <c r="F31" s="360"/>
      <c r="G31" s="360"/>
      <c r="H31" s="360"/>
      <c r="I31" s="360"/>
    </row>
    <row r="32" spans="1:9" x14ac:dyDescent="0.25">
      <c r="A32" s="382" t="s">
        <v>7052</v>
      </c>
      <c r="B32" s="382"/>
      <c r="C32" s="382"/>
      <c r="D32" s="382"/>
      <c r="E32" s="382"/>
      <c r="F32" s="382"/>
      <c r="G32" s="382"/>
      <c r="H32" s="382"/>
      <c r="I32" s="382"/>
    </row>
    <row r="33" spans="1:9" x14ac:dyDescent="0.25">
      <c r="A33" s="2"/>
      <c r="B33" s="2"/>
      <c r="C33" s="2"/>
      <c r="D33" s="2"/>
      <c r="E33" s="2"/>
      <c r="F33" s="2"/>
      <c r="G33" s="2"/>
      <c r="H33" s="2"/>
      <c r="I33" s="2"/>
    </row>
    <row r="34" spans="1:9" x14ac:dyDescent="0.25">
      <c r="A34" s="2"/>
      <c r="B34" s="2"/>
      <c r="C34" s="2"/>
      <c r="D34" s="3"/>
      <c r="E34" s="3"/>
      <c r="F34" s="3"/>
      <c r="G34" s="2"/>
      <c r="H34" s="2"/>
      <c r="I34" s="2"/>
    </row>
    <row r="35" spans="1:9" x14ac:dyDescent="0.25">
      <c r="A35" s="369" t="s">
        <v>158</v>
      </c>
      <c r="B35" s="369"/>
      <c r="C35" s="369"/>
      <c r="D35" s="369"/>
      <c r="E35" s="369"/>
      <c r="F35" s="369"/>
      <c r="G35" s="369"/>
      <c r="H35" s="369"/>
      <c r="I35" s="369"/>
    </row>
    <row r="37" spans="1:9" x14ac:dyDescent="0.25">
      <c r="A37" s="369" t="s">
        <v>157</v>
      </c>
      <c r="B37" s="369"/>
      <c r="C37" s="369"/>
      <c r="D37" s="369"/>
      <c r="E37" s="369"/>
      <c r="F37" s="369"/>
      <c r="G37" s="369"/>
      <c r="H37" s="369"/>
      <c r="I37" s="369"/>
    </row>
    <row r="39" spans="1:9" ht="15" customHeight="1" x14ac:dyDescent="0.25">
      <c r="A39" s="360" t="s">
        <v>7843</v>
      </c>
      <c r="B39" s="360"/>
      <c r="C39" s="360"/>
      <c r="D39" s="360"/>
      <c r="E39" s="360"/>
      <c r="F39" s="360"/>
      <c r="G39" s="360"/>
      <c r="H39" s="360"/>
      <c r="I39" s="360"/>
    </row>
    <row r="40" spans="1:9" x14ac:dyDescent="0.25">
      <c r="A40" s="360"/>
      <c r="B40" s="360"/>
      <c r="C40" s="360"/>
      <c r="D40" s="360"/>
      <c r="E40" s="360"/>
      <c r="F40" s="360"/>
      <c r="G40" s="360"/>
      <c r="H40" s="360"/>
      <c r="I40" s="360"/>
    </row>
    <row r="41" spans="1:9" x14ac:dyDescent="0.25">
      <c r="A41" s="360"/>
      <c r="B41" s="360"/>
      <c r="C41" s="360"/>
      <c r="D41" s="360"/>
      <c r="E41" s="360"/>
      <c r="F41" s="360"/>
      <c r="G41" s="360"/>
      <c r="H41" s="360"/>
      <c r="I41" s="360"/>
    </row>
    <row r="42" spans="1:9" x14ac:dyDescent="0.25">
      <c r="A42" s="360"/>
      <c r="B42" s="360"/>
      <c r="C42" s="360"/>
      <c r="D42" s="360"/>
      <c r="E42" s="360"/>
      <c r="F42" s="360"/>
      <c r="G42" s="360"/>
      <c r="H42" s="360"/>
      <c r="I42" s="360"/>
    </row>
    <row r="43" spans="1:9" x14ac:dyDescent="0.25">
      <c r="A43" s="274"/>
      <c r="B43" s="274"/>
      <c r="C43" s="274"/>
      <c r="D43" s="274"/>
      <c r="E43" s="274"/>
      <c r="F43" s="274"/>
      <c r="G43" s="274"/>
      <c r="H43" s="274"/>
      <c r="I43" s="274"/>
    </row>
    <row r="44" spans="1:9" ht="15" customHeight="1" x14ac:dyDescent="0.25">
      <c r="A44" s="360" t="s">
        <v>7844</v>
      </c>
      <c r="B44" s="360"/>
      <c r="C44" s="360"/>
      <c r="D44" s="360"/>
      <c r="E44" s="360"/>
      <c r="F44" s="360"/>
      <c r="G44" s="360"/>
      <c r="H44" s="360"/>
      <c r="I44" s="360"/>
    </row>
    <row r="45" spans="1:9" x14ac:dyDescent="0.25">
      <c r="A45" s="360"/>
      <c r="B45" s="360"/>
      <c r="C45" s="360"/>
      <c r="D45" s="360"/>
      <c r="E45" s="360"/>
      <c r="F45" s="360"/>
      <c r="G45" s="360"/>
      <c r="H45" s="360"/>
      <c r="I45" s="360"/>
    </row>
    <row r="46" spans="1:9" ht="32.25" customHeight="1" x14ac:dyDescent="0.25">
      <c r="A46" s="360"/>
      <c r="B46" s="360"/>
      <c r="C46" s="360"/>
      <c r="D46" s="360"/>
      <c r="E46" s="360"/>
      <c r="F46" s="360"/>
      <c r="G46" s="360"/>
      <c r="H46" s="360"/>
      <c r="I46" s="360"/>
    </row>
    <row r="47" spans="1:9" x14ac:dyDescent="0.25">
      <c r="A47" s="11"/>
      <c r="B47" s="11"/>
      <c r="C47" s="11"/>
      <c r="D47" s="11"/>
      <c r="E47" s="11"/>
      <c r="F47" s="11"/>
      <c r="G47" s="11"/>
      <c r="H47" s="11"/>
      <c r="I47" s="11"/>
    </row>
    <row r="48" spans="1:9" x14ac:dyDescent="0.25">
      <c r="A48" s="369" t="s">
        <v>156</v>
      </c>
      <c r="B48" s="369"/>
      <c r="C48" s="369"/>
      <c r="D48" s="369"/>
      <c r="E48" s="369"/>
      <c r="F48" s="369"/>
      <c r="G48" s="369"/>
      <c r="H48" s="369"/>
      <c r="I48" s="369"/>
    </row>
    <row r="50" spans="1:13" x14ac:dyDescent="0.25">
      <c r="A50" s="372" t="s">
        <v>155</v>
      </c>
      <c r="B50" s="372"/>
      <c r="C50" s="372"/>
      <c r="D50" s="372"/>
      <c r="E50" s="372"/>
      <c r="F50" s="372"/>
      <c r="G50" s="372"/>
      <c r="H50" s="372"/>
      <c r="I50" s="372"/>
    </row>
    <row r="51" spans="1:13" x14ac:dyDescent="0.25">
      <c r="A51" s="367" t="s">
        <v>154</v>
      </c>
      <c r="B51" s="367"/>
      <c r="C51" s="367"/>
      <c r="D51" s="367"/>
      <c r="E51" s="367"/>
      <c r="F51" s="367"/>
      <c r="G51" s="367"/>
      <c r="H51" s="367"/>
      <c r="I51" s="367"/>
    </row>
    <row r="52" spans="1:13" x14ac:dyDescent="0.25">
      <c r="A52" s="367" t="s">
        <v>783</v>
      </c>
      <c r="B52" s="367"/>
      <c r="C52" s="367"/>
      <c r="D52" s="367"/>
      <c r="E52" s="367"/>
      <c r="F52" s="367"/>
      <c r="G52" s="367"/>
      <c r="H52" s="367"/>
      <c r="I52" s="367"/>
    </row>
    <row r="53" spans="1:13" ht="15" customHeight="1" x14ac:dyDescent="0.25">
      <c r="A53" s="365" t="s">
        <v>784</v>
      </c>
      <c r="B53" s="365"/>
      <c r="C53" s="365"/>
      <c r="D53" s="365"/>
      <c r="E53" s="365"/>
      <c r="F53" s="365"/>
      <c r="G53" s="365"/>
      <c r="H53" s="365"/>
      <c r="I53" s="365"/>
    </row>
    <row r="54" spans="1:13" x14ac:dyDescent="0.25">
      <c r="A54" s="368" t="s">
        <v>153</v>
      </c>
      <c r="B54" s="368"/>
      <c r="C54" s="368"/>
      <c r="D54" s="368"/>
      <c r="E54" s="368"/>
      <c r="F54" s="368"/>
      <c r="G54" s="368"/>
      <c r="H54" s="368"/>
      <c r="I54" s="368"/>
    </row>
    <row r="55" spans="1:13" x14ac:dyDescent="0.25">
      <c r="A55" s="368" t="s">
        <v>152</v>
      </c>
      <c r="B55" s="368"/>
      <c r="C55" s="368"/>
      <c r="D55" s="368"/>
      <c r="E55" s="368"/>
      <c r="F55" s="368"/>
      <c r="G55" s="368"/>
      <c r="H55" s="368"/>
      <c r="I55" s="368"/>
    </row>
    <row r="56" spans="1:13" x14ac:dyDescent="0.25">
      <c r="A56" s="368" t="s">
        <v>151</v>
      </c>
      <c r="B56" s="368"/>
      <c r="C56" s="368"/>
      <c r="D56" s="368"/>
      <c r="E56" s="368"/>
      <c r="F56" s="368"/>
      <c r="G56" s="368"/>
      <c r="H56" s="368"/>
      <c r="I56" s="368"/>
    </row>
    <row r="57" spans="1:13" x14ac:dyDescent="0.25">
      <c r="A57" s="368" t="s">
        <v>150</v>
      </c>
      <c r="B57" s="368"/>
      <c r="C57" s="368"/>
      <c r="D57" s="368"/>
      <c r="E57" s="368"/>
      <c r="F57" s="368"/>
      <c r="G57" s="368"/>
      <c r="H57" s="368"/>
      <c r="I57" s="368"/>
    </row>
    <row r="58" spans="1:13" x14ac:dyDescent="0.25">
      <c r="A58" s="367" t="s">
        <v>149</v>
      </c>
      <c r="B58" s="367"/>
      <c r="C58" s="367"/>
      <c r="D58" s="367"/>
      <c r="E58" s="367"/>
      <c r="F58" s="367"/>
      <c r="G58" s="367"/>
      <c r="H58" s="367"/>
      <c r="I58" s="367"/>
    </row>
    <row r="59" spans="1:13" ht="15" customHeight="1" x14ac:dyDescent="0.25">
      <c r="A59" s="365" t="s">
        <v>148</v>
      </c>
      <c r="B59" s="365"/>
      <c r="C59" s="365"/>
      <c r="D59" s="365"/>
      <c r="E59" s="365"/>
      <c r="F59" s="365"/>
      <c r="G59" s="365"/>
      <c r="H59" s="365"/>
      <c r="I59" s="365"/>
    </row>
    <row r="60" spans="1:13" x14ac:dyDescent="0.25">
      <c r="A60" s="371" t="s">
        <v>785</v>
      </c>
      <c r="B60" s="368"/>
      <c r="C60" s="368"/>
      <c r="D60" s="368"/>
      <c r="E60" s="368"/>
      <c r="F60" s="368"/>
      <c r="G60" s="368"/>
      <c r="H60" s="368"/>
      <c r="I60" s="368"/>
      <c r="M60" s="1"/>
    </row>
    <row r="61" spans="1:13" x14ac:dyDescent="0.25">
      <c r="A61" s="371" t="s">
        <v>786</v>
      </c>
      <c r="B61" s="368"/>
      <c r="C61" s="368"/>
      <c r="D61" s="368"/>
      <c r="E61" s="368"/>
      <c r="F61" s="368"/>
      <c r="G61" s="368"/>
      <c r="H61" s="368"/>
      <c r="I61" s="368"/>
    </row>
    <row r="62" spans="1:13" x14ac:dyDescent="0.25">
      <c r="A62" s="367" t="s">
        <v>791</v>
      </c>
      <c r="B62" s="368"/>
      <c r="C62" s="368"/>
      <c r="D62" s="368"/>
      <c r="E62" s="368"/>
      <c r="F62" s="368"/>
      <c r="G62" s="368"/>
      <c r="H62" s="368"/>
      <c r="I62" s="368"/>
      <c r="M62" s="1"/>
    </row>
    <row r="63" spans="1:13" x14ac:dyDescent="0.25">
      <c r="A63" s="365" t="s">
        <v>147</v>
      </c>
      <c r="B63" s="365"/>
      <c r="C63" s="365"/>
      <c r="D63" s="365"/>
      <c r="E63" s="365"/>
      <c r="F63" s="365"/>
      <c r="G63" s="365"/>
      <c r="H63" s="365"/>
      <c r="I63" s="365"/>
      <c r="M63" s="1"/>
    </row>
    <row r="64" spans="1:13" x14ac:dyDescent="0.25">
      <c r="A64" s="365"/>
      <c r="B64" s="365"/>
      <c r="C64" s="365"/>
      <c r="D64" s="365"/>
      <c r="E64" s="365"/>
      <c r="F64" s="365"/>
      <c r="G64" s="365"/>
      <c r="H64" s="365"/>
      <c r="I64" s="365"/>
      <c r="M64" s="1"/>
    </row>
    <row r="65" spans="1:13" x14ac:dyDescent="0.25">
      <c r="A65" s="367" t="s">
        <v>3238</v>
      </c>
      <c r="B65" s="368"/>
      <c r="C65" s="368"/>
      <c r="D65" s="368"/>
      <c r="E65" s="368"/>
      <c r="F65" s="368"/>
      <c r="G65" s="368"/>
      <c r="H65" s="368"/>
      <c r="I65" s="368"/>
      <c r="M65" s="1"/>
    </row>
    <row r="66" spans="1:13" x14ac:dyDescent="0.25">
      <c r="A66" s="367" t="s">
        <v>3239</v>
      </c>
      <c r="B66" s="368"/>
      <c r="C66" s="368"/>
      <c r="D66" s="368"/>
      <c r="E66" s="368"/>
      <c r="F66" s="368"/>
      <c r="G66" s="368"/>
      <c r="H66" s="368"/>
      <c r="I66" s="368"/>
      <c r="M66" s="1"/>
    </row>
    <row r="67" spans="1:13" x14ac:dyDescent="0.25">
      <c r="M67" s="1"/>
    </row>
    <row r="68" spans="1:13" x14ac:dyDescent="0.25">
      <c r="A68" s="370" t="s">
        <v>146</v>
      </c>
      <c r="B68" s="370"/>
      <c r="C68" s="370"/>
      <c r="D68" s="370"/>
      <c r="E68" s="370"/>
      <c r="F68" s="370"/>
      <c r="G68" s="370"/>
      <c r="H68" s="370"/>
      <c r="I68" s="370"/>
      <c r="M68" s="1"/>
    </row>
    <row r="69" spans="1:13" x14ac:dyDescent="0.25">
      <c r="A69" s="367" t="s">
        <v>1089</v>
      </c>
      <c r="B69" s="368"/>
      <c r="C69" s="368"/>
      <c r="D69" s="368"/>
      <c r="E69" s="368"/>
      <c r="F69" s="368"/>
      <c r="G69" s="368"/>
      <c r="H69" s="368"/>
      <c r="I69" s="368"/>
      <c r="M69" s="1"/>
    </row>
    <row r="70" spans="1:13" x14ac:dyDescent="0.25">
      <c r="A70" s="367" t="s">
        <v>1090</v>
      </c>
      <c r="B70" s="368"/>
      <c r="C70" s="368"/>
      <c r="D70" s="368"/>
      <c r="E70" s="368"/>
      <c r="F70" s="368"/>
      <c r="G70" s="368"/>
      <c r="H70" s="368"/>
      <c r="I70" s="368"/>
      <c r="M70" s="1"/>
    </row>
    <row r="71" spans="1:13" x14ac:dyDescent="0.25">
      <c r="A71" s="367" t="s">
        <v>1091</v>
      </c>
      <c r="B71" s="368"/>
      <c r="C71" s="368"/>
      <c r="D71" s="368"/>
      <c r="E71" s="368"/>
      <c r="F71" s="368"/>
      <c r="G71" s="368"/>
      <c r="H71" s="368"/>
      <c r="I71" s="368"/>
      <c r="M71" s="1"/>
    </row>
    <row r="72" spans="1:13" x14ac:dyDescent="0.25">
      <c r="M72" s="1"/>
    </row>
    <row r="73" spans="1:13" x14ac:dyDescent="0.25">
      <c r="A73" s="369" t="s">
        <v>145</v>
      </c>
      <c r="B73" s="369"/>
      <c r="C73" s="369"/>
      <c r="D73" s="369"/>
      <c r="E73" s="369"/>
      <c r="F73" s="369"/>
      <c r="G73" s="369"/>
      <c r="H73" s="369"/>
      <c r="I73" s="369"/>
      <c r="M73" s="1"/>
    </row>
    <row r="74" spans="1:13" x14ac:dyDescent="0.25">
      <c r="A74" s="370" t="s">
        <v>144</v>
      </c>
      <c r="B74" s="370"/>
      <c r="C74" s="370"/>
      <c r="D74" s="370"/>
      <c r="E74" s="370"/>
      <c r="F74" s="370"/>
      <c r="G74" s="370"/>
      <c r="H74" s="370"/>
      <c r="I74" s="370"/>
      <c r="M74" s="1"/>
    </row>
    <row r="75" spans="1:13" ht="18.75" customHeight="1" x14ac:dyDescent="0.25">
      <c r="A75" s="365" t="s">
        <v>7852</v>
      </c>
      <c r="B75" s="366"/>
      <c r="C75" s="366"/>
      <c r="D75" s="366"/>
      <c r="E75" s="366"/>
      <c r="F75" s="366"/>
      <c r="G75" s="366"/>
      <c r="H75" s="366"/>
      <c r="I75" s="366"/>
      <c r="M75" s="1"/>
    </row>
    <row r="76" spans="1:13" x14ac:dyDescent="0.25">
      <c r="A76" s="367" t="s">
        <v>3240</v>
      </c>
      <c r="B76" s="368"/>
      <c r="C76" s="368"/>
      <c r="D76" s="368"/>
      <c r="E76" s="368"/>
      <c r="F76" s="368"/>
      <c r="G76" s="368"/>
      <c r="H76" s="368"/>
      <c r="I76" s="368"/>
      <c r="M76" s="1"/>
    </row>
    <row r="77" spans="1:13" x14ac:dyDescent="0.25">
      <c r="A77" s="367" t="s">
        <v>3241</v>
      </c>
      <c r="B77" s="368"/>
      <c r="C77" s="368"/>
      <c r="D77" s="368"/>
      <c r="E77" s="368"/>
      <c r="F77" s="368"/>
      <c r="G77" s="368"/>
      <c r="H77" s="368"/>
      <c r="I77" s="368"/>
    </row>
    <row r="78" spans="1:13" x14ac:dyDescent="0.25">
      <c r="A78" s="367" t="s">
        <v>3242</v>
      </c>
      <c r="B78" s="368"/>
      <c r="C78" s="368"/>
      <c r="D78" s="368"/>
      <c r="E78" s="368"/>
      <c r="F78" s="368"/>
      <c r="G78" s="368"/>
      <c r="H78" s="368"/>
      <c r="I78" s="368"/>
    </row>
    <row r="79" spans="1:13" x14ac:dyDescent="0.25">
      <c r="A79" s="365" t="s">
        <v>7853</v>
      </c>
      <c r="B79" s="368"/>
      <c r="C79" s="368"/>
      <c r="D79" s="368"/>
      <c r="E79" s="368"/>
      <c r="F79" s="368"/>
      <c r="G79" s="368"/>
      <c r="H79" s="368"/>
      <c r="I79" s="368"/>
    </row>
    <row r="80" spans="1:13" x14ac:dyDescent="0.25">
      <c r="A80" s="368"/>
      <c r="B80" s="368"/>
      <c r="C80" s="368"/>
      <c r="D80" s="368"/>
      <c r="E80" s="368"/>
      <c r="F80" s="368"/>
      <c r="G80" s="368"/>
      <c r="H80" s="368"/>
      <c r="I80" s="368"/>
    </row>
    <row r="81" spans="1:13" x14ac:dyDescent="0.25">
      <c r="A81" s="367" t="s">
        <v>3243</v>
      </c>
      <c r="B81" s="368"/>
      <c r="C81" s="368"/>
      <c r="D81" s="368"/>
      <c r="E81" s="368"/>
      <c r="F81" s="368"/>
      <c r="G81" s="368"/>
      <c r="H81" s="368"/>
      <c r="I81" s="368"/>
      <c r="M81" s="5"/>
    </row>
    <row r="82" spans="1:13" x14ac:dyDescent="0.25">
      <c r="A82" s="367" t="s">
        <v>3244</v>
      </c>
      <c r="B82" s="368"/>
      <c r="C82" s="368"/>
      <c r="D82" s="368"/>
      <c r="E82" s="368"/>
      <c r="F82" s="368"/>
      <c r="G82" s="368"/>
      <c r="H82" s="368"/>
      <c r="I82" s="368"/>
    </row>
    <row r="83" spans="1:13" x14ac:dyDescent="0.25">
      <c r="A83" s="367" t="s">
        <v>3245</v>
      </c>
      <c r="B83" s="368"/>
      <c r="C83" s="368"/>
      <c r="D83" s="368"/>
      <c r="E83" s="368"/>
      <c r="F83" s="368"/>
      <c r="G83" s="368"/>
      <c r="H83" s="368"/>
      <c r="I83" s="368"/>
    </row>
    <row r="84" spans="1:13" x14ac:dyDescent="0.25">
      <c r="A84" s="367" t="s">
        <v>143</v>
      </c>
      <c r="B84" s="368"/>
      <c r="C84" s="368"/>
      <c r="D84" s="368"/>
      <c r="E84" s="368"/>
      <c r="F84" s="368"/>
      <c r="G84" s="368"/>
      <c r="H84" s="368"/>
      <c r="I84" s="368"/>
    </row>
    <row r="85" spans="1:13" ht="25.5" customHeight="1" x14ac:dyDescent="0.25">
      <c r="A85" s="365" t="s">
        <v>3246</v>
      </c>
      <c r="B85" s="366"/>
      <c r="C85" s="366"/>
      <c r="D85" s="366"/>
      <c r="E85" s="366"/>
      <c r="F85" s="366"/>
      <c r="G85" s="366"/>
      <c r="H85" s="366"/>
      <c r="I85" s="366"/>
    </row>
    <row r="86" spans="1:13" ht="40.5" customHeight="1" x14ac:dyDescent="0.25">
      <c r="A86" s="365" t="s">
        <v>7869</v>
      </c>
      <c r="B86" s="366"/>
      <c r="C86" s="366"/>
      <c r="D86" s="366"/>
      <c r="E86" s="366"/>
      <c r="F86" s="366"/>
      <c r="G86" s="366"/>
      <c r="H86" s="366"/>
      <c r="I86" s="366"/>
    </row>
    <row r="87" spans="1:13" x14ac:dyDescent="0.25">
      <c r="A87" s="365" t="s">
        <v>7840</v>
      </c>
      <c r="B87" s="366"/>
      <c r="C87" s="366"/>
      <c r="D87" s="366"/>
      <c r="E87" s="366"/>
      <c r="F87" s="366"/>
      <c r="G87" s="366"/>
      <c r="H87" s="366"/>
      <c r="I87" s="366"/>
    </row>
    <row r="88" spans="1:13" x14ac:dyDescent="0.25">
      <c r="A88" s="365" t="s">
        <v>7841</v>
      </c>
      <c r="B88" s="366"/>
      <c r="C88" s="366"/>
      <c r="D88" s="366"/>
      <c r="E88" s="366"/>
      <c r="F88" s="366"/>
      <c r="G88" s="366"/>
      <c r="H88" s="366"/>
      <c r="I88" s="366"/>
    </row>
    <row r="89" spans="1:13" x14ac:dyDescent="0.25">
      <c r="A89" s="366"/>
      <c r="B89" s="366"/>
      <c r="C89" s="366"/>
      <c r="D89" s="366"/>
      <c r="E89" s="366"/>
      <c r="F89" s="366"/>
      <c r="G89" s="366"/>
      <c r="H89" s="366"/>
      <c r="I89" s="366"/>
    </row>
    <row r="90" spans="1:13" x14ac:dyDescent="0.25">
      <c r="A90" s="367" t="s">
        <v>3247</v>
      </c>
      <c r="B90" s="368"/>
      <c r="C90" s="368"/>
      <c r="D90" s="368"/>
      <c r="E90" s="368"/>
      <c r="F90" s="368"/>
      <c r="G90" s="368"/>
      <c r="H90" s="368"/>
      <c r="I90" s="368"/>
    </row>
    <row r="91" spans="1:13" ht="9" customHeight="1" x14ac:dyDescent="0.25"/>
    <row r="92" spans="1:13" x14ac:dyDescent="0.25">
      <c r="A92" s="369" t="s">
        <v>142</v>
      </c>
      <c r="B92" s="369"/>
      <c r="C92" s="369"/>
      <c r="D92" s="369"/>
      <c r="E92" s="369"/>
      <c r="F92" s="369"/>
      <c r="G92" s="369"/>
      <c r="H92" s="369"/>
      <c r="I92" s="369"/>
    </row>
    <row r="93" spans="1:13" x14ac:dyDescent="0.25">
      <c r="A93" s="362" t="s">
        <v>7845</v>
      </c>
      <c r="B93" s="362"/>
      <c r="C93" s="362"/>
      <c r="D93" s="362"/>
      <c r="E93" s="362"/>
      <c r="F93" s="362"/>
      <c r="G93" s="362"/>
      <c r="H93" s="362"/>
      <c r="I93" s="362"/>
    </row>
    <row r="94" spans="1:13" x14ac:dyDescent="0.25">
      <c r="A94" s="362"/>
      <c r="B94" s="362"/>
      <c r="C94" s="362"/>
      <c r="D94" s="362"/>
      <c r="E94" s="362"/>
      <c r="F94" s="362"/>
      <c r="G94" s="362"/>
      <c r="H94" s="362"/>
      <c r="I94" s="362"/>
    </row>
    <row r="95" spans="1:13" ht="9.75" customHeight="1" x14ac:dyDescent="0.25">
      <c r="A95" s="6"/>
      <c r="B95" s="6"/>
      <c r="C95" s="6"/>
      <c r="D95" s="6"/>
      <c r="E95" s="6"/>
      <c r="F95" s="6"/>
      <c r="G95" s="6"/>
      <c r="H95" s="6"/>
      <c r="I95" s="6"/>
    </row>
    <row r="96" spans="1:13" x14ac:dyDescent="0.25">
      <c r="A96" s="361" t="s">
        <v>141</v>
      </c>
      <c r="B96" s="361"/>
      <c r="C96" s="361"/>
      <c r="D96" s="361"/>
      <c r="E96" s="361"/>
      <c r="F96" s="361"/>
      <c r="G96" s="361"/>
      <c r="H96" s="361"/>
      <c r="I96" s="361"/>
    </row>
    <row r="97" spans="1:13" ht="15" customHeight="1" x14ac:dyDescent="0.25">
      <c r="A97" s="362" t="s">
        <v>7870</v>
      </c>
      <c r="B97" s="362"/>
      <c r="C97" s="362"/>
      <c r="D97" s="362"/>
      <c r="E97" s="362"/>
      <c r="F97" s="362"/>
      <c r="G97" s="362"/>
      <c r="H97" s="362"/>
      <c r="I97" s="362"/>
      <c r="M97" s="5"/>
    </row>
    <row r="98" spans="1:13" x14ac:dyDescent="0.25">
      <c r="A98" s="362"/>
      <c r="B98" s="362"/>
      <c r="C98" s="362"/>
      <c r="D98" s="362"/>
      <c r="E98" s="362"/>
      <c r="F98" s="362"/>
      <c r="G98" s="362"/>
      <c r="H98" s="362"/>
      <c r="I98" s="362"/>
    </row>
    <row r="99" spans="1:13" x14ac:dyDescent="0.25">
      <c r="A99" s="362"/>
      <c r="B99" s="362"/>
      <c r="C99" s="362"/>
      <c r="D99" s="362"/>
      <c r="E99" s="362"/>
      <c r="F99" s="362"/>
      <c r="G99" s="362"/>
      <c r="H99" s="362"/>
      <c r="I99" s="362"/>
    </row>
    <row r="100" spans="1:13" x14ac:dyDescent="0.25">
      <c r="A100" s="362"/>
      <c r="B100" s="362"/>
      <c r="C100" s="362"/>
      <c r="D100" s="362"/>
      <c r="E100" s="362"/>
      <c r="F100" s="362"/>
      <c r="G100" s="362"/>
      <c r="H100" s="362"/>
      <c r="I100" s="362"/>
    </row>
    <row r="101" spans="1:13" x14ac:dyDescent="0.25">
      <c r="A101" s="276"/>
      <c r="B101" s="276"/>
      <c r="C101" s="276"/>
      <c r="D101" s="276"/>
      <c r="E101" s="276"/>
      <c r="F101" s="276"/>
      <c r="G101" s="276"/>
      <c r="H101" s="276"/>
      <c r="I101" s="276"/>
    </row>
    <row r="102" spans="1:13" x14ac:dyDescent="0.25">
      <c r="A102" s="276"/>
      <c r="B102" s="276"/>
      <c r="C102" s="276"/>
      <c r="D102" s="276"/>
      <c r="E102" s="276"/>
      <c r="F102" s="276"/>
      <c r="G102" s="276"/>
      <c r="H102" s="276"/>
      <c r="I102" s="276"/>
    </row>
    <row r="103" spans="1:13" x14ac:dyDescent="0.25">
      <c r="A103" s="363"/>
      <c r="B103" s="363"/>
      <c r="C103" s="363"/>
      <c r="D103" s="363"/>
      <c r="E103" s="363"/>
      <c r="F103" s="363"/>
      <c r="G103" s="363"/>
      <c r="H103" s="363"/>
      <c r="I103" s="363"/>
      <c r="M103" s="5"/>
    </row>
    <row r="104" spans="1:13" x14ac:dyDescent="0.25">
      <c r="A104" s="363"/>
      <c r="B104" s="363"/>
      <c r="C104" s="363"/>
      <c r="D104" s="363"/>
      <c r="E104" s="363"/>
      <c r="F104" s="363"/>
      <c r="G104" s="363"/>
      <c r="H104" s="363"/>
      <c r="I104" s="363"/>
    </row>
    <row r="105" spans="1:13" x14ac:dyDescent="0.25">
      <c r="A105" s="363"/>
      <c r="B105" s="363"/>
      <c r="C105" s="363"/>
      <c r="D105" s="363"/>
      <c r="E105" s="363"/>
      <c r="F105" s="363"/>
      <c r="G105" s="363"/>
      <c r="H105" s="363"/>
      <c r="I105" s="363"/>
    </row>
    <row r="106" spans="1:13" x14ac:dyDescent="0.25">
      <c r="A106" s="363"/>
      <c r="B106" s="363"/>
      <c r="C106" s="363"/>
      <c r="D106" s="363"/>
      <c r="E106" s="363"/>
      <c r="F106" s="363"/>
      <c r="G106" s="363"/>
      <c r="H106" s="363"/>
      <c r="I106" s="363"/>
    </row>
    <row r="107" spans="1:13" x14ac:dyDescent="0.25">
      <c r="A107" s="363"/>
      <c r="B107" s="363"/>
      <c r="C107" s="363"/>
      <c r="D107" s="363"/>
      <c r="E107" s="363"/>
      <c r="F107" s="363"/>
      <c r="G107" s="363"/>
      <c r="H107" s="363"/>
      <c r="I107" s="363"/>
    </row>
    <row r="108" spans="1:13" x14ac:dyDescent="0.25">
      <c r="A108" s="363"/>
      <c r="B108" s="363"/>
      <c r="C108" s="363"/>
      <c r="D108" s="363"/>
      <c r="E108" s="363"/>
      <c r="F108" s="363"/>
      <c r="G108" s="363"/>
      <c r="H108" s="363"/>
      <c r="I108" s="363"/>
    </row>
    <row r="109" spans="1:13" x14ac:dyDescent="0.25">
      <c r="A109" s="363"/>
      <c r="B109" s="363"/>
      <c r="C109" s="363"/>
      <c r="D109" s="363"/>
      <c r="E109" s="363"/>
      <c r="F109" s="363"/>
      <c r="G109" s="363"/>
      <c r="H109" s="363"/>
      <c r="I109" s="363"/>
    </row>
    <row r="110" spans="1:13" x14ac:dyDescent="0.25">
      <c r="A110" s="363"/>
      <c r="B110" s="363"/>
      <c r="C110" s="363"/>
      <c r="D110" s="363"/>
      <c r="E110" s="363"/>
      <c r="F110" s="363"/>
      <c r="G110" s="363"/>
      <c r="H110" s="363"/>
      <c r="I110" s="363"/>
    </row>
    <row r="111" spans="1:13" x14ac:dyDescent="0.25">
      <c r="A111" s="363"/>
      <c r="B111" s="363"/>
      <c r="C111" s="363"/>
      <c r="D111" s="363"/>
      <c r="E111" s="363"/>
      <c r="F111" s="363"/>
      <c r="G111" s="363"/>
      <c r="H111" s="363"/>
      <c r="I111" s="363"/>
    </row>
    <row r="112" spans="1:13" x14ac:dyDescent="0.25">
      <c r="A112" s="363"/>
      <c r="B112" s="363"/>
      <c r="C112" s="363"/>
      <c r="D112" s="363"/>
      <c r="E112" s="363"/>
      <c r="F112" s="363"/>
      <c r="G112" s="363"/>
      <c r="H112" s="363"/>
      <c r="I112" s="363"/>
    </row>
    <row r="113" spans="1:9" x14ac:dyDescent="0.25">
      <c r="A113" s="363"/>
      <c r="B113" s="363"/>
      <c r="C113" s="363"/>
      <c r="D113" s="363"/>
      <c r="E113" s="363"/>
      <c r="F113" s="363"/>
      <c r="G113" s="363"/>
      <c r="H113" s="363"/>
      <c r="I113" s="363"/>
    </row>
    <row r="114" spans="1:9" x14ac:dyDescent="0.25">
      <c r="A114" s="363"/>
      <c r="B114" s="363"/>
      <c r="C114" s="363"/>
      <c r="D114" s="363"/>
      <c r="E114" s="363"/>
      <c r="F114" s="363"/>
      <c r="G114" s="363"/>
      <c r="H114" s="363"/>
      <c r="I114" s="363"/>
    </row>
    <row r="115" spans="1:9" x14ac:dyDescent="0.25">
      <c r="A115" s="363"/>
      <c r="B115" s="363"/>
      <c r="C115" s="363"/>
      <c r="D115" s="363"/>
      <c r="E115" s="363"/>
      <c r="F115" s="363"/>
      <c r="G115" s="363"/>
      <c r="H115" s="363"/>
      <c r="I115" s="363"/>
    </row>
    <row r="116" spans="1:9" x14ac:dyDescent="0.25">
      <c r="A116" s="363"/>
      <c r="B116" s="363"/>
      <c r="C116" s="363"/>
      <c r="D116" s="363"/>
      <c r="E116" s="363"/>
      <c r="F116" s="363"/>
      <c r="G116" s="363"/>
      <c r="H116" s="363"/>
      <c r="I116" s="363"/>
    </row>
    <row r="117" spans="1:9" x14ac:dyDescent="0.25">
      <c r="A117" s="363"/>
      <c r="B117" s="363"/>
      <c r="C117" s="363"/>
      <c r="D117" s="363"/>
      <c r="E117" s="363"/>
      <c r="F117" s="363"/>
      <c r="G117" s="363"/>
      <c r="H117" s="363"/>
      <c r="I117" s="363"/>
    </row>
    <row r="118" spans="1:9" x14ac:dyDescent="0.25">
      <c r="A118" s="363"/>
      <c r="B118" s="363"/>
      <c r="C118" s="363"/>
      <c r="D118" s="363"/>
      <c r="E118" s="363"/>
      <c r="F118" s="363"/>
      <c r="G118" s="363"/>
      <c r="H118" s="363"/>
      <c r="I118" s="363"/>
    </row>
    <row r="119" spans="1:9" x14ac:dyDescent="0.25">
      <c r="A119" s="363"/>
      <c r="B119" s="363"/>
      <c r="C119" s="363"/>
      <c r="D119" s="363"/>
      <c r="E119" s="363"/>
      <c r="F119" s="363"/>
      <c r="G119" s="363"/>
      <c r="H119" s="363"/>
      <c r="I119" s="363"/>
    </row>
    <row r="120" spans="1:9" x14ac:dyDescent="0.25">
      <c r="A120" s="363"/>
      <c r="B120" s="363"/>
      <c r="C120" s="363"/>
      <c r="D120" s="363"/>
      <c r="E120" s="363"/>
      <c r="F120" s="363"/>
      <c r="G120" s="363"/>
      <c r="H120" s="363"/>
      <c r="I120" s="363"/>
    </row>
    <row r="121" spans="1:9" x14ac:dyDescent="0.25">
      <c r="A121" s="363"/>
      <c r="B121" s="363"/>
      <c r="C121" s="363"/>
      <c r="D121" s="363"/>
      <c r="E121" s="363"/>
      <c r="F121" s="363"/>
      <c r="G121" s="363"/>
      <c r="H121" s="363"/>
      <c r="I121" s="363"/>
    </row>
    <row r="122" spans="1:9" x14ac:dyDescent="0.25">
      <c r="A122" s="363"/>
      <c r="B122" s="363"/>
      <c r="C122" s="363"/>
      <c r="D122" s="363"/>
      <c r="E122" s="363"/>
      <c r="F122" s="363"/>
      <c r="G122" s="363"/>
      <c r="H122" s="363"/>
      <c r="I122" s="363"/>
    </row>
    <row r="123" spans="1:9" x14ac:dyDescent="0.25">
      <c r="A123" s="363"/>
      <c r="B123" s="363"/>
      <c r="C123" s="363"/>
      <c r="D123" s="363"/>
      <c r="E123" s="363"/>
      <c r="F123" s="363"/>
      <c r="G123" s="363"/>
      <c r="H123" s="363"/>
      <c r="I123" s="363"/>
    </row>
    <row r="124" spans="1:9" x14ac:dyDescent="0.25">
      <c r="A124" s="363"/>
      <c r="B124" s="363"/>
      <c r="C124" s="363"/>
      <c r="D124" s="363"/>
      <c r="E124" s="363"/>
      <c r="F124" s="363"/>
      <c r="G124" s="363"/>
      <c r="H124" s="363"/>
      <c r="I124" s="363"/>
    </row>
    <row r="125" spans="1:9" ht="15" customHeight="1" x14ac:dyDescent="0.25">
      <c r="A125" s="360" t="s">
        <v>140</v>
      </c>
      <c r="B125" s="360"/>
      <c r="C125" s="360"/>
      <c r="D125" s="360"/>
      <c r="E125" s="360"/>
      <c r="F125" s="360"/>
      <c r="G125" s="360"/>
      <c r="H125" s="360"/>
      <c r="I125" s="360"/>
    </row>
    <row r="126" spans="1:9" x14ac:dyDescent="0.25">
      <c r="A126" s="360"/>
      <c r="B126" s="360"/>
      <c r="C126" s="360"/>
      <c r="D126" s="360"/>
      <c r="E126" s="360"/>
      <c r="F126" s="360"/>
      <c r="G126" s="360"/>
      <c r="H126" s="360"/>
      <c r="I126" s="360"/>
    </row>
    <row r="127" spans="1:9" ht="10.5" customHeight="1" x14ac:dyDescent="0.25">
      <c r="A127" s="360"/>
      <c r="B127" s="360"/>
      <c r="C127" s="360"/>
      <c r="D127" s="360"/>
      <c r="E127" s="360"/>
      <c r="F127" s="360"/>
      <c r="G127" s="360"/>
      <c r="H127" s="360"/>
      <c r="I127" s="360"/>
    </row>
    <row r="128" spans="1:9" ht="8.25" customHeight="1" x14ac:dyDescent="0.25">
      <c r="A128" s="362" t="s">
        <v>1092</v>
      </c>
      <c r="B128" s="362"/>
      <c r="C128" s="362"/>
      <c r="D128" s="362"/>
      <c r="E128" s="362"/>
      <c r="F128" s="362"/>
      <c r="G128" s="362"/>
      <c r="H128" s="362"/>
      <c r="I128" s="362"/>
    </row>
    <row r="129" spans="1:9" x14ac:dyDescent="0.25">
      <c r="A129" s="362"/>
      <c r="B129" s="362"/>
      <c r="C129" s="362"/>
      <c r="D129" s="362"/>
      <c r="E129" s="362"/>
      <c r="F129" s="362"/>
      <c r="G129" s="362"/>
      <c r="H129" s="362"/>
      <c r="I129" s="362"/>
    </row>
    <row r="130" spans="1:9" x14ac:dyDescent="0.25">
      <c r="A130" s="362"/>
      <c r="B130" s="362"/>
      <c r="C130" s="362"/>
      <c r="D130" s="362"/>
      <c r="E130" s="362"/>
      <c r="F130" s="362"/>
      <c r="G130" s="362"/>
      <c r="H130" s="362"/>
      <c r="I130" s="362"/>
    </row>
    <row r="131" spans="1:9" ht="15" customHeight="1" x14ac:dyDescent="0.25">
      <c r="A131" s="364" t="s">
        <v>139</v>
      </c>
      <c r="B131" s="364"/>
      <c r="C131" s="364"/>
      <c r="D131" s="364"/>
      <c r="E131" s="364"/>
      <c r="F131" s="364"/>
      <c r="G131" s="364"/>
      <c r="H131" s="364"/>
      <c r="I131" s="364"/>
    </row>
    <row r="132" spans="1:9" ht="36.75" customHeight="1" x14ac:dyDescent="0.25">
      <c r="A132" s="359" t="s">
        <v>3248</v>
      </c>
      <c r="B132" s="359"/>
      <c r="C132" s="359"/>
      <c r="D132" s="359"/>
      <c r="E132" s="359"/>
      <c r="F132" s="359"/>
      <c r="G132" s="359"/>
      <c r="H132" s="359"/>
      <c r="I132" s="359"/>
    </row>
    <row r="133" spans="1:9" ht="15" customHeight="1" x14ac:dyDescent="0.25">
      <c r="A133" s="359" t="s">
        <v>3249</v>
      </c>
      <c r="B133" s="359"/>
      <c r="C133" s="359"/>
      <c r="D133" s="359"/>
      <c r="E133" s="359"/>
      <c r="F133" s="359"/>
      <c r="G133" s="359"/>
      <c r="H133" s="359"/>
      <c r="I133" s="359"/>
    </row>
    <row r="134" spans="1:9" x14ac:dyDescent="0.25">
      <c r="A134" s="359"/>
      <c r="B134" s="359"/>
      <c r="C134" s="359"/>
      <c r="D134" s="359"/>
      <c r="E134" s="359"/>
      <c r="F134" s="359"/>
      <c r="G134" s="359"/>
      <c r="H134" s="359"/>
      <c r="I134" s="359"/>
    </row>
    <row r="135" spans="1:9" x14ac:dyDescent="0.25">
      <c r="A135" s="359"/>
      <c r="B135" s="359"/>
      <c r="C135" s="359"/>
      <c r="D135" s="359"/>
      <c r="E135" s="359"/>
      <c r="F135" s="359"/>
      <c r="G135" s="359"/>
      <c r="H135" s="359"/>
      <c r="I135" s="359"/>
    </row>
    <row r="136" spans="1:9" ht="15" customHeight="1" x14ac:dyDescent="0.25">
      <c r="A136" s="359" t="s">
        <v>3250</v>
      </c>
      <c r="B136" s="359"/>
      <c r="C136" s="359"/>
      <c r="D136" s="359"/>
      <c r="E136" s="359"/>
      <c r="F136" s="359"/>
      <c r="G136" s="359"/>
      <c r="H136" s="359"/>
      <c r="I136" s="359"/>
    </row>
    <row r="137" spans="1:9" x14ac:dyDescent="0.25">
      <c r="A137" s="359"/>
      <c r="B137" s="359"/>
      <c r="C137" s="359"/>
      <c r="D137" s="359"/>
      <c r="E137" s="359"/>
      <c r="F137" s="359"/>
      <c r="G137" s="359"/>
      <c r="H137" s="359"/>
      <c r="I137" s="359"/>
    </row>
    <row r="138" spans="1:9" x14ac:dyDescent="0.25">
      <c r="A138" s="359"/>
      <c r="B138" s="359"/>
      <c r="C138" s="359"/>
      <c r="D138" s="359"/>
      <c r="E138" s="359"/>
      <c r="F138" s="359"/>
      <c r="G138" s="359"/>
      <c r="H138" s="359"/>
      <c r="I138" s="359"/>
    </row>
    <row r="140" spans="1:9" x14ac:dyDescent="0.25">
      <c r="A140" s="360" t="s">
        <v>7846</v>
      </c>
      <c r="B140" s="360"/>
      <c r="C140" s="360"/>
      <c r="D140" s="360"/>
      <c r="E140" s="360"/>
      <c r="F140" s="360"/>
      <c r="G140" s="360"/>
      <c r="H140" s="360"/>
      <c r="I140" s="360"/>
    </row>
    <row r="141" spans="1:9" x14ac:dyDescent="0.25">
      <c r="A141" s="360"/>
      <c r="B141" s="360"/>
      <c r="C141" s="360"/>
      <c r="D141" s="360"/>
      <c r="E141" s="360"/>
      <c r="F141" s="360"/>
      <c r="G141" s="360"/>
      <c r="H141" s="360"/>
      <c r="I141" s="360"/>
    </row>
    <row r="142" spans="1:9" x14ac:dyDescent="0.25">
      <c r="A142" s="359" t="s">
        <v>138</v>
      </c>
      <c r="B142" s="359"/>
      <c r="C142" s="359"/>
      <c r="D142" s="359"/>
      <c r="E142" s="359"/>
      <c r="F142" s="359"/>
      <c r="G142" s="359"/>
      <c r="H142" s="359"/>
      <c r="I142" s="4"/>
    </row>
    <row r="143" spans="1:9" x14ac:dyDescent="0.25">
      <c r="A143" s="359"/>
      <c r="B143" s="359"/>
      <c r="C143" s="359"/>
      <c r="D143" s="359"/>
      <c r="E143" s="359"/>
      <c r="F143" s="359"/>
      <c r="G143" s="359"/>
      <c r="H143" s="359"/>
      <c r="I143" s="4"/>
    </row>
    <row r="144" spans="1:9" x14ac:dyDescent="0.25">
      <c r="A144" s="359" t="s">
        <v>7847</v>
      </c>
      <c r="B144" s="359"/>
      <c r="C144" s="359"/>
      <c r="D144" s="359"/>
      <c r="E144" s="359"/>
      <c r="F144" s="359"/>
      <c r="G144" s="359"/>
      <c r="H144" s="359"/>
      <c r="I144" s="359"/>
    </row>
    <row r="145" spans="1:9" x14ac:dyDescent="0.25">
      <c r="A145" s="359"/>
      <c r="B145" s="359"/>
      <c r="C145" s="359"/>
      <c r="D145" s="359"/>
      <c r="E145" s="359"/>
      <c r="F145" s="359"/>
      <c r="G145" s="359"/>
      <c r="H145" s="359"/>
      <c r="I145" s="359"/>
    </row>
    <row r="146" spans="1:9" ht="15" customHeight="1" x14ac:dyDescent="0.25">
      <c r="A146" s="359" t="s">
        <v>7848</v>
      </c>
      <c r="B146" s="359"/>
      <c r="C146" s="359"/>
      <c r="D146" s="359"/>
      <c r="E146" s="359"/>
      <c r="F146" s="359"/>
      <c r="G146" s="359"/>
      <c r="H146" s="359"/>
      <c r="I146" s="359"/>
    </row>
    <row r="147" spans="1:9" x14ac:dyDescent="0.25">
      <c r="A147" s="359"/>
      <c r="B147" s="359"/>
      <c r="C147" s="359"/>
      <c r="D147" s="359"/>
      <c r="E147" s="359"/>
      <c r="F147" s="359"/>
      <c r="G147" s="359"/>
      <c r="H147" s="359"/>
      <c r="I147" s="359"/>
    </row>
    <row r="148" spans="1:9" ht="9.75" customHeight="1" x14ac:dyDescent="0.25">
      <c r="A148" s="276"/>
      <c r="B148" s="276"/>
      <c r="C148" s="276"/>
      <c r="D148" s="276"/>
      <c r="E148" s="276"/>
      <c r="F148" s="276"/>
      <c r="G148" s="276"/>
      <c r="H148" s="276"/>
      <c r="I148" s="276"/>
    </row>
    <row r="149" spans="1:9" ht="15" customHeight="1" x14ac:dyDescent="0.25">
      <c r="A149" s="360" t="s">
        <v>7849</v>
      </c>
      <c r="B149" s="360"/>
      <c r="C149" s="360"/>
      <c r="D149" s="360"/>
      <c r="E149" s="360"/>
      <c r="F149" s="360"/>
      <c r="G149" s="360"/>
      <c r="H149" s="360"/>
      <c r="I149" s="360"/>
    </row>
    <row r="150" spans="1:9" x14ac:dyDescent="0.25">
      <c r="A150" s="360"/>
      <c r="B150" s="360"/>
      <c r="C150" s="360"/>
      <c r="D150" s="360"/>
      <c r="E150" s="360"/>
      <c r="F150" s="360"/>
      <c r="G150" s="360"/>
      <c r="H150" s="360"/>
      <c r="I150" s="360"/>
    </row>
    <row r="151" spans="1:9" x14ac:dyDescent="0.25">
      <c r="A151" s="360"/>
      <c r="B151" s="360"/>
      <c r="C151" s="360"/>
      <c r="D151" s="360"/>
      <c r="E151" s="360"/>
      <c r="F151" s="360"/>
      <c r="G151" s="360"/>
      <c r="H151" s="360"/>
      <c r="I151" s="360"/>
    </row>
    <row r="152" spans="1:9" ht="12" customHeight="1" x14ac:dyDescent="0.25">
      <c r="A152" s="360"/>
      <c r="B152" s="360"/>
      <c r="C152" s="360"/>
      <c r="D152" s="360"/>
      <c r="E152" s="360"/>
      <c r="F152" s="360"/>
      <c r="G152" s="360"/>
      <c r="H152" s="360"/>
      <c r="I152" s="360"/>
    </row>
    <row r="153" spans="1:9" hidden="1" x14ac:dyDescent="0.25">
      <c r="A153" s="360"/>
      <c r="B153" s="360"/>
      <c r="C153" s="360"/>
      <c r="D153" s="360"/>
      <c r="E153" s="360"/>
      <c r="F153" s="360"/>
      <c r="G153" s="360"/>
      <c r="H153" s="360"/>
      <c r="I153" s="360"/>
    </row>
    <row r="154" spans="1:9" hidden="1" x14ac:dyDescent="0.25">
      <c r="A154" s="360"/>
      <c r="B154" s="360"/>
      <c r="C154" s="360"/>
      <c r="D154" s="360"/>
      <c r="E154" s="360"/>
      <c r="F154" s="360"/>
      <c r="G154" s="360"/>
      <c r="H154" s="360"/>
      <c r="I154" s="360"/>
    </row>
    <row r="155" spans="1:9" x14ac:dyDescent="0.25">
      <c r="A155" s="361" t="s">
        <v>1093</v>
      </c>
      <c r="B155" s="361"/>
      <c r="C155" s="361"/>
      <c r="D155" s="361"/>
      <c r="E155" s="361"/>
      <c r="F155" s="361"/>
      <c r="G155" s="361"/>
      <c r="H155" s="361"/>
      <c r="I155" s="361"/>
    </row>
    <row r="157" spans="1:9" ht="15.75" thickBot="1" x14ac:dyDescent="0.3">
      <c r="A157" s="191" t="s">
        <v>1096</v>
      </c>
      <c r="B157" s="192"/>
      <c r="C157" s="192"/>
      <c r="D157" s="192"/>
      <c r="E157" s="192"/>
      <c r="F157" s="192"/>
    </row>
    <row r="158" spans="1:9" x14ac:dyDescent="0.25">
      <c r="A158" s="355" t="s">
        <v>332</v>
      </c>
      <c r="B158" s="356"/>
      <c r="C158" s="356"/>
      <c r="D158" s="356"/>
      <c r="E158" s="356"/>
      <c r="F158" s="357"/>
    </row>
    <row r="159" spans="1:9" x14ac:dyDescent="0.25">
      <c r="A159" s="349" t="s">
        <v>13</v>
      </c>
      <c r="B159" s="350"/>
      <c r="C159" s="350"/>
      <c r="D159" s="350"/>
      <c r="E159" s="350"/>
      <c r="F159" s="351"/>
    </row>
    <row r="160" spans="1:9" x14ac:dyDescent="0.25">
      <c r="A160" s="349" t="s">
        <v>333</v>
      </c>
      <c r="B160" s="350"/>
      <c r="C160" s="350"/>
      <c r="D160" s="350"/>
      <c r="E160" s="350"/>
      <c r="F160" s="351"/>
    </row>
    <row r="161" spans="1:6" x14ac:dyDescent="0.25">
      <c r="A161" s="349" t="s">
        <v>39</v>
      </c>
      <c r="B161" s="350"/>
      <c r="C161" s="350"/>
      <c r="D161" s="350"/>
      <c r="E161" s="350"/>
      <c r="F161" s="351"/>
    </row>
    <row r="162" spans="1:6" x14ac:dyDescent="0.25">
      <c r="A162" s="349" t="s">
        <v>45</v>
      </c>
      <c r="B162" s="350"/>
      <c r="C162" s="350"/>
      <c r="D162" s="350"/>
      <c r="E162" s="350"/>
      <c r="F162" s="351"/>
    </row>
    <row r="163" spans="1:6" x14ac:dyDescent="0.25">
      <c r="A163" s="349" t="s">
        <v>29</v>
      </c>
      <c r="B163" s="350"/>
      <c r="C163" s="350"/>
      <c r="D163" s="350"/>
      <c r="E163" s="350"/>
      <c r="F163" s="351"/>
    </row>
    <row r="164" spans="1:6" x14ac:dyDescent="0.25">
      <c r="A164" s="349" t="s">
        <v>891</v>
      </c>
      <c r="B164" s="350"/>
      <c r="C164" s="350"/>
      <c r="D164" s="350"/>
      <c r="E164" s="350"/>
      <c r="F164" s="351"/>
    </row>
    <row r="165" spans="1:6" x14ac:dyDescent="0.25">
      <c r="A165" s="349" t="s">
        <v>72</v>
      </c>
      <c r="B165" s="350"/>
      <c r="C165" s="350"/>
      <c r="D165" s="350"/>
      <c r="E165" s="350"/>
      <c r="F165" s="351"/>
    </row>
    <row r="166" spans="1:6" x14ac:dyDescent="0.25">
      <c r="A166" s="349" t="s">
        <v>314</v>
      </c>
      <c r="B166" s="350"/>
      <c r="C166" s="350"/>
      <c r="D166" s="350"/>
      <c r="E166" s="350"/>
      <c r="F166" s="351"/>
    </row>
    <row r="167" spans="1:6" x14ac:dyDescent="0.25">
      <c r="A167" s="349" t="s">
        <v>84</v>
      </c>
      <c r="B167" s="350"/>
      <c r="C167" s="350"/>
      <c r="D167" s="350"/>
      <c r="E167" s="350"/>
      <c r="F167" s="351"/>
    </row>
    <row r="168" spans="1:6" x14ac:dyDescent="0.25">
      <c r="A168" s="349" t="s">
        <v>317</v>
      </c>
      <c r="B168" s="350"/>
      <c r="C168" s="350"/>
      <c r="D168" s="350"/>
      <c r="E168" s="350"/>
      <c r="F168" s="351"/>
    </row>
    <row r="169" spans="1:6" x14ac:dyDescent="0.25">
      <c r="A169" s="349" t="s">
        <v>20</v>
      </c>
      <c r="B169" s="350"/>
      <c r="C169" s="350"/>
      <c r="D169" s="350"/>
      <c r="E169" s="350"/>
      <c r="F169" s="351"/>
    </row>
    <row r="170" spans="1:6" x14ac:dyDescent="0.25">
      <c r="A170" s="349" t="s">
        <v>334</v>
      </c>
      <c r="B170" s="350"/>
      <c r="C170" s="350"/>
      <c r="D170" s="350"/>
      <c r="E170" s="350"/>
      <c r="F170" s="351"/>
    </row>
    <row r="171" spans="1:6" x14ac:dyDescent="0.25">
      <c r="A171" s="349" t="s">
        <v>4</v>
      </c>
      <c r="B171" s="350"/>
      <c r="C171" s="350"/>
      <c r="D171" s="350"/>
      <c r="E171" s="350"/>
      <c r="F171" s="351"/>
    </row>
    <row r="172" spans="1:6" x14ac:dyDescent="0.25">
      <c r="A172" s="349" t="s">
        <v>335</v>
      </c>
      <c r="B172" s="350"/>
      <c r="C172" s="350"/>
      <c r="D172" s="350"/>
      <c r="E172" s="350"/>
      <c r="F172" s="351"/>
    </row>
    <row r="173" spans="1:6" x14ac:dyDescent="0.25">
      <c r="A173" s="349" t="s">
        <v>36</v>
      </c>
      <c r="B173" s="350"/>
      <c r="C173" s="350"/>
      <c r="D173" s="350"/>
      <c r="E173" s="350"/>
      <c r="F173" s="351"/>
    </row>
    <row r="174" spans="1:6" x14ac:dyDescent="0.25">
      <c r="A174" s="349" t="s">
        <v>40</v>
      </c>
      <c r="B174" s="350"/>
      <c r="C174" s="350"/>
      <c r="D174" s="350"/>
      <c r="E174" s="350"/>
      <c r="F174" s="351"/>
    </row>
    <row r="175" spans="1:6" x14ac:dyDescent="0.25">
      <c r="A175" s="349" t="s">
        <v>1094</v>
      </c>
      <c r="B175" s="350"/>
      <c r="C175" s="350"/>
      <c r="D175" s="350"/>
      <c r="E175" s="350"/>
      <c r="F175" s="351"/>
    </row>
    <row r="176" spans="1:6" x14ac:dyDescent="0.25">
      <c r="A176" s="349" t="s">
        <v>326</v>
      </c>
      <c r="B176" s="350"/>
      <c r="C176" s="350"/>
      <c r="D176" s="350"/>
      <c r="E176" s="350"/>
      <c r="F176" s="351"/>
    </row>
    <row r="177" spans="1:6" x14ac:dyDescent="0.25">
      <c r="A177" s="349" t="s">
        <v>75</v>
      </c>
      <c r="B177" s="350"/>
      <c r="C177" s="350"/>
      <c r="D177" s="350"/>
      <c r="E177" s="350"/>
      <c r="F177" s="351"/>
    </row>
    <row r="178" spans="1:6" x14ac:dyDescent="0.25">
      <c r="A178" s="349" t="s">
        <v>26</v>
      </c>
      <c r="B178" s="350"/>
      <c r="C178" s="350"/>
      <c r="D178" s="350"/>
      <c r="E178" s="350"/>
      <c r="F178" s="351"/>
    </row>
    <row r="179" spans="1:6" x14ac:dyDescent="0.25">
      <c r="A179" s="349" t="s">
        <v>7</v>
      </c>
      <c r="B179" s="350"/>
      <c r="C179" s="350"/>
      <c r="D179" s="350"/>
      <c r="E179" s="350"/>
      <c r="F179" s="351"/>
    </row>
    <row r="180" spans="1:6" x14ac:dyDescent="0.25">
      <c r="A180" s="349" t="s">
        <v>258</v>
      </c>
      <c r="B180" s="350"/>
      <c r="C180" s="350"/>
      <c r="D180" s="350"/>
      <c r="E180" s="350"/>
      <c r="F180" s="351"/>
    </row>
    <row r="181" spans="1:6" x14ac:dyDescent="0.25">
      <c r="A181" s="349" t="s">
        <v>37</v>
      </c>
      <c r="B181" s="350"/>
      <c r="C181" s="350"/>
      <c r="D181" s="350"/>
      <c r="E181" s="350"/>
      <c r="F181" s="351"/>
    </row>
    <row r="182" spans="1:6" ht="15.75" thickBot="1" x14ac:dyDescent="0.3">
      <c r="A182" s="352" t="s">
        <v>1095</v>
      </c>
      <c r="B182" s="353"/>
      <c r="C182" s="353"/>
      <c r="D182" s="353"/>
      <c r="E182" s="353"/>
      <c r="F182" s="354"/>
    </row>
    <row r="184" spans="1:6" ht="15.75" thickBot="1" x14ac:dyDescent="0.3">
      <c r="A184" s="191" t="s">
        <v>7868</v>
      </c>
      <c r="B184" s="192"/>
      <c r="C184" s="192"/>
      <c r="D184" s="192"/>
      <c r="E184" s="192"/>
      <c r="F184" s="192"/>
    </row>
    <row r="185" spans="1:6" x14ac:dyDescent="0.25">
      <c r="A185" s="355" t="s">
        <v>820</v>
      </c>
      <c r="B185" s="356"/>
      <c r="C185" s="356"/>
      <c r="D185" s="356"/>
      <c r="E185" s="356"/>
      <c r="F185" s="357"/>
    </row>
    <row r="186" spans="1:6" x14ac:dyDescent="0.25">
      <c r="A186" s="349" t="s">
        <v>842</v>
      </c>
      <c r="B186" s="350"/>
      <c r="C186" s="350"/>
      <c r="D186" s="350"/>
      <c r="E186" s="350"/>
      <c r="F186" s="351"/>
    </row>
    <row r="187" spans="1:6" x14ac:dyDescent="0.25">
      <c r="A187" s="349" t="s">
        <v>795</v>
      </c>
      <c r="B187" s="350"/>
      <c r="C187" s="350"/>
      <c r="D187" s="350"/>
      <c r="E187" s="350"/>
      <c r="F187" s="351"/>
    </row>
    <row r="188" spans="1:6" x14ac:dyDescent="0.25">
      <c r="A188" s="349" t="s">
        <v>867</v>
      </c>
      <c r="B188" s="350"/>
      <c r="C188" s="350"/>
      <c r="D188" s="350"/>
      <c r="E188" s="350"/>
      <c r="F188" s="351"/>
    </row>
    <row r="189" spans="1:6" x14ac:dyDescent="0.25">
      <c r="A189" s="349" t="s">
        <v>851</v>
      </c>
      <c r="B189" s="350"/>
      <c r="C189" s="350"/>
      <c r="D189" s="350"/>
      <c r="E189" s="350"/>
      <c r="F189" s="351"/>
    </row>
    <row r="190" spans="1:6" x14ac:dyDescent="0.25">
      <c r="A190" s="349" t="s">
        <v>834</v>
      </c>
      <c r="B190" s="350"/>
      <c r="C190" s="350"/>
      <c r="D190" s="350"/>
      <c r="E190" s="350"/>
      <c r="F190" s="351"/>
    </row>
    <row r="191" spans="1:6" x14ac:dyDescent="0.25">
      <c r="A191" s="349" t="s">
        <v>1059</v>
      </c>
      <c r="B191" s="350"/>
      <c r="C191" s="350"/>
      <c r="D191" s="350"/>
      <c r="E191" s="350"/>
      <c r="F191" s="351"/>
    </row>
    <row r="192" spans="1:6" x14ac:dyDescent="0.25">
      <c r="A192" s="349" t="s">
        <v>1024</v>
      </c>
      <c r="B192" s="350"/>
      <c r="C192" s="350"/>
      <c r="D192" s="350"/>
      <c r="E192" s="350"/>
      <c r="F192" s="351"/>
    </row>
    <row r="193" spans="1:6" x14ac:dyDescent="0.25">
      <c r="A193" s="349" t="s">
        <v>42</v>
      </c>
      <c r="B193" s="350"/>
      <c r="C193" s="350"/>
      <c r="D193" s="350"/>
      <c r="E193" s="350"/>
      <c r="F193" s="351"/>
    </row>
    <row r="194" spans="1:6" x14ac:dyDescent="0.25">
      <c r="A194" s="349" t="s">
        <v>822</v>
      </c>
      <c r="B194" s="350"/>
      <c r="C194" s="350"/>
      <c r="D194" s="350"/>
      <c r="E194" s="350"/>
      <c r="F194" s="351"/>
    </row>
    <row r="195" spans="1:6" x14ac:dyDescent="0.25">
      <c r="A195" s="349" t="s">
        <v>823</v>
      </c>
      <c r="B195" s="350"/>
      <c r="C195" s="350"/>
      <c r="D195" s="350"/>
      <c r="E195" s="350"/>
      <c r="F195" s="351"/>
    </row>
    <row r="196" spans="1:6" x14ac:dyDescent="0.25">
      <c r="A196" s="349" t="s">
        <v>868</v>
      </c>
      <c r="B196" s="350"/>
      <c r="C196" s="350"/>
      <c r="D196" s="350"/>
      <c r="E196" s="350"/>
      <c r="F196" s="351"/>
    </row>
    <row r="197" spans="1:6" x14ac:dyDescent="0.25">
      <c r="A197" s="349" t="s">
        <v>869</v>
      </c>
      <c r="B197" s="350"/>
      <c r="C197" s="350"/>
      <c r="D197" s="350"/>
      <c r="E197" s="350"/>
      <c r="F197" s="351"/>
    </row>
    <row r="198" spans="1:6" x14ac:dyDescent="0.25">
      <c r="A198" s="349" t="s">
        <v>854</v>
      </c>
      <c r="B198" s="350"/>
      <c r="C198" s="350"/>
      <c r="D198" s="350"/>
      <c r="E198" s="350"/>
      <c r="F198" s="351"/>
    </row>
    <row r="199" spans="1:6" x14ac:dyDescent="0.25">
      <c r="A199" s="349" t="s">
        <v>1097</v>
      </c>
      <c r="B199" s="350"/>
      <c r="C199" s="350"/>
      <c r="D199" s="350"/>
      <c r="E199" s="350"/>
      <c r="F199" s="351"/>
    </row>
    <row r="200" spans="1:6" x14ac:dyDescent="0.25">
      <c r="A200" s="349" t="s">
        <v>1098</v>
      </c>
      <c r="B200" s="350"/>
      <c r="C200" s="350"/>
      <c r="D200" s="350"/>
      <c r="E200" s="350"/>
      <c r="F200" s="351"/>
    </row>
    <row r="201" spans="1:6" x14ac:dyDescent="0.25">
      <c r="A201" s="349" t="s">
        <v>870</v>
      </c>
      <c r="B201" s="350"/>
      <c r="C201" s="350"/>
      <c r="D201" s="350"/>
      <c r="E201" s="350"/>
      <c r="F201" s="351"/>
    </row>
    <row r="202" spans="1:6" x14ac:dyDescent="0.25">
      <c r="A202" s="349" t="s">
        <v>49</v>
      </c>
      <c r="B202" s="350"/>
      <c r="C202" s="350"/>
      <c r="D202" s="350"/>
      <c r="E202" s="350"/>
      <c r="F202" s="351"/>
    </row>
    <row r="203" spans="1:6" x14ac:dyDescent="0.25">
      <c r="A203" s="349" t="s">
        <v>313</v>
      </c>
      <c r="B203" s="350"/>
      <c r="C203" s="350"/>
      <c r="D203" s="350"/>
      <c r="E203" s="350"/>
      <c r="F203" s="351"/>
    </row>
    <row r="204" spans="1:6" x14ac:dyDescent="0.25">
      <c r="A204" s="349" t="s">
        <v>872</v>
      </c>
      <c r="B204" s="350"/>
      <c r="C204" s="350"/>
      <c r="D204" s="350"/>
      <c r="E204" s="350"/>
      <c r="F204" s="351"/>
    </row>
    <row r="205" spans="1:6" x14ac:dyDescent="0.25">
      <c r="A205" s="349" t="s">
        <v>871</v>
      </c>
      <c r="B205" s="350"/>
      <c r="C205" s="350"/>
      <c r="D205" s="350"/>
      <c r="E205" s="350"/>
      <c r="F205" s="351"/>
    </row>
    <row r="206" spans="1:6" x14ac:dyDescent="0.25">
      <c r="A206" s="349" t="s">
        <v>873</v>
      </c>
      <c r="B206" s="350"/>
      <c r="C206" s="350"/>
      <c r="D206" s="350"/>
      <c r="E206" s="350"/>
      <c r="F206" s="351"/>
    </row>
    <row r="207" spans="1:6" x14ac:dyDescent="0.25">
      <c r="A207" s="349" t="s">
        <v>874</v>
      </c>
      <c r="B207" s="350"/>
      <c r="C207" s="350"/>
      <c r="D207" s="350"/>
      <c r="E207" s="350"/>
      <c r="F207" s="351"/>
    </row>
    <row r="208" spans="1:6" x14ac:dyDescent="0.25">
      <c r="A208" s="349" t="s">
        <v>861</v>
      </c>
      <c r="B208" s="350"/>
      <c r="C208" s="350"/>
      <c r="D208" s="350"/>
      <c r="E208" s="350"/>
      <c r="F208" s="351"/>
    </row>
    <row r="209" spans="1:13" x14ac:dyDescent="0.25">
      <c r="A209" s="349" t="s">
        <v>818</v>
      </c>
      <c r="B209" s="350"/>
      <c r="C209" s="350"/>
      <c r="D209" s="350"/>
      <c r="E209" s="350"/>
      <c r="F209" s="351"/>
    </row>
    <row r="210" spans="1:13" x14ac:dyDescent="0.25">
      <c r="A210" s="349" t="s">
        <v>819</v>
      </c>
      <c r="B210" s="350"/>
      <c r="C210" s="350"/>
      <c r="D210" s="350"/>
      <c r="E210" s="350"/>
      <c r="F210" s="351"/>
    </row>
    <row r="211" spans="1:13" x14ac:dyDescent="0.25">
      <c r="A211" s="349" t="s">
        <v>817</v>
      </c>
      <c r="B211" s="350"/>
      <c r="C211" s="350"/>
      <c r="D211" s="350"/>
      <c r="E211" s="350"/>
      <c r="F211" s="351"/>
    </row>
    <row r="212" spans="1:13" x14ac:dyDescent="0.25">
      <c r="A212" s="349" t="s">
        <v>849</v>
      </c>
      <c r="B212" s="350"/>
      <c r="C212" s="350"/>
      <c r="D212" s="350"/>
      <c r="E212" s="350"/>
      <c r="F212" s="351"/>
    </row>
    <row r="213" spans="1:13" x14ac:dyDescent="0.25">
      <c r="A213" s="349" t="s">
        <v>64</v>
      </c>
      <c r="B213" s="350"/>
      <c r="C213" s="350"/>
      <c r="D213" s="350"/>
      <c r="E213" s="350"/>
      <c r="F213" s="351"/>
    </row>
    <row r="214" spans="1:13" ht="15.75" thickBot="1" x14ac:dyDescent="0.3">
      <c r="A214" s="352" t="s">
        <v>792</v>
      </c>
      <c r="B214" s="353"/>
      <c r="C214" s="353"/>
      <c r="D214" s="353"/>
      <c r="E214" s="353"/>
      <c r="F214" s="354"/>
    </row>
    <row r="215" spans="1:13" x14ac:dyDescent="0.25">
      <c r="A215" s="358"/>
      <c r="B215" s="358"/>
      <c r="C215" s="358"/>
      <c r="D215" s="358"/>
      <c r="E215" s="358"/>
      <c r="F215" s="358"/>
    </row>
    <row r="216" spans="1:13" ht="15.75" thickBot="1" x14ac:dyDescent="0.3">
      <c r="A216" s="191" t="s">
        <v>1099</v>
      </c>
      <c r="B216" s="192"/>
      <c r="C216" s="192"/>
      <c r="D216" s="192"/>
      <c r="E216" s="192"/>
      <c r="F216" s="192"/>
    </row>
    <row r="217" spans="1:13" x14ac:dyDescent="0.25">
      <c r="A217" s="355" t="s">
        <v>41</v>
      </c>
      <c r="B217" s="356"/>
      <c r="C217" s="356"/>
      <c r="D217" s="356"/>
      <c r="E217" s="356"/>
      <c r="F217" s="357"/>
    </row>
    <row r="218" spans="1:13" x14ac:dyDescent="0.25">
      <c r="A218" s="349" t="s">
        <v>798</v>
      </c>
      <c r="B218" s="350"/>
      <c r="C218" s="350"/>
      <c r="D218" s="350"/>
      <c r="E218" s="350"/>
      <c r="F218" s="351"/>
    </row>
    <row r="219" spans="1:13" x14ac:dyDescent="0.25">
      <c r="A219" s="349" t="s">
        <v>10</v>
      </c>
      <c r="B219" s="350"/>
      <c r="C219" s="350"/>
      <c r="D219" s="350"/>
      <c r="E219" s="350"/>
      <c r="F219" s="351"/>
    </row>
    <row r="220" spans="1:13" x14ac:dyDescent="0.25">
      <c r="A220" s="349" t="s">
        <v>19</v>
      </c>
      <c r="B220" s="350"/>
      <c r="C220" s="350"/>
      <c r="D220" s="350"/>
      <c r="E220" s="350"/>
      <c r="F220" s="351"/>
      <c r="M220" s="1"/>
    </row>
    <row r="221" spans="1:13" x14ac:dyDescent="0.25">
      <c r="A221" s="349" t="s">
        <v>127</v>
      </c>
      <c r="B221" s="350"/>
      <c r="C221" s="350"/>
      <c r="D221" s="350"/>
      <c r="E221" s="350"/>
      <c r="F221" s="351"/>
      <c r="M221" s="1"/>
    </row>
    <row r="222" spans="1:13" x14ac:dyDescent="0.25">
      <c r="A222" s="349" t="s">
        <v>126</v>
      </c>
      <c r="B222" s="350"/>
      <c r="C222" s="350"/>
      <c r="D222" s="350"/>
      <c r="E222" s="350"/>
      <c r="F222" s="351"/>
      <c r="M222" s="1"/>
    </row>
    <row r="223" spans="1:13" x14ac:dyDescent="0.25">
      <c r="A223" s="349" t="s">
        <v>71</v>
      </c>
      <c r="B223" s="350"/>
      <c r="C223" s="350"/>
      <c r="D223" s="350"/>
      <c r="E223" s="350"/>
      <c r="F223" s="351"/>
      <c r="M223" s="1"/>
    </row>
    <row r="224" spans="1:13" x14ac:dyDescent="0.25">
      <c r="A224" s="349" t="s">
        <v>68</v>
      </c>
      <c r="B224" s="350"/>
      <c r="C224" s="350"/>
      <c r="D224" s="350"/>
      <c r="E224" s="350"/>
      <c r="F224" s="351"/>
      <c r="M224" s="1"/>
    </row>
    <row r="225" spans="1:13" x14ac:dyDescent="0.25">
      <c r="A225" s="349" t="s">
        <v>313</v>
      </c>
      <c r="B225" s="350"/>
      <c r="C225" s="350"/>
      <c r="D225" s="350"/>
      <c r="E225" s="350"/>
      <c r="F225" s="351"/>
      <c r="M225" s="1"/>
    </row>
    <row r="226" spans="1:13" x14ac:dyDescent="0.25">
      <c r="A226" s="349" t="s">
        <v>88</v>
      </c>
      <c r="B226" s="350"/>
      <c r="C226" s="350"/>
      <c r="D226" s="350"/>
      <c r="E226" s="350"/>
      <c r="F226" s="351"/>
      <c r="M226" s="1"/>
    </row>
    <row r="227" spans="1:13" ht="15.75" thickBot="1" x14ac:dyDescent="0.3">
      <c r="A227" s="352" t="s">
        <v>74</v>
      </c>
      <c r="B227" s="353"/>
      <c r="C227" s="353"/>
      <c r="D227" s="353"/>
      <c r="E227" s="353"/>
      <c r="F227" s="354"/>
      <c r="M227" s="1"/>
    </row>
    <row r="228" spans="1:13" x14ac:dyDescent="0.25">
      <c r="M228" s="1"/>
    </row>
    <row r="229" spans="1:13" x14ac:dyDescent="0.25">
      <c r="M229" s="1"/>
    </row>
    <row r="230" spans="1:13" x14ac:dyDescent="0.25">
      <c r="M230" s="1"/>
    </row>
    <row r="231" spans="1:13" x14ac:dyDescent="0.25">
      <c r="M231" s="1"/>
    </row>
    <row r="232" spans="1:13" x14ac:dyDescent="0.25">
      <c r="M232" s="1"/>
    </row>
    <row r="233" spans="1:13" x14ac:dyDescent="0.25">
      <c r="M233" s="1"/>
    </row>
    <row r="234" spans="1:13" x14ac:dyDescent="0.25">
      <c r="M234" s="1"/>
    </row>
    <row r="235" spans="1:13" x14ac:dyDescent="0.25">
      <c r="M235" s="1"/>
    </row>
    <row r="236" spans="1:13" x14ac:dyDescent="0.25">
      <c r="M236" s="1"/>
    </row>
    <row r="237" spans="1:13" x14ac:dyDescent="0.25">
      <c r="M237" s="1"/>
    </row>
    <row r="257" spans="1:9" x14ac:dyDescent="0.25">
      <c r="A257" s="275"/>
      <c r="B257" s="11"/>
      <c r="C257" s="11"/>
      <c r="D257" s="11"/>
      <c r="E257" s="11"/>
      <c r="F257" s="11"/>
      <c r="G257" s="11"/>
      <c r="H257" s="11"/>
      <c r="I257" s="11"/>
    </row>
    <row r="258" spans="1:9" x14ac:dyDescent="0.25">
      <c r="A258" s="11"/>
      <c r="B258" s="11"/>
      <c r="C258" s="11"/>
      <c r="D258" s="11"/>
      <c r="E258" s="11"/>
      <c r="F258" s="11"/>
      <c r="G258" s="11"/>
      <c r="H258" s="11"/>
      <c r="I258" s="11"/>
    </row>
    <row r="259" spans="1:9" x14ac:dyDescent="0.25">
      <c r="A259" s="11"/>
      <c r="D259" s="3"/>
      <c r="E259" s="3"/>
      <c r="F259" s="3"/>
    </row>
  </sheetData>
  <mergeCells count="137">
    <mergeCell ref="B1:C1"/>
    <mergeCell ref="G2:I2"/>
    <mergeCell ref="H4:I4"/>
    <mergeCell ref="A6:C6"/>
    <mergeCell ref="A7:E7"/>
    <mergeCell ref="H7:I7"/>
    <mergeCell ref="A35:I35"/>
    <mergeCell ref="A37:I37"/>
    <mergeCell ref="A39:I42"/>
    <mergeCell ref="A44:I46"/>
    <mergeCell ref="A48:I48"/>
    <mergeCell ref="A50:I50"/>
    <mergeCell ref="C13:G16"/>
    <mergeCell ref="A18:I21"/>
    <mergeCell ref="A22:I24"/>
    <mergeCell ref="A26:I30"/>
    <mergeCell ref="A31:I31"/>
    <mergeCell ref="A32:I32"/>
    <mergeCell ref="A57:I57"/>
    <mergeCell ref="A58:I58"/>
    <mergeCell ref="A59:I59"/>
    <mergeCell ref="A60:I60"/>
    <mergeCell ref="A61:I61"/>
    <mergeCell ref="A62:I62"/>
    <mergeCell ref="A51:I51"/>
    <mergeCell ref="A52:I52"/>
    <mergeCell ref="A53:I53"/>
    <mergeCell ref="A54:I54"/>
    <mergeCell ref="A55:I55"/>
    <mergeCell ref="A56:I56"/>
    <mergeCell ref="A71:I71"/>
    <mergeCell ref="A73:I73"/>
    <mergeCell ref="A74:I74"/>
    <mergeCell ref="A75:I75"/>
    <mergeCell ref="A76:I76"/>
    <mergeCell ref="A77:I77"/>
    <mergeCell ref="A63:I64"/>
    <mergeCell ref="A65:I65"/>
    <mergeCell ref="A66:I66"/>
    <mergeCell ref="A68:I68"/>
    <mergeCell ref="A69:I69"/>
    <mergeCell ref="A70:I70"/>
    <mergeCell ref="A85:I85"/>
    <mergeCell ref="A86:I86"/>
    <mergeCell ref="A88:I89"/>
    <mergeCell ref="A90:I90"/>
    <mergeCell ref="A92:I92"/>
    <mergeCell ref="A93:I94"/>
    <mergeCell ref="A78:I78"/>
    <mergeCell ref="A79:I80"/>
    <mergeCell ref="A81:I81"/>
    <mergeCell ref="A82:I82"/>
    <mergeCell ref="A83:I83"/>
    <mergeCell ref="A84:I84"/>
    <mergeCell ref="A87:I87"/>
    <mergeCell ref="A132:I132"/>
    <mergeCell ref="A133:I135"/>
    <mergeCell ref="A136:I138"/>
    <mergeCell ref="A140:I141"/>
    <mergeCell ref="A142:H143"/>
    <mergeCell ref="A144:I145"/>
    <mergeCell ref="A96:I96"/>
    <mergeCell ref="A97:I100"/>
    <mergeCell ref="A103:I124"/>
    <mergeCell ref="A125:I127"/>
    <mergeCell ref="A128:I130"/>
    <mergeCell ref="A131:I131"/>
    <mergeCell ref="A161:F161"/>
    <mergeCell ref="A162:F162"/>
    <mergeCell ref="A163:F163"/>
    <mergeCell ref="A164:F164"/>
    <mergeCell ref="A165:F165"/>
    <mergeCell ref="A166:F166"/>
    <mergeCell ref="A146:I147"/>
    <mergeCell ref="A149:I154"/>
    <mergeCell ref="A155:I155"/>
    <mergeCell ref="A158:F158"/>
    <mergeCell ref="A159:F159"/>
    <mergeCell ref="A160:F160"/>
    <mergeCell ref="A173:F173"/>
    <mergeCell ref="A174:F174"/>
    <mergeCell ref="A175:F175"/>
    <mergeCell ref="A176:F176"/>
    <mergeCell ref="A177:F177"/>
    <mergeCell ref="A178:F178"/>
    <mergeCell ref="A167:F167"/>
    <mergeCell ref="A168:F168"/>
    <mergeCell ref="A169:F169"/>
    <mergeCell ref="A170:F170"/>
    <mergeCell ref="A171:F171"/>
    <mergeCell ref="A172:F172"/>
    <mergeCell ref="A187:F187"/>
    <mergeCell ref="A188:F188"/>
    <mergeCell ref="A189:F189"/>
    <mergeCell ref="A190:F190"/>
    <mergeCell ref="A191:F191"/>
    <mergeCell ref="A192:F192"/>
    <mergeCell ref="A179:F179"/>
    <mergeCell ref="A180:F180"/>
    <mergeCell ref="A181:F181"/>
    <mergeCell ref="A182:F182"/>
    <mergeCell ref="A185:F185"/>
    <mergeCell ref="A186:F186"/>
    <mergeCell ref="A199:F199"/>
    <mergeCell ref="A200:F200"/>
    <mergeCell ref="A201:F201"/>
    <mergeCell ref="A202:F202"/>
    <mergeCell ref="A203:F203"/>
    <mergeCell ref="A204:F204"/>
    <mergeCell ref="A193:F193"/>
    <mergeCell ref="A194:F194"/>
    <mergeCell ref="A195:F195"/>
    <mergeCell ref="A196:F196"/>
    <mergeCell ref="A197:F197"/>
    <mergeCell ref="A198:F198"/>
    <mergeCell ref="A211:F211"/>
    <mergeCell ref="A212:F212"/>
    <mergeCell ref="A213:F213"/>
    <mergeCell ref="A214:F214"/>
    <mergeCell ref="A217:F217"/>
    <mergeCell ref="A218:F218"/>
    <mergeCell ref="A205:F205"/>
    <mergeCell ref="A206:F206"/>
    <mergeCell ref="A207:F207"/>
    <mergeCell ref="A208:F208"/>
    <mergeCell ref="A209:F209"/>
    <mergeCell ref="A210:F210"/>
    <mergeCell ref="A215:F215"/>
    <mergeCell ref="A225:F225"/>
    <mergeCell ref="A226:F226"/>
    <mergeCell ref="A227:F227"/>
    <mergeCell ref="A219:F219"/>
    <mergeCell ref="A220:F220"/>
    <mergeCell ref="A221:F221"/>
    <mergeCell ref="A222:F222"/>
    <mergeCell ref="A223:F223"/>
    <mergeCell ref="A224:F224"/>
  </mergeCells>
  <hyperlinks>
    <hyperlink ref="A32" r:id="rId1"/>
  </hyperlinks>
  <pageMargins left="0.7" right="0.7" top="0.75" bottom="0.75" header="0.3" footer="0.3"/>
  <pageSetup paperSize="9" scale="93" orientation="portrait" r:id="rId2"/>
  <rowBreaks count="2" manualBreakCount="2">
    <brk id="46" max="9" man="1"/>
    <brk id="101" max="9" man="1"/>
  </rowBreak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77"/>
  <sheetViews>
    <sheetView zoomScale="70" zoomScaleNormal="70" workbookViewId="0">
      <pane xSplit="3" ySplit="1" topLeftCell="D2" activePane="bottomRight" state="frozen"/>
      <selection activeCell="E5" sqref="E5"/>
      <selection pane="topRight" activeCell="E5" sqref="E5"/>
      <selection pane="bottomLeft" activeCell="E5" sqref="E5"/>
      <selection pane="bottomRight" activeCell="A2" sqref="A2"/>
    </sheetView>
  </sheetViews>
  <sheetFormatPr defaultColWidth="11.42578125" defaultRowHeight="15" x14ac:dyDescent="0.25"/>
  <cols>
    <col min="1" max="1" width="6.85546875" style="263" customWidth="1"/>
    <col min="2" max="2" width="27.42578125" style="263" customWidth="1"/>
    <col min="3" max="3" width="20.7109375" style="263" customWidth="1"/>
    <col min="4" max="4" width="18.42578125" style="263" customWidth="1"/>
    <col min="5" max="5" width="9.28515625" style="263" customWidth="1"/>
    <col min="6" max="6" width="18.42578125" style="263" customWidth="1"/>
    <col min="7" max="7" width="10" style="263" customWidth="1"/>
    <col min="8" max="8" width="13.5703125" style="263" customWidth="1"/>
    <col min="9" max="9" width="9.140625" style="263" customWidth="1"/>
    <col min="10" max="10" width="27.7109375" style="263" customWidth="1"/>
    <col min="11" max="11" width="26.42578125" style="263" customWidth="1"/>
    <col min="12" max="12" width="15.28515625" style="263" customWidth="1"/>
    <col min="13" max="13" width="17.42578125" style="263" customWidth="1"/>
    <col min="14" max="14" width="11.85546875" style="263" customWidth="1"/>
    <col min="15" max="15" width="16.42578125" style="263" customWidth="1"/>
    <col min="16" max="16" width="27" style="263" customWidth="1"/>
    <col min="17" max="17" width="13.5703125" style="263" customWidth="1"/>
    <col min="18" max="18" width="18.85546875" style="263" customWidth="1"/>
    <col min="19" max="19" width="16.28515625" style="263" customWidth="1"/>
    <col min="20" max="20" width="20.5703125" style="263" customWidth="1"/>
    <col min="21" max="16384" width="11.42578125" style="277"/>
  </cols>
  <sheetData>
    <row r="1" spans="1:20" customFormat="1" ht="49.5" customHeight="1" x14ac:dyDescent="0.25">
      <c r="A1" s="50" t="s">
        <v>120</v>
      </c>
      <c r="B1" s="50" t="s">
        <v>119</v>
      </c>
      <c r="C1" s="50" t="s">
        <v>118</v>
      </c>
      <c r="D1" s="50" t="s">
        <v>117</v>
      </c>
      <c r="E1" s="50" t="s">
        <v>116</v>
      </c>
      <c r="F1" s="50" t="s">
        <v>115</v>
      </c>
      <c r="G1" s="50" t="s">
        <v>114</v>
      </c>
      <c r="H1" s="50" t="s">
        <v>113</v>
      </c>
      <c r="I1" s="50" t="s">
        <v>112</v>
      </c>
      <c r="J1" s="50" t="s">
        <v>111</v>
      </c>
      <c r="K1" s="50" t="s">
        <v>110</v>
      </c>
      <c r="L1" s="50" t="s">
        <v>109</v>
      </c>
      <c r="M1" s="50" t="s">
        <v>108</v>
      </c>
      <c r="N1" s="50" t="s">
        <v>107</v>
      </c>
      <c r="O1" s="50" t="s">
        <v>106</v>
      </c>
      <c r="P1" s="50" t="s">
        <v>105</v>
      </c>
      <c r="Q1" s="50" t="s">
        <v>104</v>
      </c>
      <c r="R1" s="50" t="s">
        <v>1086</v>
      </c>
      <c r="S1" s="50" t="s">
        <v>1087</v>
      </c>
      <c r="T1" s="50" t="s">
        <v>1088</v>
      </c>
    </row>
    <row r="2" spans="1:20" x14ac:dyDescent="0.25">
      <c r="A2" s="336">
        <v>1</v>
      </c>
      <c r="B2" s="336" t="s">
        <v>86</v>
      </c>
      <c r="C2" s="336" t="s">
        <v>3251</v>
      </c>
      <c r="D2" s="337" t="str">
        <f t="shared" ref="D2" si="0">IF(C2="","",IF(IFERROR(FIND(";",C2,1), 0) &gt; 0, HYPERLINK(CONCATENATE("
https://docs.wto.org/dol2fe/Pages/SS/DoSearch.aspx?DataSource=Cat&amp;query=@Symbol=
",SUBSTITUTE(MID(C2,1,FIND(";",C2,1) - 1),"/","%2F"),"&amp;"), MID(C2,1,FIND(";",C2,1) - 1)), HYPERLINK(CONCATENATE("
https://docs.wto.org/dol2fe/Pages/SS/DoSearch.aspx?DataSource=Cat&amp;query=@Symbol=
",C2),C2)))</f>
        <v>G/TBT/N/AFG/1</v>
      </c>
      <c r="E2" s="337" t="str">
        <f t="shared" ref="E2" si="1">IF(IFERROR(FIND(";",C2,1), 0) &gt; 0, HYPERLINK(CONCATENATE("https://docs.wto.org/dol2fe/Pages/SS/DoSearch.aspx?DataSource=Cat&amp;query=@Symbol=",SUBSTITUTE(TRIM((MID(C2,FIND(";",C2,1)+1,100))),"/","%2F"),"&amp;"), TRIM((MID(C2,FIND(";",C2,1)+1,100)))), " ")</f>
        <v xml:space="preserve"> </v>
      </c>
      <c r="F2" s="336" t="s">
        <v>3252</v>
      </c>
      <c r="G2" s="336" t="s">
        <v>641</v>
      </c>
      <c r="H2" s="336" t="s">
        <v>949</v>
      </c>
      <c r="I2" s="336">
        <v>2016</v>
      </c>
      <c r="J2" s="336" t="s">
        <v>85</v>
      </c>
      <c r="K2" s="336" t="s">
        <v>3253</v>
      </c>
      <c r="L2" s="336" t="s">
        <v>792</v>
      </c>
      <c r="M2" s="336" t="s">
        <v>3254</v>
      </c>
      <c r="N2" s="336" t="s">
        <v>3255</v>
      </c>
      <c r="O2" s="336" t="s">
        <v>7077</v>
      </c>
      <c r="P2" s="336" t="s">
        <v>7078</v>
      </c>
      <c r="Q2" s="336" t="s">
        <v>21</v>
      </c>
      <c r="R2" s="336" t="s">
        <v>1121</v>
      </c>
      <c r="S2" s="336" t="s">
        <v>792</v>
      </c>
      <c r="T2" s="336" t="s">
        <v>71</v>
      </c>
    </row>
    <row r="3" spans="1:20" x14ac:dyDescent="0.25">
      <c r="A3" s="336">
        <v>2</v>
      </c>
      <c r="B3" s="336" t="s">
        <v>86</v>
      </c>
      <c r="C3" s="336" t="s">
        <v>3256</v>
      </c>
      <c r="D3" s="337" t="str">
        <f t="shared" ref="D3:D66" si="2">IF(C3="","",IF(IFERROR(FIND(";",C3,1), 0) &gt; 0, HYPERLINK(CONCATENATE("
https://docs.wto.org/dol2fe/Pages/SS/DoSearch.aspx?DataSource=Cat&amp;query=@Symbol=
",SUBSTITUTE(MID(C3,1,FIND(";",C3,1) - 1),"/","%2F"),"&amp;"), MID(C3,1,FIND(";",C3,1) - 1)), HYPERLINK(CONCATENATE("
https://docs.wto.org/dol2fe/Pages/SS/DoSearch.aspx?DataSource=Cat&amp;query=@Symbol=
",C3),C3)))</f>
        <v>G/TBT/N/AFG/2</v>
      </c>
      <c r="E3" s="337" t="str">
        <f t="shared" ref="E3:E66" si="3">IF(IFERROR(FIND(";",C3,1), 0) &gt; 0, HYPERLINK(CONCATENATE("https://docs.wto.org/dol2fe/Pages/SS/DoSearch.aspx?DataSource=Cat&amp;query=@Symbol=",SUBSTITUTE(TRIM((MID(C3,FIND(";",C3,1)+1,100))),"/","%2F"),"&amp;"), TRIM((MID(C3,FIND(";",C3,1)+1,100)))), " ")</f>
        <v xml:space="preserve"> </v>
      </c>
      <c r="F3" s="336" t="s">
        <v>3252</v>
      </c>
      <c r="G3" s="336" t="s">
        <v>641</v>
      </c>
      <c r="H3" s="336" t="s">
        <v>949</v>
      </c>
      <c r="I3" s="336">
        <v>2016</v>
      </c>
      <c r="J3" s="336" t="s">
        <v>85</v>
      </c>
      <c r="K3" s="338" t="s">
        <v>7079</v>
      </c>
      <c r="L3" s="336" t="s">
        <v>792</v>
      </c>
      <c r="M3" s="336" t="s">
        <v>3257</v>
      </c>
      <c r="N3" s="336" t="s">
        <v>3258</v>
      </c>
      <c r="O3" s="336" t="s">
        <v>7080</v>
      </c>
      <c r="P3" s="336" t="s">
        <v>3259</v>
      </c>
      <c r="Q3" s="336" t="s">
        <v>21</v>
      </c>
      <c r="R3" s="336" t="s">
        <v>1121</v>
      </c>
      <c r="S3" s="336" t="s">
        <v>792</v>
      </c>
      <c r="T3" s="336" t="s">
        <v>19</v>
      </c>
    </row>
    <row r="4" spans="1:20" x14ac:dyDescent="0.25">
      <c r="A4" s="336">
        <v>3</v>
      </c>
      <c r="B4" s="336" t="s">
        <v>86</v>
      </c>
      <c r="C4" s="336" t="s">
        <v>3260</v>
      </c>
      <c r="D4" s="337" t="str">
        <f t="shared" si="2"/>
        <v>G/TBT/N/ALB/79</v>
      </c>
      <c r="E4" s="337" t="str">
        <f t="shared" si="3"/>
        <v xml:space="preserve"> </v>
      </c>
      <c r="F4" s="336" t="s">
        <v>103</v>
      </c>
      <c r="G4" s="336" t="s">
        <v>642</v>
      </c>
      <c r="H4" s="336" t="s">
        <v>5</v>
      </c>
      <c r="I4" s="336">
        <v>2016</v>
      </c>
      <c r="J4" s="336" t="s">
        <v>85</v>
      </c>
      <c r="K4" s="336" t="s">
        <v>3261</v>
      </c>
      <c r="L4" s="336" t="s">
        <v>792</v>
      </c>
      <c r="M4" s="336" t="s">
        <v>3262</v>
      </c>
      <c r="N4" s="336" t="s">
        <v>1511</v>
      </c>
      <c r="O4" s="336" t="s">
        <v>7081</v>
      </c>
      <c r="P4" s="336" t="s">
        <v>3263</v>
      </c>
      <c r="Q4" s="336" t="s">
        <v>3264</v>
      </c>
      <c r="R4" s="336" t="s">
        <v>3265</v>
      </c>
      <c r="S4" s="336" t="s">
        <v>792</v>
      </c>
      <c r="T4" s="336" t="s">
        <v>923</v>
      </c>
    </row>
    <row r="5" spans="1:20" x14ac:dyDescent="0.25">
      <c r="A5" s="336">
        <v>4</v>
      </c>
      <c r="B5" s="336" t="s">
        <v>86</v>
      </c>
      <c r="C5" s="336" t="s">
        <v>3266</v>
      </c>
      <c r="D5" s="337" t="str">
        <f t="shared" si="2"/>
        <v xml:space="preserve">G/TBT/N/ARE/337 </v>
      </c>
      <c r="E5" s="337" t="str">
        <f t="shared" si="3"/>
        <v xml:space="preserve"> </v>
      </c>
      <c r="F5" s="336" t="s">
        <v>90</v>
      </c>
      <c r="G5" s="336" t="s">
        <v>801</v>
      </c>
      <c r="H5" s="336" t="s">
        <v>5</v>
      </c>
      <c r="I5" s="336">
        <v>2016</v>
      </c>
      <c r="J5" s="336" t="s">
        <v>85</v>
      </c>
      <c r="K5" s="336" t="s">
        <v>3267</v>
      </c>
      <c r="L5" s="336" t="s">
        <v>792</v>
      </c>
      <c r="M5" s="336" t="s">
        <v>7082</v>
      </c>
      <c r="N5" s="336" t="s">
        <v>3268</v>
      </c>
      <c r="O5" s="336" t="s">
        <v>7083</v>
      </c>
      <c r="P5" s="336" t="s">
        <v>3269</v>
      </c>
      <c r="Q5" s="336" t="s">
        <v>69</v>
      </c>
      <c r="R5" s="336" t="s">
        <v>37</v>
      </c>
      <c r="S5" s="336" t="s">
        <v>792</v>
      </c>
      <c r="T5" s="336" t="s">
        <v>71</v>
      </c>
    </row>
    <row r="6" spans="1:20" x14ac:dyDescent="0.25">
      <c r="A6" s="336">
        <v>5</v>
      </c>
      <c r="B6" s="336" t="s">
        <v>86</v>
      </c>
      <c r="C6" s="336" t="s">
        <v>3270</v>
      </c>
      <c r="D6" s="337" t="str">
        <f t="shared" si="2"/>
        <v>G/TBT/N/BHR/457</v>
      </c>
      <c r="E6" s="337" t="str">
        <f t="shared" si="3"/>
        <v xml:space="preserve"> </v>
      </c>
      <c r="F6" s="336" t="s">
        <v>4637</v>
      </c>
      <c r="G6" s="336" t="s">
        <v>801</v>
      </c>
      <c r="H6" s="336" t="s">
        <v>5</v>
      </c>
      <c r="I6" s="336">
        <v>2016</v>
      </c>
      <c r="J6" s="336" t="s">
        <v>85</v>
      </c>
      <c r="K6" s="336" t="s">
        <v>3267</v>
      </c>
      <c r="L6" s="336" t="s">
        <v>792</v>
      </c>
      <c r="M6" s="336" t="s">
        <v>7082</v>
      </c>
      <c r="N6" s="336" t="s">
        <v>3271</v>
      </c>
      <c r="O6" s="336" t="s">
        <v>7083</v>
      </c>
      <c r="P6" s="336" t="s">
        <v>3269</v>
      </c>
      <c r="Q6" s="336" t="s">
        <v>69</v>
      </c>
      <c r="R6" s="336" t="s">
        <v>37</v>
      </c>
      <c r="S6" s="336" t="s">
        <v>792</v>
      </c>
      <c r="T6" s="336" t="s">
        <v>71</v>
      </c>
    </row>
    <row r="7" spans="1:20" x14ac:dyDescent="0.25">
      <c r="A7" s="336">
        <v>6</v>
      </c>
      <c r="B7" s="336" t="s">
        <v>86</v>
      </c>
      <c r="C7" s="336" t="s">
        <v>3272</v>
      </c>
      <c r="D7" s="337" t="str">
        <f t="shared" si="2"/>
        <v>G/TBT/N/KWT/339</v>
      </c>
      <c r="E7" s="337" t="str">
        <f t="shared" si="3"/>
        <v xml:space="preserve"> </v>
      </c>
      <c r="F7" s="336" t="s">
        <v>4639</v>
      </c>
      <c r="G7" s="336" t="s">
        <v>801</v>
      </c>
      <c r="H7" s="336" t="s">
        <v>5</v>
      </c>
      <c r="I7" s="336">
        <v>2016</v>
      </c>
      <c r="J7" s="336" t="s">
        <v>85</v>
      </c>
      <c r="K7" s="336" t="s">
        <v>3267</v>
      </c>
      <c r="L7" s="336" t="s">
        <v>792</v>
      </c>
      <c r="M7" s="336" t="s">
        <v>7082</v>
      </c>
      <c r="N7" s="336" t="s">
        <v>3273</v>
      </c>
      <c r="O7" s="336" t="s">
        <v>7083</v>
      </c>
      <c r="P7" s="336" t="s">
        <v>3269</v>
      </c>
      <c r="Q7" s="336" t="s">
        <v>69</v>
      </c>
      <c r="R7" s="336" t="s">
        <v>37</v>
      </c>
      <c r="S7" s="336" t="s">
        <v>792</v>
      </c>
      <c r="T7" s="336" t="s">
        <v>71</v>
      </c>
    </row>
    <row r="8" spans="1:20" x14ac:dyDescent="0.25">
      <c r="A8" s="336">
        <v>7</v>
      </c>
      <c r="B8" s="336" t="s">
        <v>86</v>
      </c>
      <c r="C8" s="336" t="s">
        <v>3274</v>
      </c>
      <c r="D8" s="337" t="str">
        <f t="shared" si="2"/>
        <v>G/TBT/N/OMN/277</v>
      </c>
      <c r="E8" s="337" t="str">
        <f t="shared" si="3"/>
        <v xml:space="preserve"> </v>
      </c>
      <c r="F8" s="336" t="s">
        <v>804</v>
      </c>
      <c r="G8" s="336" t="s">
        <v>801</v>
      </c>
      <c r="H8" s="336" t="s">
        <v>5</v>
      </c>
      <c r="I8" s="336">
        <v>2016</v>
      </c>
      <c r="J8" s="336" t="s">
        <v>85</v>
      </c>
      <c r="K8" s="336" t="s">
        <v>3267</v>
      </c>
      <c r="L8" s="336" t="s">
        <v>792</v>
      </c>
      <c r="M8" s="336" t="s">
        <v>7082</v>
      </c>
      <c r="N8" s="336" t="s">
        <v>3275</v>
      </c>
      <c r="O8" s="336" t="s">
        <v>7083</v>
      </c>
      <c r="P8" s="336" t="s">
        <v>3269</v>
      </c>
      <c r="Q8" s="336" t="s">
        <v>69</v>
      </c>
      <c r="R8" s="336" t="s">
        <v>37</v>
      </c>
      <c r="S8" s="336" t="s">
        <v>792</v>
      </c>
      <c r="T8" s="336" t="s">
        <v>71</v>
      </c>
    </row>
    <row r="9" spans="1:20" x14ac:dyDescent="0.25">
      <c r="A9" s="336">
        <v>8</v>
      </c>
      <c r="B9" s="336" t="s">
        <v>86</v>
      </c>
      <c r="C9" s="336" t="s">
        <v>3276</v>
      </c>
      <c r="D9" s="337" t="str">
        <f t="shared" si="2"/>
        <v>G/TBT/N/QAT/453</v>
      </c>
      <c r="E9" s="337" t="str">
        <f t="shared" si="3"/>
        <v xml:space="preserve"> </v>
      </c>
      <c r="F9" s="336" t="s">
        <v>3277</v>
      </c>
      <c r="G9" s="336" t="s">
        <v>801</v>
      </c>
      <c r="H9" s="336" t="s">
        <v>5</v>
      </c>
      <c r="I9" s="336">
        <v>2016</v>
      </c>
      <c r="J9" s="336" t="s">
        <v>85</v>
      </c>
      <c r="K9" s="336" t="s">
        <v>3267</v>
      </c>
      <c r="L9" s="336" t="s">
        <v>792</v>
      </c>
      <c r="M9" s="336" t="s">
        <v>7082</v>
      </c>
      <c r="N9" s="336" t="s">
        <v>3278</v>
      </c>
      <c r="O9" s="336" t="s">
        <v>7083</v>
      </c>
      <c r="P9" s="336" t="s">
        <v>3269</v>
      </c>
      <c r="Q9" s="336" t="s">
        <v>69</v>
      </c>
      <c r="R9" s="336" t="s">
        <v>37</v>
      </c>
      <c r="S9" s="336" t="s">
        <v>792</v>
      </c>
      <c r="T9" s="336" t="s">
        <v>71</v>
      </c>
    </row>
    <row r="10" spans="1:20" x14ac:dyDescent="0.25">
      <c r="A10" s="336">
        <v>9</v>
      </c>
      <c r="B10" s="336" t="s">
        <v>86</v>
      </c>
      <c r="C10" s="336" t="s">
        <v>3279</v>
      </c>
      <c r="D10" s="337" t="str">
        <f t="shared" si="2"/>
        <v>G/TBT/N/SAU/959</v>
      </c>
      <c r="E10" s="337" t="str">
        <f t="shared" si="3"/>
        <v xml:space="preserve"> </v>
      </c>
      <c r="F10" s="336" t="s">
        <v>533</v>
      </c>
      <c r="G10" s="336" t="s">
        <v>801</v>
      </c>
      <c r="H10" s="336" t="s">
        <v>5</v>
      </c>
      <c r="I10" s="336">
        <v>2016</v>
      </c>
      <c r="J10" s="336" t="s">
        <v>85</v>
      </c>
      <c r="K10" s="336" t="s">
        <v>3267</v>
      </c>
      <c r="L10" s="336" t="s">
        <v>792</v>
      </c>
      <c r="M10" s="336" t="s">
        <v>7082</v>
      </c>
      <c r="N10" s="336" t="s">
        <v>3280</v>
      </c>
      <c r="O10" s="336" t="s">
        <v>7083</v>
      </c>
      <c r="P10" s="336" t="s">
        <v>3269</v>
      </c>
      <c r="Q10" s="336" t="s">
        <v>69</v>
      </c>
      <c r="R10" s="336" t="s">
        <v>37</v>
      </c>
      <c r="S10" s="336" t="s">
        <v>792</v>
      </c>
      <c r="T10" s="336" t="s">
        <v>71</v>
      </c>
    </row>
    <row r="11" spans="1:20" x14ac:dyDescent="0.25">
      <c r="A11" s="336">
        <v>10</v>
      </c>
      <c r="B11" s="336" t="s">
        <v>86</v>
      </c>
      <c r="C11" s="336" t="s">
        <v>3281</v>
      </c>
      <c r="D11" s="337" t="str">
        <f t="shared" si="2"/>
        <v>G/TBT/N/YEM/59</v>
      </c>
      <c r="E11" s="337" t="str">
        <f t="shared" si="3"/>
        <v xml:space="preserve"> </v>
      </c>
      <c r="F11" s="336" t="s">
        <v>3282</v>
      </c>
      <c r="G11" s="336" t="s">
        <v>801</v>
      </c>
      <c r="H11" s="336" t="s">
        <v>949</v>
      </c>
      <c r="I11" s="336">
        <v>2016</v>
      </c>
      <c r="J11" s="336" t="s">
        <v>85</v>
      </c>
      <c r="K11" s="336" t="s">
        <v>3267</v>
      </c>
      <c r="L11" s="336" t="s">
        <v>792</v>
      </c>
      <c r="M11" s="336" t="s">
        <v>7082</v>
      </c>
      <c r="N11" s="336" t="s">
        <v>3283</v>
      </c>
      <c r="O11" s="336" t="s">
        <v>7083</v>
      </c>
      <c r="P11" s="336" t="s">
        <v>3269</v>
      </c>
      <c r="Q11" s="336" t="s">
        <v>69</v>
      </c>
      <c r="R11" s="336" t="s">
        <v>37</v>
      </c>
      <c r="S11" s="336" t="s">
        <v>792</v>
      </c>
      <c r="T11" s="336" t="s">
        <v>71</v>
      </c>
    </row>
    <row r="12" spans="1:20" x14ac:dyDescent="0.25">
      <c r="A12" s="336">
        <v>11</v>
      </c>
      <c r="B12" s="336" t="s">
        <v>86</v>
      </c>
      <c r="C12" s="336" t="s">
        <v>3284</v>
      </c>
      <c r="D12" s="337" t="str">
        <f t="shared" si="2"/>
        <v>G/TBT/N/ARE/340</v>
      </c>
      <c r="E12" s="337" t="str">
        <f t="shared" si="3"/>
        <v xml:space="preserve"> </v>
      </c>
      <c r="F12" s="336" t="s">
        <v>90</v>
      </c>
      <c r="G12" s="336" t="s">
        <v>801</v>
      </c>
      <c r="H12" s="336" t="s">
        <v>5</v>
      </c>
      <c r="I12" s="336">
        <v>2016</v>
      </c>
      <c r="J12" s="336" t="s">
        <v>85</v>
      </c>
      <c r="K12" s="336" t="s">
        <v>3285</v>
      </c>
      <c r="L12" s="336" t="s">
        <v>792</v>
      </c>
      <c r="M12" s="336" t="s">
        <v>3286</v>
      </c>
      <c r="N12" s="336" t="s">
        <v>3287</v>
      </c>
      <c r="O12" s="336" t="s">
        <v>793</v>
      </c>
      <c r="P12" s="336" t="s">
        <v>3288</v>
      </c>
      <c r="Q12" s="336" t="s">
        <v>23</v>
      </c>
      <c r="R12" s="336" t="s">
        <v>72</v>
      </c>
      <c r="S12" s="336" t="s">
        <v>792</v>
      </c>
      <c r="T12" s="336" t="s">
        <v>71</v>
      </c>
    </row>
    <row r="13" spans="1:20" x14ac:dyDescent="0.25">
      <c r="A13" s="336">
        <v>12</v>
      </c>
      <c r="B13" s="336" t="s">
        <v>86</v>
      </c>
      <c r="C13" s="336" t="s">
        <v>3289</v>
      </c>
      <c r="D13" s="337" t="str">
        <f t="shared" si="2"/>
        <v>G/TBT/N/ARE/342</v>
      </c>
      <c r="E13" s="337" t="str">
        <f t="shared" si="3"/>
        <v xml:space="preserve"> </v>
      </c>
      <c r="F13" s="336" t="s">
        <v>90</v>
      </c>
      <c r="G13" s="336" t="s">
        <v>801</v>
      </c>
      <c r="H13" s="336" t="s">
        <v>5</v>
      </c>
      <c r="I13" s="336">
        <v>2016</v>
      </c>
      <c r="J13" s="336" t="s">
        <v>85</v>
      </c>
      <c r="K13" s="336" t="s">
        <v>7084</v>
      </c>
      <c r="L13" s="336" t="s">
        <v>792</v>
      </c>
      <c r="M13" s="336" t="s">
        <v>3286</v>
      </c>
      <c r="N13" s="336" t="s">
        <v>3287</v>
      </c>
      <c r="O13" s="336" t="s">
        <v>793</v>
      </c>
      <c r="P13" s="336" t="s">
        <v>3288</v>
      </c>
      <c r="Q13" s="336" t="s">
        <v>23</v>
      </c>
      <c r="R13" s="336" t="s">
        <v>72</v>
      </c>
      <c r="S13" s="336" t="s">
        <v>792</v>
      </c>
      <c r="T13" s="336" t="s">
        <v>71</v>
      </c>
    </row>
    <row r="14" spans="1:20" x14ac:dyDescent="0.25">
      <c r="A14" s="336">
        <v>13</v>
      </c>
      <c r="B14" s="336" t="s">
        <v>86</v>
      </c>
      <c r="C14" s="336" t="s">
        <v>3290</v>
      </c>
      <c r="D14" s="337" t="str">
        <f t="shared" si="2"/>
        <v>G/TBT/N/ARE/345</v>
      </c>
      <c r="E14" s="337" t="str">
        <f t="shared" si="3"/>
        <v xml:space="preserve"> </v>
      </c>
      <c r="F14" s="336" t="s">
        <v>90</v>
      </c>
      <c r="G14" s="336" t="s">
        <v>801</v>
      </c>
      <c r="H14" s="336" t="s">
        <v>5</v>
      </c>
      <c r="I14" s="336">
        <v>2016</v>
      </c>
      <c r="J14" s="336" t="s">
        <v>85</v>
      </c>
      <c r="K14" s="336" t="s">
        <v>3291</v>
      </c>
      <c r="L14" s="336" t="s">
        <v>792</v>
      </c>
      <c r="M14" s="336" t="s">
        <v>7085</v>
      </c>
      <c r="N14" s="336" t="s">
        <v>3292</v>
      </c>
      <c r="O14" s="336" t="s">
        <v>793</v>
      </c>
      <c r="P14" s="336" t="s">
        <v>3288</v>
      </c>
      <c r="Q14" s="336" t="s">
        <v>21</v>
      </c>
      <c r="R14" s="336" t="s">
        <v>1121</v>
      </c>
      <c r="S14" s="336" t="s">
        <v>792</v>
      </c>
      <c r="T14" s="336" t="s">
        <v>19</v>
      </c>
    </row>
    <row r="15" spans="1:20" x14ac:dyDescent="0.25">
      <c r="A15" s="336">
        <v>14</v>
      </c>
      <c r="B15" s="336" t="s">
        <v>86</v>
      </c>
      <c r="C15" s="336" t="s">
        <v>3293</v>
      </c>
      <c r="D15" s="337" t="str">
        <f t="shared" si="2"/>
        <v>G/TBT/N/ARG/306</v>
      </c>
      <c r="E15" s="337" t="str">
        <f t="shared" si="3"/>
        <v xml:space="preserve"> </v>
      </c>
      <c r="F15" s="336" t="s">
        <v>1117</v>
      </c>
      <c r="G15" s="336" t="s">
        <v>794</v>
      </c>
      <c r="H15" s="336" t="s">
        <v>5</v>
      </c>
      <c r="I15" s="336">
        <v>2016</v>
      </c>
      <c r="J15" s="336" t="s">
        <v>85</v>
      </c>
      <c r="K15" s="336" t="s">
        <v>3294</v>
      </c>
      <c r="L15" s="336" t="s">
        <v>792</v>
      </c>
      <c r="M15" s="336" t="s">
        <v>3295</v>
      </c>
      <c r="N15" s="336" t="s">
        <v>1511</v>
      </c>
      <c r="O15" s="336" t="s">
        <v>3296</v>
      </c>
      <c r="P15" s="336" t="s">
        <v>3297</v>
      </c>
      <c r="Q15" s="336" t="s">
        <v>96</v>
      </c>
      <c r="R15" s="336" t="s">
        <v>29</v>
      </c>
      <c r="S15" s="336" t="s">
        <v>792</v>
      </c>
      <c r="T15" s="336" t="s">
        <v>1171</v>
      </c>
    </row>
    <row r="16" spans="1:20" x14ac:dyDescent="0.25">
      <c r="A16" s="336">
        <v>15</v>
      </c>
      <c r="B16" s="336" t="s">
        <v>86</v>
      </c>
      <c r="C16" s="336" t="s">
        <v>3298</v>
      </c>
      <c r="D16" s="337" t="str">
        <f t="shared" si="2"/>
        <v>G/TBT/N/ARG/310</v>
      </c>
      <c r="E16" s="337" t="str">
        <f t="shared" si="3"/>
        <v xml:space="preserve"> </v>
      </c>
      <c r="F16" s="336" t="s">
        <v>1117</v>
      </c>
      <c r="G16" s="336" t="s">
        <v>794</v>
      </c>
      <c r="H16" s="336" t="s">
        <v>5</v>
      </c>
      <c r="I16" s="336">
        <v>2016</v>
      </c>
      <c r="J16" s="336" t="s">
        <v>89</v>
      </c>
      <c r="K16" s="336" t="s">
        <v>3299</v>
      </c>
      <c r="L16" s="336" t="s">
        <v>795</v>
      </c>
      <c r="M16" s="336" t="s">
        <v>3300</v>
      </c>
      <c r="N16" s="336" t="s">
        <v>1511</v>
      </c>
      <c r="O16" s="336" t="s">
        <v>3301</v>
      </c>
      <c r="P16" s="336" t="s">
        <v>3302</v>
      </c>
      <c r="Q16" s="336" t="s">
        <v>19</v>
      </c>
      <c r="R16" s="336" t="s">
        <v>72</v>
      </c>
      <c r="S16" s="336" t="s">
        <v>795</v>
      </c>
      <c r="T16" s="336" t="s">
        <v>71</v>
      </c>
    </row>
    <row r="17" spans="1:20" x14ac:dyDescent="0.25">
      <c r="A17" s="336">
        <v>16</v>
      </c>
      <c r="B17" s="336" t="s">
        <v>86</v>
      </c>
      <c r="C17" s="336" t="s">
        <v>3303</v>
      </c>
      <c r="D17" s="337" t="str">
        <f t="shared" si="2"/>
        <v>G/TBT/N/ARG/311</v>
      </c>
      <c r="E17" s="337" t="str">
        <f t="shared" si="3"/>
        <v xml:space="preserve"> </v>
      </c>
      <c r="F17" s="336" t="s">
        <v>1117</v>
      </c>
      <c r="G17" s="336" t="s">
        <v>794</v>
      </c>
      <c r="H17" s="336" t="s">
        <v>5</v>
      </c>
      <c r="I17" s="336">
        <v>2016</v>
      </c>
      <c r="J17" s="336" t="s">
        <v>89</v>
      </c>
      <c r="K17" s="336" t="s">
        <v>7086</v>
      </c>
      <c r="L17" s="336" t="s">
        <v>795</v>
      </c>
      <c r="M17" s="336" t="s">
        <v>3304</v>
      </c>
      <c r="N17" s="336" t="s">
        <v>1511</v>
      </c>
      <c r="O17" s="336" t="s">
        <v>3305</v>
      </c>
      <c r="P17" s="336" t="s">
        <v>3302</v>
      </c>
      <c r="Q17" s="336" t="s">
        <v>19</v>
      </c>
      <c r="R17" s="336" t="s">
        <v>72</v>
      </c>
      <c r="S17" s="336" t="s">
        <v>795</v>
      </c>
      <c r="T17" s="336" t="s">
        <v>71</v>
      </c>
    </row>
    <row r="18" spans="1:20" x14ac:dyDescent="0.25">
      <c r="A18" s="336">
        <v>17</v>
      </c>
      <c r="B18" s="336" t="s">
        <v>86</v>
      </c>
      <c r="C18" s="336" t="s">
        <v>3306</v>
      </c>
      <c r="D18" s="337" t="str">
        <f t="shared" si="2"/>
        <v>G/TBT/N/ARM/75</v>
      </c>
      <c r="E18" s="337" t="str">
        <f t="shared" si="3"/>
        <v xml:space="preserve"> </v>
      </c>
      <c r="F18" s="336" t="s">
        <v>3307</v>
      </c>
      <c r="G18" s="336" t="s">
        <v>255</v>
      </c>
      <c r="H18" s="336"/>
      <c r="I18" s="336">
        <v>2016</v>
      </c>
      <c r="J18" s="336" t="s">
        <v>85</v>
      </c>
      <c r="K18" s="336" t="s">
        <v>3308</v>
      </c>
      <c r="L18" s="336" t="s">
        <v>792</v>
      </c>
      <c r="M18" s="336" t="s">
        <v>7087</v>
      </c>
      <c r="N18" s="336" t="s">
        <v>1511</v>
      </c>
      <c r="O18" s="336" t="s">
        <v>7088</v>
      </c>
      <c r="P18" s="336" t="s">
        <v>3309</v>
      </c>
      <c r="Q18" s="336" t="s">
        <v>83</v>
      </c>
      <c r="R18" s="336" t="s">
        <v>45</v>
      </c>
      <c r="S18" s="336" t="s">
        <v>792</v>
      </c>
      <c r="T18" s="336" t="s">
        <v>923</v>
      </c>
    </row>
    <row r="19" spans="1:20" x14ac:dyDescent="0.25">
      <c r="A19" s="336">
        <v>18</v>
      </c>
      <c r="B19" s="336" t="s">
        <v>86</v>
      </c>
      <c r="C19" s="336" t="s">
        <v>3310</v>
      </c>
      <c r="D19" s="337" t="str">
        <f t="shared" si="2"/>
        <v>G/TBT/N/ARM/78</v>
      </c>
      <c r="E19" s="337" t="str">
        <f t="shared" si="3"/>
        <v xml:space="preserve"> </v>
      </c>
      <c r="F19" s="336" t="s">
        <v>3307</v>
      </c>
      <c r="G19" s="336" t="s">
        <v>255</v>
      </c>
      <c r="H19" s="336"/>
      <c r="I19" s="336">
        <v>2016</v>
      </c>
      <c r="J19" s="336" t="s">
        <v>85</v>
      </c>
      <c r="K19" s="336" t="s">
        <v>3311</v>
      </c>
      <c r="L19" s="336" t="s">
        <v>792</v>
      </c>
      <c r="M19" s="336" t="s">
        <v>3312</v>
      </c>
      <c r="N19" s="336" t="s">
        <v>1511</v>
      </c>
      <c r="O19" s="336" t="s">
        <v>7089</v>
      </c>
      <c r="P19" s="336" t="s">
        <v>3313</v>
      </c>
      <c r="Q19" s="336" t="s">
        <v>50</v>
      </c>
      <c r="R19" s="336" t="s">
        <v>13</v>
      </c>
      <c r="S19" s="336" t="s">
        <v>792</v>
      </c>
      <c r="T19" s="336" t="s">
        <v>71</v>
      </c>
    </row>
    <row r="20" spans="1:20" x14ac:dyDescent="0.25">
      <c r="A20" s="336">
        <v>19</v>
      </c>
      <c r="B20" s="336" t="s">
        <v>86</v>
      </c>
      <c r="C20" s="336" t="s">
        <v>3314</v>
      </c>
      <c r="D20" s="337" t="str">
        <f t="shared" si="2"/>
        <v>G/TBT/N/BOL/5</v>
      </c>
      <c r="E20" s="337" t="str">
        <f t="shared" si="3"/>
        <v xml:space="preserve"> </v>
      </c>
      <c r="F20" s="336" t="s">
        <v>1118</v>
      </c>
      <c r="G20" s="336" t="s">
        <v>794</v>
      </c>
      <c r="H20" s="336" t="s">
        <v>5</v>
      </c>
      <c r="I20" s="336">
        <v>2016</v>
      </c>
      <c r="J20" s="336" t="s">
        <v>85</v>
      </c>
      <c r="K20" s="336" t="s">
        <v>3315</v>
      </c>
      <c r="L20" s="336" t="s">
        <v>792</v>
      </c>
      <c r="M20" s="336" t="s">
        <v>3316</v>
      </c>
      <c r="N20" s="336" t="s">
        <v>1511</v>
      </c>
      <c r="O20" s="336" t="s">
        <v>3317</v>
      </c>
      <c r="P20" s="336" t="s">
        <v>7090</v>
      </c>
      <c r="Q20" s="336" t="s">
        <v>69</v>
      </c>
      <c r="R20" s="336" t="s">
        <v>37</v>
      </c>
      <c r="S20" s="336" t="s">
        <v>792</v>
      </c>
      <c r="T20" s="336" t="s">
        <v>71</v>
      </c>
    </row>
    <row r="21" spans="1:20" x14ac:dyDescent="0.25">
      <c r="A21" s="336">
        <v>20</v>
      </c>
      <c r="B21" s="336" t="s">
        <v>86</v>
      </c>
      <c r="C21" s="336" t="s">
        <v>3318</v>
      </c>
      <c r="D21" s="337" t="str">
        <f t="shared" si="2"/>
        <v>G/TBT/N/BRA/657</v>
      </c>
      <c r="E21" s="337" t="str">
        <f t="shared" si="3"/>
        <v xml:space="preserve"> </v>
      </c>
      <c r="F21" s="336" t="s">
        <v>60</v>
      </c>
      <c r="G21" s="336" t="s">
        <v>794</v>
      </c>
      <c r="H21" s="336" t="s">
        <v>5</v>
      </c>
      <c r="I21" s="336">
        <v>2016</v>
      </c>
      <c r="J21" s="336" t="s">
        <v>85</v>
      </c>
      <c r="K21" s="336" t="s">
        <v>7091</v>
      </c>
      <c r="L21" s="336" t="s">
        <v>792</v>
      </c>
      <c r="M21" s="336" t="s">
        <v>7092</v>
      </c>
      <c r="N21" s="336" t="s">
        <v>7093</v>
      </c>
      <c r="O21" s="336" t="s">
        <v>7094</v>
      </c>
      <c r="P21" s="336" t="s">
        <v>7095</v>
      </c>
      <c r="Q21" s="336" t="s">
        <v>21</v>
      </c>
      <c r="R21" s="336" t="s">
        <v>3319</v>
      </c>
      <c r="S21" s="336" t="s">
        <v>792</v>
      </c>
      <c r="T21" s="336" t="s">
        <v>41</v>
      </c>
    </row>
    <row r="22" spans="1:20" x14ac:dyDescent="0.25">
      <c r="A22" s="336">
        <v>21</v>
      </c>
      <c r="B22" s="336" t="s">
        <v>86</v>
      </c>
      <c r="C22" s="336" t="s">
        <v>3320</v>
      </c>
      <c r="D22" s="337" t="str">
        <f t="shared" si="2"/>
        <v>G/TBT/N/BRA/669</v>
      </c>
      <c r="E22" s="337" t="str">
        <f t="shared" si="3"/>
        <v xml:space="preserve"> </v>
      </c>
      <c r="F22" s="336" t="s">
        <v>60</v>
      </c>
      <c r="G22" s="336" t="s">
        <v>794</v>
      </c>
      <c r="H22" s="336" t="s">
        <v>5</v>
      </c>
      <c r="I22" s="336">
        <v>2016</v>
      </c>
      <c r="J22" s="336" t="s">
        <v>85</v>
      </c>
      <c r="K22" s="336" t="s">
        <v>3321</v>
      </c>
      <c r="L22" s="336" t="s">
        <v>792</v>
      </c>
      <c r="M22" s="336" t="s">
        <v>3322</v>
      </c>
      <c r="N22" s="336" t="s">
        <v>3323</v>
      </c>
      <c r="O22" s="336" t="s">
        <v>1163</v>
      </c>
      <c r="P22" s="336" t="s">
        <v>7096</v>
      </c>
      <c r="Q22" s="336" t="s">
        <v>19</v>
      </c>
      <c r="R22" s="336" t="s">
        <v>72</v>
      </c>
      <c r="S22" s="336" t="s">
        <v>792</v>
      </c>
      <c r="T22" s="336" t="s">
        <v>71</v>
      </c>
    </row>
    <row r="23" spans="1:20" x14ac:dyDescent="0.25">
      <c r="A23" s="336">
        <v>22</v>
      </c>
      <c r="B23" s="336" t="s">
        <v>86</v>
      </c>
      <c r="C23" s="336" t="s">
        <v>3324</v>
      </c>
      <c r="D23" s="337" t="str">
        <f t="shared" si="2"/>
        <v>G/TBT/N/BRA/686</v>
      </c>
      <c r="E23" s="337" t="str">
        <f t="shared" si="3"/>
        <v xml:space="preserve"> </v>
      </c>
      <c r="F23" s="336" t="s">
        <v>60</v>
      </c>
      <c r="G23" s="336" t="s">
        <v>794</v>
      </c>
      <c r="H23" s="336" t="s">
        <v>5</v>
      </c>
      <c r="I23" s="336">
        <v>2016</v>
      </c>
      <c r="J23" s="336" t="s">
        <v>85</v>
      </c>
      <c r="K23" s="336" t="s">
        <v>7097</v>
      </c>
      <c r="L23" s="336" t="s">
        <v>792</v>
      </c>
      <c r="M23" s="336" t="s">
        <v>7098</v>
      </c>
      <c r="N23" s="336" t="s">
        <v>3325</v>
      </c>
      <c r="O23" s="336" t="s">
        <v>3326</v>
      </c>
      <c r="P23" s="336" t="s">
        <v>7099</v>
      </c>
      <c r="Q23" s="336" t="s">
        <v>21</v>
      </c>
      <c r="R23" s="336" t="s">
        <v>1114</v>
      </c>
      <c r="S23" s="336" t="s">
        <v>792</v>
      </c>
      <c r="T23" s="336" t="s">
        <v>10</v>
      </c>
    </row>
    <row r="24" spans="1:20" x14ac:dyDescent="0.25">
      <c r="A24" s="336">
        <v>23</v>
      </c>
      <c r="B24" s="336" t="s">
        <v>86</v>
      </c>
      <c r="C24" s="336" t="s">
        <v>3327</v>
      </c>
      <c r="D24" s="337" t="str">
        <f t="shared" si="2"/>
        <v>G/TBT/N/BRA/696</v>
      </c>
      <c r="E24" s="337" t="str">
        <f t="shared" si="3"/>
        <v xml:space="preserve"> </v>
      </c>
      <c r="F24" s="336" t="s">
        <v>60</v>
      </c>
      <c r="G24" s="336" t="s">
        <v>794</v>
      </c>
      <c r="H24" s="336" t="s">
        <v>5</v>
      </c>
      <c r="I24" s="336">
        <v>2016</v>
      </c>
      <c r="J24" s="336" t="s">
        <v>85</v>
      </c>
      <c r="K24" s="336" t="s">
        <v>7100</v>
      </c>
      <c r="L24" s="336" t="s">
        <v>792</v>
      </c>
      <c r="M24" s="336" t="s">
        <v>3328</v>
      </c>
      <c r="N24" s="336" t="s">
        <v>1511</v>
      </c>
      <c r="O24" s="336" t="s">
        <v>7101</v>
      </c>
      <c r="P24" s="336" t="s">
        <v>7102</v>
      </c>
      <c r="Q24" s="336" t="s">
        <v>87</v>
      </c>
      <c r="R24" s="336" t="s">
        <v>1114</v>
      </c>
      <c r="S24" s="336" t="s">
        <v>792</v>
      </c>
      <c r="T24" s="336" t="s">
        <v>10</v>
      </c>
    </row>
    <row r="25" spans="1:20" x14ac:dyDescent="0.25">
      <c r="A25" s="336">
        <v>24</v>
      </c>
      <c r="B25" s="336" t="s">
        <v>86</v>
      </c>
      <c r="C25" s="336" t="s">
        <v>3329</v>
      </c>
      <c r="D25" s="337" t="str">
        <f t="shared" si="2"/>
        <v>G/TBT/N/CAN/488</v>
      </c>
      <c r="E25" s="337" t="str">
        <f t="shared" si="3"/>
        <v xml:space="preserve"> </v>
      </c>
      <c r="F25" s="336" t="s">
        <v>38</v>
      </c>
      <c r="G25" s="336" t="s">
        <v>3</v>
      </c>
      <c r="H25" s="336" t="s">
        <v>1</v>
      </c>
      <c r="I25" s="336">
        <v>2016</v>
      </c>
      <c r="J25" s="336" t="s">
        <v>85</v>
      </c>
      <c r="K25" s="336" t="s">
        <v>3330</v>
      </c>
      <c r="L25" s="336" t="s">
        <v>792</v>
      </c>
      <c r="M25" s="336" t="s">
        <v>7103</v>
      </c>
      <c r="N25" s="336" t="s">
        <v>3331</v>
      </c>
      <c r="O25" s="336" t="s">
        <v>7104</v>
      </c>
      <c r="P25" s="336" t="s">
        <v>3332</v>
      </c>
      <c r="Q25" s="336" t="s">
        <v>21</v>
      </c>
      <c r="R25" s="336" t="s">
        <v>20</v>
      </c>
      <c r="S25" s="336" t="s">
        <v>792</v>
      </c>
      <c r="T25" s="336" t="s">
        <v>798</v>
      </c>
    </row>
    <row r="26" spans="1:20" x14ac:dyDescent="0.25">
      <c r="A26" s="336">
        <v>25</v>
      </c>
      <c r="B26" s="336" t="s">
        <v>86</v>
      </c>
      <c r="C26" s="336" t="s">
        <v>3333</v>
      </c>
      <c r="D26" s="337" t="str">
        <f t="shared" si="2"/>
        <v>G/TBT/N/CAN/489</v>
      </c>
      <c r="E26" s="337" t="str">
        <f t="shared" si="3"/>
        <v xml:space="preserve"> </v>
      </c>
      <c r="F26" s="336" t="s">
        <v>38</v>
      </c>
      <c r="G26" s="336" t="s">
        <v>3</v>
      </c>
      <c r="H26" s="336" t="s">
        <v>1</v>
      </c>
      <c r="I26" s="336">
        <v>2016</v>
      </c>
      <c r="J26" s="336" t="s">
        <v>85</v>
      </c>
      <c r="K26" s="336" t="s">
        <v>3334</v>
      </c>
      <c r="L26" s="336" t="s">
        <v>792</v>
      </c>
      <c r="M26" s="336" t="s">
        <v>3335</v>
      </c>
      <c r="N26" s="336" t="s">
        <v>3336</v>
      </c>
      <c r="O26" s="336" t="s">
        <v>3337</v>
      </c>
      <c r="P26" s="336" t="s">
        <v>7105</v>
      </c>
      <c r="Q26" s="336" t="s">
        <v>67</v>
      </c>
      <c r="R26" s="336" t="s">
        <v>1071</v>
      </c>
      <c r="S26" s="336" t="s">
        <v>792</v>
      </c>
      <c r="T26" s="336" t="s">
        <v>71</v>
      </c>
    </row>
    <row r="27" spans="1:20" x14ac:dyDescent="0.25">
      <c r="A27" s="336">
        <v>26</v>
      </c>
      <c r="B27" s="336" t="s">
        <v>86</v>
      </c>
      <c r="C27" s="336" t="s">
        <v>3338</v>
      </c>
      <c r="D27" s="337" t="str">
        <f t="shared" si="2"/>
        <v>G/TBT/N/CAN/500</v>
      </c>
      <c r="E27" s="337" t="str">
        <f t="shared" si="3"/>
        <v xml:space="preserve"> </v>
      </c>
      <c r="F27" s="336" t="s">
        <v>38</v>
      </c>
      <c r="G27" s="336" t="s">
        <v>3</v>
      </c>
      <c r="H27" s="336" t="s">
        <v>1</v>
      </c>
      <c r="I27" s="336">
        <v>2016</v>
      </c>
      <c r="J27" s="336" t="s">
        <v>85</v>
      </c>
      <c r="K27" s="336" t="s">
        <v>3339</v>
      </c>
      <c r="L27" s="336" t="s">
        <v>792</v>
      </c>
      <c r="M27" s="336" t="s">
        <v>3340</v>
      </c>
      <c r="N27" s="336" t="s">
        <v>3341</v>
      </c>
      <c r="O27" s="336" t="s">
        <v>3342</v>
      </c>
      <c r="P27" s="336" t="s">
        <v>3343</v>
      </c>
      <c r="Q27" s="336" t="s">
        <v>21</v>
      </c>
      <c r="R27" s="336" t="s">
        <v>13</v>
      </c>
      <c r="S27" s="336" t="s">
        <v>792</v>
      </c>
      <c r="T27" s="336" t="s">
        <v>19</v>
      </c>
    </row>
    <row r="28" spans="1:20" x14ac:dyDescent="0.25">
      <c r="A28" s="336">
        <v>27</v>
      </c>
      <c r="B28" s="336" t="s">
        <v>86</v>
      </c>
      <c r="C28" s="336" t="s">
        <v>3344</v>
      </c>
      <c r="D28" s="337" t="str">
        <f t="shared" si="2"/>
        <v>G/TBT/N/CAN/501</v>
      </c>
      <c r="E28" s="337" t="str">
        <f t="shared" si="3"/>
        <v xml:space="preserve"> </v>
      </c>
      <c r="F28" s="336" t="s">
        <v>38</v>
      </c>
      <c r="G28" s="336" t="s">
        <v>3</v>
      </c>
      <c r="H28" s="336" t="s">
        <v>1</v>
      </c>
      <c r="I28" s="336">
        <v>2016</v>
      </c>
      <c r="J28" s="336" t="s">
        <v>85</v>
      </c>
      <c r="K28" s="336" t="s">
        <v>3345</v>
      </c>
      <c r="L28" s="336" t="s">
        <v>792</v>
      </c>
      <c r="M28" s="336" t="s">
        <v>7106</v>
      </c>
      <c r="N28" s="336" t="s">
        <v>3346</v>
      </c>
      <c r="O28" s="336" t="s">
        <v>1128</v>
      </c>
      <c r="P28" s="336" t="s">
        <v>3347</v>
      </c>
      <c r="Q28" s="336" t="s">
        <v>21</v>
      </c>
      <c r="R28" s="336" t="s">
        <v>20</v>
      </c>
      <c r="S28" s="336" t="s">
        <v>792</v>
      </c>
      <c r="T28" s="336" t="s">
        <v>71</v>
      </c>
    </row>
    <row r="29" spans="1:20" x14ac:dyDescent="0.25">
      <c r="A29" s="336">
        <v>28</v>
      </c>
      <c r="B29" s="336" t="s">
        <v>86</v>
      </c>
      <c r="C29" s="336" t="s">
        <v>3348</v>
      </c>
      <c r="D29" s="337" t="str">
        <f t="shared" si="2"/>
        <v>G/TBT/N/CAN/502</v>
      </c>
      <c r="E29" s="337" t="str">
        <f t="shared" si="3"/>
        <v xml:space="preserve"> </v>
      </c>
      <c r="F29" s="336" t="s">
        <v>38</v>
      </c>
      <c r="G29" s="336" t="s">
        <v>3</v>
      </c>
      <c r="H29" s="336" t="s">
        <v>1</v>
      </c>
      <c r="I29" s="336">
        <v>2016</v>
      </c>
      <c r="J29" s="336" t="s">
        <v>85</v>
      </c>
      <c r="K29" s="336" t="s">
        <v>3349</v>
      </c>
      <c r="L29" s="336" t="s">
        <v>792</v>
      </c>
      <c r="M29" s="336" t="s">
        <v>3350</v>
      </c>
      <c r="N29" s="336" t="s">
        <v>3351</v>
      </c>
      <c r="O29" s="336" t="s">
        <v>7107</v>
      </c>
      <c r="P29" s="336" t="s">
        <v>7108</v>
      </c>
      <c r="Q29" s="336" t="s">
        <v>87</v>
      </c>
      <c r="R29" s="336" t="s">
        <v>1114</v>
      </c>
      <c r="S29" s="336" t="s">
        <v>792</v>
      </c>
      <c r="T29" s="336" t="s">
        <v>10</v>
      </c>
    </row>
    <row r="30" spans="1:20" x14ac:dyDescent="0.25">
      <c r="A30" s="336">
        <v>29</v>
      </c>
      <c r="B30" s="336" t="s">
        <v>86</v>
      </c>
      <c r="C30" s="336" t="s">
        <v>3352</v>
      </c>
      <c r="D30" s="337" t="str">
        <f t="shared" si="2"/>
        <v>G/TBT/N/CAN/507</v>
      </c>
      <c r="E30" s="337" t="str">
        <f t="shared" si="3"/>
        <v xml:space="preserve"> </v>
      </c>
      <c r="F30" s="336" t="s">
        <v>38</v>
      </c>
      <c r="G30" s="336" t="s">
        <v>3</v>
      </c>
      <c r="H30" s="336" t="s">
        <v>1</v>
      </c>
      <c r="I30" s="336">
        <v>2016</v>
      </c>
      <c r="J30" s="336" t="s">
        <v>1116</v>
      </c>
      <c r="K30" s="336" t="s">
        <v>3353</v>
      </c>
      <c r="L30" s="336" t="s">
        <v>863</v>
      </c>
      <c r="M30" s="336" t="s">
        <v>3354</v>
      </c>
      <c r="N30" s="336" t="s">
        <v>1122</v>
      </c>
      <c r="O30" s="336" t="s">
        <v>7109</v>
      </c>
      <c r="P30" s="336" t="s">
        <v>3355</v>
      </c>
      <c r="Q30" s="336" t="s">
        <v>361</v>
      </c>
      <c r="R30" s="336" t="s">
        <v>1301</v>
      </c>
      <c r="S30" s="336" t="s">
        <v>863</v>
      </c>
      <c r="T30" s="336" t="s">
        <v>10</v>
      </c>
    </row>
    <row r="31" spans="1:20" x14ac:dyDescent="0.25">
      <c r="A31" s="336">
        <v>30</v>
      </c>
      <c r="B31" s="336" t="s">
        <v>86</v>
      </c>
      <c r="C31" s="336" t="s">
        <v>3356</v>
      </c>
      <c r="D31" s="337" t="str">
        <f t="shared" si="2"/>
        <v>G/TBT/N/CAN/509</v>
      </c>
      <c r="E31" s="337" t="str">
        <f t="shared" si="3"/>
        <v xml:space="preserve"> </v>
      </c>
      <c r="F31" s="336" t="s">
        <v>38</v>
      </c>
      <c r="G31" s="336" t="s">
        <v>3</v>
      </c>
      <c r="H31" s="336" t="s">
        <v>1</v>
      </c>
      <c r="I31" s="336">
        <v>2016</v>
      </c>
      <c r="J31" s="336" t="s">
        <v>85</v>
      </c>
      <c r="K31" s="336" t="s">
        <v>7110</v>
      </c>
      <c r="L31" s="336" t="s">
        <v>792</v>
      </c>
      <c r="M31" s="336" t="s">
        <v>4087</v>
      </c>
      <c r="N31" s="336" t="s">
        <v>7111</v>
      </c>
      <c r="O31" s="336" t="s">
        <v>7112</v>
      </c>
      <c r="P31" s="336" t="s">
        <v>3357</v>
      </c>
      <c r="Q31" s="336" t="s">
        <v>124</v>
      </c>
      <c r="R31" s="336" t="s">
        <v>1114</v>
      </c>
      <c r="S31" s="336" t="s">
        <v>792</v>
      </c>
      <c r="T31" s="336" t="s">
        <v>71</v>
      </c>
    </row>
    <row r="32" spans="1:20" x14ac:dyDescent="0.25">
      <c r="A32" s="336">
        <v>31</v>
      </c>
      <c r="B32" s="336" t="s">
        <v>86</v>
      </c>
      <c r="C32" s="336" t="s">
        <v>3358</v>
      </c>
      <c r="D32" s="337" t="str">
        <f t="shared" si="2"/>
        <v>G/TBT/N/CHE/210</v>
      </c>
      <c r="E32" s="337" t="str">
        <f t="shared" si="3"/>
        <v xml:space="preserve"> </v>
      </c>
      <c r="F32" s="336" t="s">
        <v>33</v>
      </c>
      <c r="G32" s="336" t="s">
        <v>642</v>
      </c>
      <c r="H32" s="336" t="s">
        <v>1</v>
      </c>
      <c r="I32" s="336">
        <v>2016</v>
      </c>
      <c r="J32" s="336" t="s">
        <v>85</v>
      </c>
      <c r="K32" s="336" t="s">
        <v>3359</v>
      </c>
      <c r="L32" s="336" t="s">
        <v>792</v>
      </c>
      <c r="M32" s="336" t="s">
        <v>7113</v>
      </c>
      <c r="N32" s="336" t="s">
        <v>1511</v>
      </c>
      <c r="O32" s="336" t="s">
        <v>3709</v>
      </c>
      <c r="P32" s="336" t="s">
        <v>7114</v>
      </c>
      <c r="Q32" s="336" t="s">
        <v>124</v>
      </c>
      <c r="R32" s="336" t="s">
        <v>28</v>
      </c>
      <c r="S32" s="336" t="s">
        <v>792</v>
      </c>
      <c r="T32" s="336" t="s">
        <v>10</v>
      </c>
    </row>
    <row r="33" spans="1:20" x14ac:dyDescent="0.25">
      <c r="A33" s="336">
        <v>32</v>
      </c>
      <c r="B33" s="336" t="s">
        <v>86</v>
      </c>
      <c r="C33" s="336" t="s">
        <v>3360</v>
      </c>
      <c r="D33" s="337" t="str">
        <f t="shared" si="2"/>
        <v>G/TBT/N/CHL/339</v>
      </c>
      <c r="E33" s="337" t="str">
        <f t="shared" si="3"/>
        <v xml:space="preserve"> </v>
      </c>
      <c r="F33" s="336" t="s">
        <v>59</v>
      </c>
      <c r="G33" s="336" t="s">
        <v>794</v>
      </c>
      <c r="H33" s="336" t="s">
        <v>5</v>
      </c>
      <c r="I33" s="336">
        <v>2016</v>
      </c>
      <c r="J33" s="336" t="s">
        <v>85</v>
      </c>
      <c r="K33" s="336" t="s">
        <v>3361</v>
      </c>
      <c r="L33" s="336" t="s">
        <v>792</v>
      </c>
      <c r="M33" s="336" t="s">
        <v>7115</v>
      </c>
      <c r="N33" s="336" t="s">
        <v>1511</v>
      </c>
      <c r="O33" s="336" t="s">
        <v>793</v>
      </c>
      <c r="P33" s="336" t="s">
        <v>3362</v>
      </c>
      <c r="Q33" s="336" t="s">
        <v>21</v>
      </c>
      <c r="R33" s="336" t="s">
        <v>335</v>
      </c>
      <c r="S33" s="336" t="s">
        <v>792</v>
      </c>
      <c r="T33" s="336" t="s">
        <v>71</v>
      </c>
    </row>
    <row r="34" spans="1:20" x14ac:dyDescent="0.25">
      <c r="A34" s="336">
        <v>33</v>
      </c>
      <c r="B34" s="336" t="s">
        <v>86</v>
      </c>
      <c r="C34" s="336" t="s">
        <v>3363</v>
      </c>
      <c r="D34" s="337" t="str">
        <f t="shared" si="2"/>
        <v>G/TBT/N/CHL/343</v>
      </c>
      <c r="E34" s="337" t="str">
        <f t="shared" si="3"/>
        <v xml:space="preserve"> </v>
      </c>
      <c r="F34" s="336" t="s">
        <v>59</v>
      </c>
      <c r="G34" s="336" t="s">
        <v>794</v>
      </c>
      <c r="H34" s="336" t="s">
        <v>5</v>
      </c>
      <c r="I34" s="336">
        <v>2016</v>
      </c>
      <c r="J34" s="336" t="s">
        <v>85</v>
      </c>
      <c r="K34" s="336" t="s">
        <v>3364</v>
      </c>
      <c r="L34" s="336" t="s">
        <v>792</v>
      </c>
      <c r="M34" s="336" t="s">
        <v>1148</v>
      </c>
      <c r="N34" s="336" t="s">
        <v>1511</v>
      </c>
      <c r="O34" s="336" t="s">
        <v>793</v>
      </c>
      <c r="P34" s="336" t="s">
        <v>3365</v>
      </c>
      <c r="Q34" s="336" t="s">
        <v>14</v>
      </c>
      <c r="R34" s="336" t="s">
        <v>3265</v>
      </c>
      <c r="S34" s="336" t="s">
        <v>792</v>
      </c>
      <c r="T34" s="336" t="s">
        <v>41</v>
      </c>
    </row>
    <row r="35" spans="1:20" x14ac:dyDescent="0.25">
      <c r="A35" s="336">
        <v>34</v>
      </c>
      <c r="B35" s="336" t="s">
        <v>86</v>
      </c>
      <c r="C35" s="336" t="s">
        <v>3366</v>
      </c>
      <c r="D35" s="337" t="str">
        <f t="shared" si="2"/>
        <v>G/TBT/N/CHL/344</v>
      </c>
      <c r="E35" s="337" t="str">
        <f t="shared" si="3"/>
        <v xml:space="preserve"> </v>
      </c>
      <c r="F35" s="336" t="s">
        <v>59</v>
      </c>
      <c r="G35" s="336" t="s">
        <v>794</v>
      </c>
      <c r="H35" s="336" t="s">
        <v>5</v>
      </c>
      <c r="I35" s="336">
        <v>2016</v>
      </c>
      <c r="J35" s="336" t="s">
        <v>85</v>
      </c>
      <c r="K35" s="336" t="s">
        <v>7116</v>
      </c>
      <c r="L35" s="336" t="s">
        <v>792</v>
      </c>
      <c r="M35" s="336" t="s">
        <v>1148</v>
      </c>
      <c r="N35" s="336" t="s">
        <v>1511</v>
      </c>
      <c r="O35" s="336" t="s">
        <v>793</v>
      </c>
      <c r="P35" s="336" t="s">
        <v>3367</v>
      </c>
      <c r="Q35" s="336" t="s">
        <v>14</v>
      </c>
      <c r="R35" s="336" t="s">
        <v>3265</v>
      </c>
      <c r="S35" s="336" t="s">
        <v>792</v>
      </c>
      <c r="T35" s="336" t="s">
        <v>41</v>
      </c>
    </row>
    <row r="36" spans="1:20" x14ac:dyDescent="0.25">
      <c r="A36" s="336">
        <v>35</v>
      </c>
      <c r="B36" s="336" t="s">
        <v>86</v>
      </c>
      <c r="C36" s="336" t="s">
        <v>3368</v>
      </c>
      <c r="D36" s="337" t="str">
        <f t="shared" si="2"/>
        <v>G/TBT/N/CHL/359</v>
      </c>
      <c r="E36" s="337" t="str">
        <f t="shared" si="3"/>
        <v xml:space="preserve"> </v>
      </c>
      <c r="F36" s="336" t="s">
        <v>59</v>
      </c>
      <c r="G36" s="336" t="s">
        <v>794</v>
      </c>
      <c r="H36" s="336" t="s">
        <v>5</v>
      </c>
      <c r="I36" s="336">
        <v>2016</v>
      </c>
      <c r="J36" s="336" t="s">
        <v>85</v>
      </c>
      <c r="K36" s="336" t="s">
        <v>3369</v>
      </c>
      <c r="L36" s="336" t="s">
        <v>792</v>
      </c>
      <c r="M36" s="336" t="s">
        <v>7117</v>
      </c>
      <c r="N36" s="336" t="s">
        <v>1511</v>
      </c>
      <c r="O36" s="336" t="s">
        <v>793</v>
      </c>
      <c r="P36" s="336" t="s">
        <v>3370</v>
      </c>
      <c r="Q36" s="336" t="s">
        <v>19</v>
      </c>
      <c r="R36" s="336" t="s">
        <v>72</v>
      </c>
      <c r="S36" s="336" t="s">
        <v>792</v>
      </c>
      <c r="T36" s="336" t="s">
        <v>71</v>
      </c>
    </row>
    <row r="37" spans="1:20" x14ac:dyDescent="0.25">
      <c r="A37" s="336">
        <v>36</v>
      </c>
      <c r="B37" s="336" t="s">
        <v>86</v>
      </c>
      <c r="C37" s="336" t="s">
        <v>3371</v>
      </c>
      <c r="D37" s="337" t="str">
        <f t="shared" si="2"/>
        <v>G/TBT/N/CHL/367</v>
      </c>
      <c r="E37" s="337" t="str">
        <f t="shared" si="3"/>
        <v xml:space="preserve"> </v>
      </c>
      <c r="F37" s="336" t="s">
        <v>59</v>
      </c>
      <c r="G37" s="336" t="s">
        <v>794</v>
      </c>
      <c r="H37" s="336" t="s">
        <v>5</v>
      </c>
      <c r="I37" s="336">
        <v>2016</v>
      </c>
      <c r="J37" s="336" t="s">
        <v>85</v>
      </c>
      <c r="K37" s="336" t="s">
        <v>3372</v>
      </c>
      <c r="L37" s="336" t="s">
        <v>792</v>
      </c>
      <c r="M37" s="336" t="s">
        <v>3373</v>
      </c>
      <c r="N37" s="336" t="s">
        <v>1511</v>
      </c>
      <c r="O37" s="336" t="s">
        <v>793</v>
      </c>
      <c r="P37" s="336" t="s">
        <v>3374</v>
      </c>
      <c r="Q37" s="336" t="s">
        <v>19</v>
      </c>
      <c r="R37" s="336" t="s">
        <v>72</v>
      </c>
      <c r="S37" s="336" t="s">
        <v>792</v>
      </c>
      <c r="T37" s="336" t="s">
        <v>71</v>
      </c>
    </row>
    <row r="38" spans="1:20" x14ac:dyDescent="0.25">
      <c r="A38" s="336">
        <v>37</v>
      </c>
      <c r="B38" s="336" t="s">
        <v>86</v>
      </c>
      <c r="C38" s="336" t="s">
        <v>3375</v>
      </c>
      <c r="D38" s="337" t="str">
        <f t="shared" si="2"/>
        <v>G/TBT/N/CHL/375</v>
      </c>
      <c r="E38" s="337" t="str">
        <f t="shared" si="3"/>
        <v xml:space="preserve"> </v>
      </c>
      <c r="F38" s="336" t="s">
        <v>59</v>
      </c>
      <c r="G38" s="336" t="s">
        <v>794</v>
      </c>
      <c r="H38" s="336" t="s">
        <v>5</v>
      </c>
      <c r="I38" s="336">
        <v>2016</v>
      </c>
      <c r="J38" s="336" t="s">
        <v>85</v>
      </c>
      <c r="K38" s="336" t="s">
        <v>3376</v>
      </c>
      <c r="L38" s="336" t="s">
        <v>792</v>
      </c>
      <c r="M38" s="336" t="s">
        <v>3377</v>
      </c>
      <c r="N38" s="336" t="s">
        <v>1511</v>
      </c>
      <c r="O38" s="336" t="s">
        <v>793</v>
      </c>
      <c r="P38" s="336" t="s">
        <v>3378</v>
      </c>
      <c r="Q38" s="336" t="s">
        <v>50</v>
      </c>
      <c r="R38" s="336" t="s">
        <v>13</v>
      </c>
      <c r="S38" s="336" t="s">
        <v>792</v>
      </c>
      <c r="T38" s="336" t="s">
        <v>912</v>
      </c>
    </row>
    <row r="39" spans="1:20" x14ac:dyDescent="0.25">
      <c r="A39" s="336">
        <v>38</v>
      </c>
      <c r="B39" s="336" t="s">
        <v>86</v>
      </c>
      <c r="C39" s="336" t="s">
        <v>3379</v>
      </c>
      <c r="D39" s="337" t="str">
        <f t="shared" si="2"/>
        <v>G/TBT/N/CHL/377</v>
      </c>
      <c r="E39" s="337" t="str">
        <f t="shared" si="3"/>
        <v xml:space="preserve"> </v>
      </c>
      <c r="F39" s="336" t="s">
        <v>59</v>
      </c>
      <c r="G39" s="336" t="s">
        <v>794</v>
      </c>
      <c r="H39" s="336" t="s">
        <v>5</v>
      </c>
      <c r="I39" s="336">
        <v>2016</v>
      </c>
      <c r="J39" s="336" t="s">
        <v>85</v>
      </c>
      <c r="K39" s="336" t="s">
        <v>7118</v>
      </c>
      <c r="L39" s="336" t="s">
        <v>792</v>
      </c>
      <c r="M39" s="336" t="s">
        <v>3380</v>
      </c>
      <c r="N39" s="336" t="s">
        <v>1511</v>
      </c>
      <c r="O39" s="336" t="s">
        <v>793</v>
      </c>
      <c r="P39" s="336" t="s">
        <v>3381</v>
      </c>
      <c r="Q39" s="336" t="s">
        <v>21</v>
      </c>
      <c r="R39" s="336" t="s">
        <v>335</v>
      </c>
      <c r="S39" s="336" t="s">
        <v>792</v>
      </c>
      <c r="T39" s="336" t="s">
        <v>71</v>
      </c>
    </row>
    <row r="40" spans="1:20" x14ac:dyDescent="0.25">
      <c r="A40" s="336">
        <v>39</v>
      </c>
      <c r="B40" s="336" t="s">
        <v>86</v>
      </c>
      <c r="C40" s="336" t="s">
        <v>3382</v>
      </c>
      <c r="D40" s="337" t="str">
        <f t="shared" si="2"/>
        <v>G/TBT/N/CHN/228/Rev.1</v>
      </c>
      <c r="E40" s="337" t="str">
        <f t="shared" si="3"/>
        <v xml:space="preserve"> </v>
      </c>
      <c r="F40" s="336" t="s">
        <v>245</v>
      </c>
      <c r="G40" s="336" t="s">
        <v>641</v>
      </c>
      <c r="H40" s="336" t="s">
        <v>5</v>
      </c>
      <c r="I40" s="336">
        <v>2016</v>
      </c>
      <c r="J40" s="336" t="s">
        <v>85</v>
      </c>
      <c r="K40" s="336" t="s">
        <v>7119</v>
      </c>
      <c r="L40" s="336" t="s">
        <v>792</v>
      </c>
      <c r="M40" s="336" t="s">
        <v>7120</v>
      </c>
      <c r="N40" s="336" t="s">
        <v>3383</v>
      </c>
      <c r="O40" s="336" t="s">
        <v>1127</v>
      </c>
      <c r="P40" s="336" t="s">
        <v>7121</v>
      </c>
      <c r="Q40" s="336" t="s">
        <v>21</v>
      </c>
      <c r="R40" s="336" t="s">
        <v>13</v>
      </c>
      <c r="S40" s="336" t="s">
        <v>792</v>
      </c>
      <c r="T40" s="336" t="s">
        <v>71</v>
      </c>
    </row>
    <row r="41" spans="1:20" x14ac:dyDescent="0.25">
      <c r="A41" s="336">
        <v>40</v>
      </c>
      <c r="B41" s="336" t="s">
        <v>86</v>
      </c>
      <c r="C41" s="336" t="s">
        <v>3384</v>
      </c>
      <c r="D41" s="337" t="str">
        <f t="shared" si="2"/>
        <v>G/TBT/N/CHN/391/Rev.1</v>
      </c>
      <c r="E41" s="337" t="str">
        <f t="shared" si="3"/>
        <v xml:space="preserve"> </v>
      </c>
      <c r="F41" s="336" t="s">
        <v>245</v>
      </c>
      <c r="G41" s="336" t="s">
        <v>641</v>
      </c>
      <c r="H41" s="336" t="s">
        <v>5</v>
      </c>
      <c r="I41" s="336">
        <v>2016</v>
      </c>
      <c r="J41" s="336" t="s">
        <v>85</v>
      </c>
      <c r="K41" s="336" t="s">
        <v>3385</v>
      </c>
      <c r="L41" s="336" t="s">
        <v>792</v>
      </c>
      <c r="M41" s="336" t="s">
        <v>3386</v>
      </c>
      <c r="N41" s="336" t="s">
        <v>3387</v>
      </c>
      <c r="O41" s="336" t="s">
        <v>100</v>
      </c>
      <c r="P41" s="336" t="s">
        <v>3388</v>
      </c>
      <c r="Q41" s="336" t="s">
        <v>23</v>
      </c>
      <c r="R41" s="336" t="s">
        <v>72</v>
      </c>
      <c r="S41" s="336" t="s">
        <v>792</v>
      </c>
      <c r="T41" s="336" t="s">
        <v>71</v>
      </c>
    </row>
    <row r="42" spans="1:20" x14ac:dyDescent="0.25">
      <c r="A42" s="336">
        <v>41</v>
      </c>
      <c r="B42" s="336" t="s">
        <v>86</v>
      </c>
      <c r="C42" s="336" t="s">
        <v>3389</v>
      </c>
      <c r="D42" s="337" t="str">
        <f t="shared" si="2"/>
        <v>G/TBT/N/CHN/683/Rev.1</v>
      </c>
      <c r="E42" s="337" t="str">
        <f t="shared" si="3"/>
        <v xml:space="preserve"> </v>
      </c>
      <c r="F42" s="336" t="s">
        <v>245</v>
      </c>
      <c r="G42" s="336" t="s">
        <v>641</v>
      </c>
      <c r="H42" s="336" t="s">
        <v>5</v>
      </c>
      <c r="I42" s="336">
        <v>2016</v>
      </c>
      <c r="J42" s="336" t="s">
        <v>85</v>
      </c>
      <c r="K42" s="336" t="s">
        <v>3390</v>
      </c>
      <c r="L42" s="336" t="s">
        <v>792</v>
      </c>
      <c r="M42" s="336" t="s">
        <v>7122</v>
      </c>
      <c r="N42" s="336" t="s">
        <v>3391</v>
      </c>
      <c r="O42" s="336" t="s">
        <v>1127</v>
      </c>
      <c r="P42" s="336" t="s">
        <v>7123</v>
      </c>
      <c r="Q42" s="336" t="s">
        <v>47</v>
      </c>
      <c r="R42" s="336" t="s">
        <v>1095</v>
      </c>
      <c r="S42" s="336" t="s">
        <v>792</v>
      </c>
      <c r="T42" s="336" t="s">
        <v>71</v>
      </c>
    </row>
    <row r="43" spans="1:20" x14ac:dyDescent="0.25">
      <c r="A43" s="336">
        <v>42</v>
      </c>
      <c r="B43" s="336" t="s">
        <v>86</v>
      </c>
      <c r="C43" s="336" t="s">
        <v>3392</v>
      </c>
      <c r="D43" s="337" t="str">
        <f t="shared" si="2"/>
        <v>G/TBT/N/CHN/930/Rev.1</v>
      </c>
      <c r="E43" s="337" t="str">
        <f t="shared" si="3"/>
        <v xml:space="preserve"> </v>
      </c>
      <c r="F43" s="336" t="s">
        <v>245</v>
      </c>
      <c r="G43" s="336" t="s">
        <v>641</v>
      </c>
      <c r="H43" s="336" t="s">
        <v>5</v>
      </c>
      <c r="I43" s="336">
        <v>2016</v>
      </c>
      <c r="J43" s="336" t="s">
        <v>89</v>
      </c>
      <c r="K43" s="336" t="s">
        <v>3393</v>
      </c>
      <c r="L43" s="336" t="s">
        <v>795</v>
      </c>
      <c r="M43" s="336" t="s">
        <v>7124</v>
      </c>
      <c r="N43" s="336" t="s">
        <v>3394</v>
      </c>
      <c r="O43" s="336" t="s">
        <v>1127</v>
      </c>
      <c r="P43" s="336" t="s">
        <v>3395</v>
      </c>
      <c r="Q43" s="336" t="s">
        <v>21</v>
      </c>
      <c r="R43" s="336" t="s">
        <v>13</v>
      </c>
      <c r="S43" s="336" t="s">
        <v>795</v>
      </c>
      <c r="T43" s="336" t="s">
        <v>71</v>
      </c>
    </row>
    <row r="44" spans="1:20" x14ac:dyDescent="0.25">
      <c r="A44" s="336">
        <v>43</v>
      </c>
      <c r="B44" s="336" t="s">
        <v>86</v>
      </c>
      <c r="C44" s="336" t="s">
        <v>3396</v>
      </c>
      <c r="D44" s="337" t="str">
        <f t="shared" si="2"/>
        <v>G/TBT/N/CHN/1166</v>
      </c>
      <c r="E44" s="337" t="str">
        <f t="shared" si="3"/>
        <v xml:space="preserve"> </v>
      </c>
      <c r="F44" s="336" t="s">
        <v>245</v>
      </c>
      <c r="G44" s="336" t="s">
        <v>641</v>
      </c>
      <c r="H44" s="336" t="s">
        <v>5</v>
      </c>
      <c r="I44" s="336">
        <v>2016</v>
      </c>
      <c r="J44" s="336" t="s">
        <v>85</v>
      </c>
      <c r="K44" s="336" t="s">
        <v>3397</v>
      </c>
      <c r="L44" s="336" t="s">
        <v>792</v>
      </c>
      <c r="M44" s="336" t="s">
        <v>7125</v>
      </c>
      <c r="N44" s="336" t="s">
        <v>3398</v>
      </c>
      <c r="O44" s="336" t="s">
        <v>1127</v>
      </c>
      <c r="P44" s="336" t="s">
        <v>3399</v>
      </c>
      <c r="Q44" s="336" t="s">
        <v>21</v>
      </c>
      <c r="R44" s="336" t="s">
        <v>1121</v>
      </c>
      <c r="S44" s="336" t="s">
        <v>792</v>
      </c>
      <c r="T44" s="336" t="s">
        <v>19</v>
      </c>
    </row>
    <row r="45" spans="1:20" x14ac:dyDescent="0.25">
      <c r="A45" s="336">
        <v>44</v>
      </c>
      <c r="B45" s="336" t="s">
        <v>86</v>
      </c>
      <c r="C45" s="336" t="s">
        <v>3400</v>
      </c>
      <c r="D45" s="337" t="str">
        <f t="shared" si="2"/>
        <v>G/TBT/N/CHN/1170</v>
      </c>
      <c r="E45" s="337" t="str">
        <f t="shared" si="3"/>
        <v xml:space="preserve"> </v>
      </c>
      <c r="F45" s="336" t="s">
        <v>245</v>
      </c>
      <c r="G45" s="336" t="s">
        <v>641</v>
      </c>
      <c r="H45" s="336" t="s">
        <v>5</v>
      </c>
      <c r="I45" s="336">
        <v>2016</v>
      </c>
      <c r="J45" s="336" t="s">
        <v>85</v>
      </c>
      <c r="K45" s="336" t="s">
        <v>3401</v>
      </c>
      <c r="L45" s="336" t="s">
        <v>792</v>
      </c>
      <c r="M45" s="336" t="s">
        <v>7126</v>
      </c>
      <c r="N45" s="336" t="s">
        <v>3402</v>
      </c>
      <c r="O45" s="336" t="s">
        <v>7127</v>
      </c>
      <c r="P45" s="336" t="s">
        <v>7128</v>
      </c>
      <c r="Q45" s="336" t="s">
        <v>21</v>
      </c>
      <c r="R45" s="336" t="s">
        <v>29</v>
      </c>
      <c r="S45" s="336" t="s">
        <v>792</v>
      </c>
      <c r="T45" s="336" t="s">
        <v>10</v>
      </c>
    </row>
    <row r="46" spans="1:20" x14ac:dyDescent="0.25">
      <c r="A46" s="336">
        <v>45</v>
      </c>
      <c r="B46" s="336" t="s">
        <v>86</v>
      </c>
      <c r="C46" s="336" t="s">
        <v>3403</v>
      </c>
      <c r="D46" s="337" t="str">
        <f t="shared" si="2"/>
        <v>G/TBT/N/CHN/1174</v>
      </c>
      <c r="E46" s="337" t="str">
        <f t="shared" si="3"/>
        <v xml:space="preserve"> </v>
      </c>
      <c r="F46" s="336" t="s">
        <v>245</v>
      </c>
      <c r="G46" s="336" t="s">
        <v>641</v>
      </c>
      <c r="H46" s="336" t="s">
        <v>5</v>
      </c>
      <c r="I46" s="336">
        <v>2016</v>
      </c>
      <c r="J46" s="336" t="s">
        <v>85</v>
      </c>
      <c r="K46" s="336" t="s">
        <v>3404</v>
      </c>
      <c r="L46" s="336" t="s">
        <v>792</v>
      </c>
      <c r="M46" s="336" t="s">
        <v>3405</v>
      </c>
      <c r="N46" s="336" t="s">
        <v>3383</v>
      </c>
      <c r="O46" s="336" t="s">
        <v>7129</v>
      </c>
      <c r="P46" s="336" t="s">
        <v>7130</v>
      </c>
      <c r="Q46" s="336" t="s">
        <v>70</v>
      </c>
      <c r="R46" s="336" t="s">
        <v>902</v>
      </c>
      <c r="S46" s="336" t="s">
        <v>792</v>
      </c>
      <c r="T46" s="336" t="s">
        <v>71</v>
      </c>
    </row>
    <row r="47" spans="1:20" x14ac:dyDescent="0.25">
      <c r="A47" s="336">
        <v>46</v>
      </c>
      <c r="B47" s="336" t="s">
        <v>86</v>
      </c>
      <c r="C47" s="336" t="s">
        <v>3406</v>
      </c>
      <c r="D47" s="337" t="str">
        <f t="shared" si="2"/>
        <v>G/TBT/N/CHN/1177</v>
      </c>
      <c r="E47" s="337" t="str">
        <f t="shared" si="3"/>
        <v xml:space="preserve"> </v>
      </c>
      <c r="F47" s="336" t="s">
        <v>245</v>
      </c>
      <c r="G47" s="336" t="s">
        <v>641</v>
      </c>
      <c r="H47" s="336" t="s">
        <v>5</v>
      </c>
      <c r="I47" s="336">
        <v>2016</v>
      </c>
      <c r="J47" s="336" t="s">
        <v>85</v>
      </c>
      <c r="K47" s="336" t="s">
        <v>3407</v>
      </c>
      <c r="L47" s="336" t="s">
        <v>792</v>
      </c>
      <c r="M47" s="336" t="s">
        <v>3408</v>
      </c>
      <c r="N47" s="336" t="s">
        <v>3409</v>
      </c>
      <c r="O47" s="336" t="s">
        <v>100</v>
      </c>
      <c r="P47" s="336" t="s">
        <v>3410</v>
      </c>
      <c r="Q47" s="336" t="s">
        <v>21</v>
      </c>
      <c r="R47" s="336" t="s">
        <v>1121</v>
      </c>
      <c r="S47" s="336" t="s">
        <v>792</v>
      </c>
      <c r="T47" s="336" t="s">
        <v>19</v>
      </c>
    </row>
    <row r="48" spans="1:20" x14ac:dyDescent="0.25">
      <c r="A48" s="336">
        <v>47</v>
      </c>
      <c r="B48" s="336" t="s">
        <v>86</v>
      </c>
      <c r="C48" s="336" t="s">
        <v>3411</v>
      </c>
      <c r="D48" s="337" t="str">
        <f t="shared" si="2"/>
        <v>G/TBT/N/CHN/1178</v>
      </c>
      <c r="E48" s="337" t="str">
        <f t="shared" si="3"/>
        <v xml:space="preserve"> </v>
      </c>
      <c r="F48" s="336" t="s">
        <v>245</v>
      </c>
      <c r="G48" s="336" t="s">
        <v>641</v>
      </c>
      <c r="H48" s="336" t="s">
        <v>5</v>
      </c>
      <c r="I48" s="336">
        <v>2016</v>
      </c>
      <c r="J48" s="336" t="s">
        <v>89</v>
      </c>
      <c r="K48" s="336" t="s">
        <v>3412</v>
      </c>
      <c r="L48" s="336" t="s">
        <v>795</v>
      </c>
      <c r="M48" s="336" t="s">
        <v>3413</v>
      </c>
      <c r="N48" s="336" t="s">
        <v>3414</v>
      </c>
      <c r="O48" s="336" t="s">
        <v>7131</v>
      </c>
      <c r="P48" s="336" t="s">
        <v>3415</v>
      </c>
      <c r="Q48" s="336" t="s">
        <v>70</v>
      </c>
      <c r="R48" s="336" t="s">
        <v>902</v>
      </c>
      <c r="S48" s="336" t="s">
        <v>795</v>
      </c>
      <c r="T48" s="336" t="s">
        <v>71</v>
      </c>
    </row>
    <row r="49" spans="1:20" x14ac:dyDescent="0.25">
      <c r="A49" s="336">
        <v>48</v>
      </c>
      <c r="B49" s="336" t="s">
        <v>86</v>
      </c>
      <c r="C49" s="336" t="s">
        <v>3416</v>
      </c>
      <c r="D49" s="337" t="str">
        <f t="shared" si="2"/>
        <v>G/TBT/N/CHN/1181</v>
      </c>
      <c r="E49" s="337" t="str">
        <f t="shared" si="3"/>
        <v xml:space="preserve"> </v>
      </c>
      <c r="F49" s="336" t="s">
        <v>245</v>
      </c>
      <c r="G49" s="336" t="s">
        <v>641</v>
      </c>
      <c r="H49" s="336" t="s">
        <v>5</v>
      </c>
      <c r="I49" s="336">
        <v>2016</v>
      </c>
      <c r="J49" s="336" t="s">
        <v>85</v>
      </c>
      <c r="K49" s="336" t="s">
        <v>3417</v>
      </c>
      <c r="L49" s="336" t="s">
        <v>792</v>
      </c>
      <c r="M49" s="336" t="s">
        <v>3418</v>
      </c>
      <c r="N49" s="336" t="s">
        <v>3419</v>
      </c>
      <c r="O49" s="336" t="s">
        <v>100</v>
      </c>
      <c r="P49" s="336" t="s">
        <v>3420</v>
      </c>
      <c r="Q49" s="336" t="s">
        <v>23</v>
      </c>
      <c r="R49" s="336" t="s">
        <v>72</v>
      </c>
      <c r="S49" s="336" t="s">
        <v>792</v>
      </c>
      <c r="T49" s="336" t="s">
        <v>71</v>
      </c>
    </row>
    <row r="50" spans="1:20" x14ac:dyDescent="0.25">
      <c r="A50" s="336">
        <v>49</v>
      </c>
      <c r="B50" s="336" t="s">
        <v>86</v>
      </c>
      <c r="C50" s="336" t="s">
        <v>3421</v>
      </c>
      <c r="D50" s="337" t="str">
        <f t="shared" si="2"/>
        <v>G/TBT/N/CHN/1187</v>
      </c>
      <c r="E50" s="337" t="str">
        <f t="shared" si="3"/>
        <v xml:space="preserve"> </v>
      </c>
      <c r="F50" s="336" t="s">
        <v>245</v>
      </c>
      <c r="G50" s="336" t="s">
        <v>641</v>
      </c>
      <c r="H50" s="336" t="s">
        <v>5</v>
      </c>
      <c r="I50" s="336">
        <v>2016</v>
      </c>
      <c r="J50" s="336" t="s">
        <v>1116</v>
      </c>
      <c r="K50" s="336" t="s">
        <v>3422</v>
      </c>
      <c r="L50" s="336" t="s">
        <v>863</v>
      </c>
      <c r="M50" s="336" t="s">
        <v>3423</v>
      </c>
      <c r="N50" s="336" t="s">
        <v>3424</v>
      </c>
      <c r="O50" s="336" t="s">
        <v>100</v>
      </c>
      <c r="P50" s="336" t="s">
        <v>4195</v>
      </c>
      <c r="Q50" s="336" t="s">
        <v>23</v>
      </c>
      <c r="R50" s="336" t="s">
        <v>72</v>
      </c>
      <c r="S50" s="336" t="s">
        <v>863</v>
      </c>
      <c r="T50" s="336" t="s">
        <v>71</v>
      </c>
    </row>
    <row r="51" spans="1:20" x14ac:dyDescent="0.25">
      <c r="A51" s="336">
        <v>50</v>
      </c>
      <c r="B51" s="336" t="s">
        <v>86</v>
      </c>
      <c r="C51" s="336" t="s">
        <v>3425</v>
      </c>
      <c r="D51" s="337" t="str">
        <f t="shared" si="2"/>
        <v>G/TBT/N/CHN/1188</v>
      </c>
      <c r="E51" s="337" t="str">
        <f t="shared" si="3"/>
        <v xml:space="preserve"> </v>
      </c>
      <c r="F51" s="336" t="s">
        <v>245</v>
      </c>
      <c r="G51" s="336" t="s">
        <v>641</v>
      </c>
      <c r="H51" s="336" t="s">
        <v>5</v>
      </c>
      <c r="I51" s="336">
        <v>2016</v>
      </c>
      <c r="J51" s="336" t="s">
        <v>85</v>
      </c>
      <c r="K51" s="336" t="s">
        <v>3426</v>
      </c>
      <c r="L51" s="336" t="s">
        <v>792</v>
      </c>
      <c r="M51" s="336" t="s">
        <v>3427</v>
      </c>
      <c r="N51" s="336" t="s">
        <v>3428</v>
      </c>
      <c r="O51" s="336" t="s">
        <v>3848</v>
      </c>
      <c r="P51" s="336" t="s">
        <v>3429</v>
      </c>
      <c r="Q51" s="336" t="s">
        <v>23</v>
      </c>
      <c r="R51" s="336" t="s">
        <v>72</v>
      </c>
      <c r="S51" s="336" t="s">
        <v>792</v>
      </c>
      <c r="T51" s="336" t="s">
        <v>71</v>
      </c>
    </row>
    <row r="52" spans="1:20" x14ac:dyDescent="0.25">
      <c r="A52" s="336">
        <v>51</v>
      </c>
      <c r="B52" s="336" t="s">
        <v>86</v>
      </c>
      <c r="C52" s="336" t="s">
        <v>3430</v>
      </c>
      <c r="D52" s="337" t="str">
        <f t="shared" si="2"/>
        <v>G/TBT/N/CRI/157</v>
      </c>
      <c r="E52" s="337" t="str">
        <f t="shared" si="3"/>
        <v xml:space="preserve"> </v>
      </c>
      <c r="F52" s="336" t="s">
        <v>251</v>
      </c>
      <c r="G52" s="336" t="s">
        <v>794</v>
      </c>
      <c r="H52" s="336" t="s">
        <v>5</v>
      </c>
      <c r="I52" s="336">
        <v>2016</v>
      </c>
      <c r="J52" s="336" t="s">
        <v>85</v>
      </c>
      <c r="K52" s="336" t="s">
        <v>3431</v>
      </c>
      <c r="L52" s="336" t="s">
        <v>792</v>
      </c>
      <c r="M52" s="336" t="s">
        <v>3432</v>
      </c>
      <c r="N52" s="336" t="s">
        <v>1511</v>
      </c>
      <c r="O52" s="336" t="s">
        <v>3433</v>
      </c>
      <c r="P52" s="336" t="s">
        <v>3434</v>
      </c>
      <c r="Q52" s="336" t="s">
        <v>23</v>
      </c>
      <c r="R52" s="336" t="s">
        <v>72</v>
      </c>
      <c r="S52" s="336" t="s">
        <v>792</v>
      </c>
      <c r="T52" s="336" t="s">
        <v>71</v>
      </c>
    </row>
    <row r="53" spans="1:20" x14ac:dyDescent="0.25">
      <c r="A53" s="336">
        <v>52</v>
      </c>
      <c r="B53" s="336" t="s">
        <v>86</v>
      </c>
      <c r="C53" s="336" t="s">
        <v>3435</v>
      </c>
      <c r="D53" s="337" t="str">
        <f t="shared" si="2"/>
        <v>G/TBT/N/CRI/160</v>
      </c>
      <c r="E53" s="337" t="str">
        <f t="shared" si="3"/>
        <v xml:space="preserve"> </v>
      </c>
      <c r="F53" s="336" t="s">
        <v>251</v>
      </c>
      <c r="G53" s="336" t="s">
        <v>794</v>
      </c>
      <c r="H53" s="336" t="s">
        <v>5</v>
      </c>
      <c r="I53" s="336">
        <v>2016</v>
      </c>
      <c r="J53" s="336" t="s">
        <v>85</v>
      </c>
      <c r="K53" s="336" t="s">
        <v>3436</v>
      </c>
      <c r="L53" s="336" t="s">
        <v>792</v>
      </c>
      <c r="M53" s="336" t="s">
        <v>3437</v>
      </c>
      <c r="N53" s="336" t="s">
        <v>1511</v>
      </c>
      <c r="O53" s="336" t="s">
        <v>3438</v>
      </c>
      <c r="P53" s="336" t="s">
        <v>3439</v>
      </c>
      <c r="Q53" s="336" t="s">
        <v>21</v>
      </c>
      <c r="R53" s="336" t="s">
        <v>29</v>
      </c>
      <c r="S53" s="336" t="s">
        <v>792</v>
      </c>
      <c r="T53" s="336" t="s">
        <v>10</v>
      </c>
    </row>
    <row r="54" spans="1:20" x14ac:dyDescent="0.25">
      <c r="A54" s="336">
        <v>53</v>
      </c>
      <c r="B54" s="336" t="s">
        <v>86</v>
      </c>
      <c r="C54" s="336" t="s">
        <v>3440</v>
      </c>
      <c r="D54" s="337" t="str">
        <f t="shared" si="2"/>
        <v>G/TBT/N/CRI/162</v>
      </c>
      <c r="E54" s="337" t="str">
        <f t="shared" si="3"/>
        <v xml:space="preserve"> </v>
      </c>
      <c r="F54" s="336" t="s">
        <v>251</v>
      </c>
      <c r="G54" s="336" t="s">
        <v>794</v>
      </c>
      <c r="H54" s="336" t="s">
        <v>5</v>
      </c>
      <c r="I54" s="336">
        <v>2016</v>
      </c>
      <c r="J54" s="336" t="s">
        <v>85</v>
      </c>
      <c r="K54" s="336" t="s">
        <v>3441</v>
      </c>
      <c r="L54" s="336" t="s">
        <v>792</v>
      </c>
      <c r="M54" s="336" t="s">
        <v>1148</v>
      </c>
      <c r="N54" s="336" t="s">
        <v>1511</v>
      </c>
      <c r="O54" s="336" t="s">
        <v>100</v>
      </c>
      <c r="P54" s="336" t="s">
        <v>3442</v>
      </c>
      <c r="Q54" s="336" t="s">
        <v>14</v>
      </c>
      <c r="R54" s="336" t="s">
        <v>3265</v>
      </c>
      <c r="S54" s="336" t="s">
        <v>792</v>
      </c>
      <c r="T54" s="336" t="s">
        <v>41</v>
      </c>
    </row>
    <row r="55" spans="1:20" x14ac:dyDescent="0.25">
      <c r="A55" s="336">
        <v>54</v>
      </c>
      <c r="B55" s="336" t="s">
        <v>86</v>
      </c>
      <c r="C55" s="336" t="s">
        <v>3443</v>
      </c>
      <c r="D55" s="337" t="str">
        <f t="shared" si="2"/>
        <v>G/TBT/N/CRI/163</v>
      </c>
      <c r="E55" s="337" t="str">
        <f t="shared" si="3"/>
        <v xml:space="preserve"> </v>
      </c>
      <c r="F55" s="336" t="s">
        <v>251</v>
      </c>
      <c r="G55" s="336" t="s">
        <v>794</v>
      </c>
      <c r="H55" s="336" t="s">
        <v>5</v>
      </c>
      <c r="I55" s="336">
        <v>2016</v>
      </c>
      <c r="J55" s="336" t="s">
        <v>85</v>
      </c>
      <c r="K55" s="336" t="s">
        <v>3444</v>
      </c>
      <c r="L55" s="336" t="s">
        <v>792</v>
      </c>
      <c r="M55" s="336" t="s">
        <v>3445</v>
      </c>
      <c r="N55" s="336" t="s">
        <v>1511</v>
      </c>
      <c r="O55" s="336" t="s">
        <v>3433</v>
      </c>
      <c r="P55" s="336" t="s">
        <v>3446</v>
      </c>
      <c r="Q55" s="336" t="s">
        <v>96</v>
      </c>
      <c r="R55" s="336" t="s">
        <v>29</v>
      </c>
      <c r="S55" s="336" t="s">
        <v>792</v>
      </c>
      <c r="T55" s="336" t="s">
        <v>10</v>
      </c>
    </row>
    <row r="56" spans="1:20" x14ac:dyDescent="0.25">
      <c r="A56" s="336">
        <v>55</v>
      </c>
      <c r="B56" s="336" t="s">
        <v>86</v>
      </c>
      <c r="C56" s="336" t="s">
        <v>3447</v>
      </c>
      <c r="D56" s="337" t="str">
        <f t="shared" si="2"/>
        <v>G/TBT/N/CZE/192</v>
      </c>
      <c r="E56" s="337" t="str">
        <f t="shared" si="3"/>
        <v xml:space="preserve"> </v>
      </c>
      <c r="F56" s="336" t="s">
        <v>3448</v>
      </c>
      <c r="G56" s="336" t="s">
        <v>642</v>
      </c>
      <c r="H56" s="336" t="s">
        <v>1</v>
      </c>
      <c r="I56" s="336">
        <v>2016</v>
      </c>
      <c r="J56" s="336" t="s">
        <v>85</v>
      </c>
      <c r="K56" s="336" t="s">
        <v>3449</v>
      </c>
      <c r="L56" s="336" t="s">
        <v>792</v>
      </c>
      <c r="M56" s="336" t="s">
        <v>3450</v>
      </c>
      <c r="N56" s="336" t="s">
        <v>3451</v>
      </c>
      <c r="O56" s="336" t="s">
        <v>3452</v>
      </c>
      <c r="P56" s="336" t="s">
        <v>7132</v>
      </c>
      <c r="Q56" s="336" t="s">
        <v>19</v>
      </c>
      <c r="R56" s="336" t="s">
        <v>3453</v>
      </c>
      <c r="S56" s="336" t="s">
        <v>792</v>
      </c>
      <c r="T56" s="336" t="s">
        <v>1171</v>
      </c>
    </row>
    <row r="57" spans="1:20" x14ac:dyDescent="0.25">
      <c r="A57" s="336">
        <v>56</v>
      </c>
      <c r="B57" s="336" t="s">
        <v>86</v>
      </c>
      <c r="C57" s="336" t="s">
        <v>3454</v>
      </c>
      <c r="D57" s="337" t="str">
        <f t="shared" si="2"/>
        <v>G/TBT/N/CZE/193</v>
      </c>
      <c r="E57" s="337" t="str">
        <f t="shared" si="3"/>
        <v xml:space="preserve"> </v>
      </c>
      <c r="F57" s="336" t="s">
        <v>3448</v>
      </c>
      <c r="G57" s="336" t="s">
        <v>642</v>
      </c>
      <c r="H57" s="336" t="s">
        <v>1</v>
      </c>
      <c r="I57" s="336">
        <v>2016</v>
      </c>
      <c r="J57" s="336" t="s">
        <v>85</v>
      </c>
      <c r="K57" s="336" t="s">
        <v>7133</v>
      </c>
      <c r="L57" s="336" t="s">
        <v>792</v>
      </c>
      <c r="M57" s="336" t="s">
        <v>3455</v>
      </c>
      <c r="N57" s="336" t="s">
        <v>3451</v>
      </c>
      <c r="O57" s="336" t="s">
        <v>3452</v>
      </c>
      <c r="P57" s="336" t="s">
        <v>7134</v>
      </c>
      <c r="Q57" s="336" t="s">
        <v>19</v>
      </c>
      <c r="R57" s="336" t="s">
        <v>28</v>
      </c>
      <c r="S57" s="336" t="s">
        <v>792</v>
      </c>
      <c r="T57" s="336" t="s">
        <v>2615</v>
      </c>
    </row>
    <row r="58" spans="1:20" x14ac:dyDescent="0.25">
      <c r="A58" s="336">
        <v>57</v>
      </c>
      <c r="B58" s="336" t="s">
        <v>86</v>
      </c>
      <c r="C58" s="336" t="s">
        <v>3456</v>
      </c>
      <c r="D58" s="337" t="str">
        <f t="shared" si="2"/>
        <v>G/TBT/N/CZE/194</v>
      </c>
      <c r="E58" s="337" t="str">
        <f t="shared" si="3"/>
        <v xml:space="preserve"> </v>
      </c>
      <c r="F58" s="336" t="s">
        <v>3448</v>
      </c>
      <c r="G58" s="336" t="s">
        <v>642</v>
      </c>
      <c r="H58" s="336" t="s">
        <v>1</v>
      </c>
      <c r="I58" s="336">
        <v>2016</v>
      </c>
      <c r="J58" s="336" t="s">
        <v>85</v>
      </c>
      <c r="K58" s="336" t="s">
        <v>7135</v>
      </c>
      <c r="L58" s="336" t="s">
        <v>792</v>
      </c>
      <c r="M58" s="336" t="s">
        <v>3457</v>
      </c>
      <c r="N58" s="336" t="s">
        <v>3458</v>
      </c>
      <c r="O58" s="336" t="s">
        <v>3452</v>
      </c>
      <c r="P58" s="336" t="s">
        <v>7136</v>
      </c>
      <c r="Q58" s="336" t="s">
        <v>19</v>
      </c>
      <c r="R58" s="336" t="s">
        <v>3459</v>
      </c>
      <c r="S58" s="336" t="s">
        <v>792</v>
      </c>
      <c r="T58" s="336" t="s">
        <v>2615</v>
      </c>
    </row>
    <row r="59" spans="1:20" x14ac:dyDescent="0.25">
      <c r="A59" s="336">
        <v>58</v>
      </c>
      <c r="B59" s="336" t="s">
        <v>86</v>
      </c>
      <c r="C59" s="336" t="s">
        <v>3460</v>
      </c>
      <c r="D59" s="337" t="str">
        <f t="shared" si="2"/>
        <v>G/TBT/N/CZE/195</v>
      </c>
      <c r="E59" s="337" t="str">
        <f t="shared" si="3"/>
        <v xml:space="preserve"> </v>
      </c>
      <c r="F59" s="336" t="s">
        <v>3448</v>
      </c>
      <c r="G59" s="336" t="s">
        <v>642</v>
      </c>
      <c r="H59" s="336" t="s">
        <v>1</v>
      </c>
      <c r="I59" s="336">
        <v>2016</v>
      </c>
      <c r="J59" s="336" t="s">
        <v>85</v>
      </c>
      <c r="K59" s="336" t="s">
        <v>3461</v>
      </c>
      <c r="L59" s="336" t="s">
        <v>792</v>
      </c>
      <c r="M59" s="336" t="s">
        <v>3462</v>
      </c>
      <c r="N59" s="336" t="s">
        <v>3463</v>
      </c>
      <c r="O59" s="336" t="s">
        <v>3452</v>
      </c>
      <c r="P59" s="336" t="s">
        <v>7137</v>
      </c>
      <c r="Q59" s="336" t="s">
        <v>19</v>
      </c>
      <c r="R59" s="336" t="s">
        <v>3453</v>
      </c>
      <c r="S59" s="336" t="s">
        <v>792</v>
      </c>
      <c r="T59" s="336" t="s">
        <v>1171</v>
      </c>
    </row>
    <row r="60" spans="1:20" x14ac:dyDescent="0.25">
      <c r="A60" s="336">
        <v>59</v>
      </c>
      <c r="B60" s="336" t="s">
        <v>86</v>
      </c>
      <c r="C60" s="336" t="s">
        <v>3464</v>
      </c>
      <c r="D60" s="337" t="str">
        <f t="shared" si="2"/>
        <v>G/TBT/N/CZE/196</v>
      </c>
      <c r="E60" s="337" t="str">
        <f t="shared" si="3"/>
        <v xml:space="preserve"> </v>
      </c>
      <c r="F60" s="336" t="s">
        <v>3448</v>
      </c>
      <c r="G60" s="336" t="s">
        <v>642</v>
      </c>
      <c r="H60" s="336" t="s">
        <v>1</v>
      </c>
      <c r="I60" s="336">
        <v>2016</v>
      </c>
      <c r="J60" s="336" t="s">
        <v>85</v>
      </c>
      <c r="K60" s="336" t="s">
        <v>3465</v>
      </c>
      <c r="L60" s="336" t="s">
        <v>792</v>
      </c>
      <c r="M60" s="336" t="s">
        <v>3466</v>
      </c>
      <c r="N60" s="336" t="s">
        <v>3463</v>
      </c>
      <c r="O60" s="336" t="s">
        <v>3452</v>
      </c>
      <c r="P60" s="336" t="s">
        <v>7138</v>
      </c>
      <c r="Q60" s="336" t="s">
        <v>19</v>
      </c>
      <c r="R60" s="336" t="s">
        <v>3459</v>
      </c>
      <c r="S60" s="336" t="s">
        <v>792</v>
      </c>
      <c r="T60" s="336" t="s">
        <v>2615</v>
      </c>
    </row>
    <row r="61" spans="1:20" x14ac:dyDescent="0.25">
      <c r="A61" s="336">
        <v>60</v>
      </c>
      <c r="B61" s="336" t="s">
        <v>86</v>
      </c>
      <c r="C61" s="336" t="s">
        <v>3467</v>
      </c>
      <c r="D61" s="337" t="str">
        <f t="shared" si="2"/>
        <v>G/TBT/N/CZE/197</v>
      </c>
      <c r="E61" s="337" t="str">
        <f t="shared" si="3"/>
        <v xml:space="preserve"> </v>
      </c>
      <c r="F61" s="336" t="s">
        <v>3448</v>
      </c>
      <c r="G61" s="336" t="s">
        <v>642</v>
      </c>
      <c r="H61" s="336" t="s">
        <v>1</v>
      </c>
      <c r="I61" s="336">
        <v>2016</v>
      </c>
      <c r="J61" s="336" t="s">
        <v>85</v>
      </c>
      <c r="K61" s="336" t="s">
        <v>7139</v>
      </c>
      <c r="L61" s="336" t="s">
        <v>792</v>
      </c>
      <c r="M61" s="336" t="s">
        <v>3468</v>
      </c>
      <c r="N61" s="336" t="s">
        <v>3463</v>
      </c>
      <c r="O61" s="336" t="s">
        <v>3452</v>
      </c>
      <c r="P61" s="336" t="s">
        <v>3469</v>
      </c>
      <c r="Q61" s="336" t="s">
        <v>19</v>
      </c>
      <c r="R61" s="336" t="s">
        <v>29</v>
      </c>
      <c r="S61" s="336" t="s">
        <v>792</v>
      </c>
      <c r="T61" s="336" t="s">
        <v>1171</v>
      </c>
    </row>
    <row r="62" spans="1:20" x14ac:dyDescent="0.25">
      <c r="A62" s="336">
        <v>61</v>
      </c>
      <c r="B62" s="336" t="s">
        <v>86</v>
      </c>
      <c r="C62" s="336" t="s">
        <v>3470</v>
      </c>
      <c r="D62" s="337" t="str">
        <f t="shared" si="2"/>
        <v>G/TBT/N/CZE/198</v>
      </c>
      <c r="E62" s="337" t="str">
        <f t="shared" si="3"/>
        <v xml:space="preserve"> </v>
      </c>
      <c r="F62" s="336" t="s">
        <v>3448</v>
      </c>
      <c r="G62" s="336" t="s">
        <v>642</v>
      </c>
      <c r="H62" s="336" t="s">
        <v>1</v>
      </c>
      <c r="I62" s="336">
        <v>2016</v>
      </c>
      <c r="J62" s="336" t="s">
        <v>85</v>
      </c>
      <c r="K62" s="336" t="s">
        <v>7140</v>
      </c>
      <c r="L62" s="336" t="s">
        <v>792</v>
      </c>
      <c r="M62" s="336" t="s">
        <v>3471</v>
      </c>
      <c r="N62" s="336" t="s">
        <v>3463</v>
      </c>
      <c r="O62" s="336" t="s">
        <v>3452</v>
      </c>
      <c r="P62" s="336" t="s">
        <v>3469</v>
      </c>
      <c r="Q62" s="336" t="s">
        <v>19</v>
      </c>
      <c r="R62" s="336" t="s">
        <v>66</v>
      </c>
      <c r="S62" s="336" t="s">
        <v>792</v>
      </c>
      <c r="T62" s="336" t="s">
        <v>19</v>
      </c>
    </row>
    <row r="63" spans="1:20" x14ac:dyDescent="0.25">
      <c r="A63" s="336">
        <v>62</v>
      </c>
      <c r="B63" s="336" t="s">
        <v>86</v>
      </c>
      <c r="C63" s="336" t="s">
        <v>3472</v>
      </c>
      <c r="D63" s="337" t="str">
        <f t="shared" si="2"/>
        <v>G/TBT/N/CZE/199</v>
      </c>
      <c r="E63" s="337" t="str">
        <f t="shared" si="3"/>
        <v xml:space="preserve"> </v>
      </c>
      <c r="F63" s="336" t="s">
        <v>3448</v>
      </c>
      <c r="G63" s="336" t="s">
        <v>642</v>
      </c>
      <c r="H63" s="336" t="s">
        <v>1</v>
      </c>
      <c r="I63" s="336">
        <v>2016</v>
      </c>
      <c r="J63" s="336" t="s">
        <v>1116</v>
      </c>
      <c r="K63" s="336" t="s">
        <v>3473</v>
      </c>
      <c r="L63" s="336" t="s">
        <v>863</v>
      </c>
      <c r="M63" s="336" t="s">
        <v>3474</v>
      </c>
      <c r="N63" s="336" t="s">
        <v>3463</v>
      </c>
      <c r="O63" s="336" t="s">
        <v>3452</v>
      </c>
      <c r="P63" s="336" t="s">
        <v>3469</v>
      </c>
      <c r="Q63" s="336" t="s">
        <v>19</v>
      </c>
      <c r="R63" s="336" t="s">
        <v>3453</v>
      </c>
      <c r="S63" s="336" t="s">
        <v>863</v>
      </c>
      <c r="T63" s="336" t="s">
        <v>1171</v>
      </c>
    </row>
    <row r="64" spans="1:20" x14ac:dyDescent="0.25">
      <c r="A64" s="336">
        <v>63</v>
      </c>
      <c r="B64" s="336" t="s">
        <v>86</v>
      </c>
      <c r="C64" s="336" t="s">
        <v>3475</v>
      </c>
      <c r="D64" s="337" t="str">
        <f t="shared" si="2"/>
        <v>G/TBT/N/CZE/200</v>
      </c>
      <c r="E64" s="337" t="str">
        <f t="shared" si="3"/>
        <v xml:space="preserve"> </v>
      </c>
      <c r="F64" s="336" t="s">
        <v>3448</v>
      </c>
      <c r="G64" s="336" t="s">
        <v>642</v>
      </c>
      <c r="H64" s="336" t="s">
        <v>1</v>
      </c>
      <c r="I64" s="336">
        <v>2016</v>
      </c>
      <c r="J64" s="336" t="s">
        <v>85</v>
      </c>
      <c r="K64" s="336" t="s">
        <v>3476</v>
      </c>
      <c r="L64" s="336" t="s">
        <v>792</v>
      </c>
      <c r="M64" s="336" t="s">
        <v>3477</v>
      </c>
      <c r="N64" s="336" t="s">
        <v>3478</v>
      </c>
      <c r="O64" s="336" t="s">
        <v>3452</v>
      </c>
      <c r="P64" s="336" t="s">
        <v>3469</v>
      </c>
      <c r="Q64" s="336" t="s">
        <v>19</v>
      </c>
      <c r="R64" s="336" t="s">
        <v>3453</v>
      </c>
      <c r="S64" s="336" t="s">
        <v>792</v>
      </c>
      <c r="T64" s="336" t="s">
        <v>1171</v>
      </c>
    </row>
    <row r="65" spans="1:20" x14ac:dyDescent="0.25">
      <c r="A65" s="336">
        <v>64</v>
      </c>
      <c r="B65" s="336" t="s">
        <v>86</v>
      </c>
      <c r="C65" s="336" t="s">
        <v>3479</v>
      </c>
      <c r="D65" s="337" t="str">
        <f t="shared" si="2"/>
        <v>G/TBT/N/ECU/322</v>
      </c>
      <c r="E65" s="337" t="str">
        <f t="shared" si="3"/>
        <v xml:space="preserve"> </v>
      </c>
      <c r="F65" s="336" t="s">
        <v>102</v>
      </c>
      <c r="G65" s="336" t="s">
        <v>794</v>
      </c>
      <c r="H65" s="336" t="s">
        <v>5</v>
      </c>
      <c r="I65" s="336">
        <v>2016</v>
      </c>
      <c r="J65" s="336" t="s">
        <v>85</v>
      </c>
      <c r="K65" s="336" t="s">
        <v>3480</v>
      </c>
      <c r="L65" s="336" t="s">
        <v>792</v>
      </c>
      <c r="M65" s="336" t="s">
        <v>3481</v>
      </c>
      <c r="N65" s="336" t="s">
        <v>3482</v>
      </c>
      <c r="O65" s="336" t="s">
        <v>3483</v>
      </c>
      <c r="P65" s="336" t="s">
        <v>7141</v>
      </c>
      <c r="Q65" s="336" t="s">
        <v>21</v>
      </c>
      <c r="R65" s="336" t="s">
        <v>1121</v>
      </c>
      <c r="S65" s="336" t="s">
        <v>792</v>
      </c>
      <c r="T65" s="336" t="s">
        <v>71</v>
      </c>
    </row>
    <row r="66" spans="1:20" x14ac:dyDescent="0.25">
      <c r="A66" s="336">
        <v>65</v>
      </c>
      <c r="B66" s="336" t="s">
        <v>86</v>
      </c>
      <c r="C66" s="336" t="s">
        <v>3484</v>
      </c>
      <c r="D66" s="337" t="str">
        <f t="shared" si="2"/>
        <v>G/TBT/N/EGY/154</v>
      </c>
      <c r="E66" s="337" t="str">
        <f t="shared" si="3"/>
        <v xml:space="preserve"> </v>
      </c>
      <c r="F66" s="336" t="s">
        <v>310</v>
      </c>
      <c r="G66" s="336" t="s">
        <v>640</v>
      </c>
      <c r="H66" s="336" t="s">
        <v>5</v>
      </c>
      <c r="I66" s="336">
        <v>2016</v>
      </c>
      <c r="J66" s="336" t="s">
        <v>85</v>
      </c>
      <c r="K66" s="336" t="s">
        <v>3485</v>
      </c>
      <c r="L66" s="336" t="s">
        <v>792</v>
      </c>
      <c r="M66" s="336" t="s">
        <v>7142</v>
      </c>
      <c r="N66" s="336" t="s">
        <v>3486</v>
      </c>
      <c r="O66" s="336" t="s">
        <v>7143</v>
      </c>
      <c r="P66" s="336" t="s">
        <v>7144</v>
      </c>
      <c r="Q66" s="336" t="s">
        <v>21</v>
      </c>
      <c r="R66" s="336" t="s">
        <v>1121</v>
      </c>
      <c r="S66" s="336" t="s">
        <v>792</v>
      </c>
      <c r="T66" s="336" t="s">
        <v>71</v>
      </c>
    </row>
    <row r="67" spans="1:20" x14ac:dyDescent="0.25">
      <c r="A67" s="336">
        <v>66</v>
      </c>
      <c r="B67" s="336" t="s">
        <v>86</v>
      </c>
      <c r="C67" s="336" t="s">
        <v>3487</v>
      </c>
      <c r="D67" s="337" t="str">
        <f t="shared" ref="D67:D130" si="4">IF(C67="","",IF(IFERROR(FIND(";",C67,1), 0) &gt; 0, HYPERLINK(CONCATENATE("
https://docs.wto.org/dol2fe/Pages/SS/DoSearch.aspx?DataSource=Cat&amp;query=@Symbol=
",SUBSTITUTE(MID(C67,1,FIND(";",C67,1) - 1),"/","%2F"),"&amp;"), MID(C67,1,FIND(";",C67,1) - 1)), HYPERLINK(CONCATENATE("
https://docs.wto.org/dol2fe/Pages/SS/DoSearch.aspx?DataSource=Cat&amp;query=@Symbol=
",C67),C67)))</f>
        <v>G/TBT/N/EGY/155</v>
      </c>
      <c r="E67" s="337" t="str">
        <f t="shared" ref="E67:E130" si="5">IF(IFERROR(FIND(";",C67,1), 0) &gt; 0, HYPERLINK(CONCATENATE("https://docs.wto.org/dol2fe/Pages/SS/DoSearch.aspx?DataSource=Cat&amp;query=@Symbol=",SUBSTITUTE(TRIM((MID(C67,FIND(";",C67,1)+1,100))),"/","%2F"),"&amp;"), TRIM((MID(C67,FIND(";",C67,1)+1,100)))), " ")</f>
        <v xml:space="preserve"> </v>
      </c>
      <c r="F67" s="336" t="s">
        <v>310</v>
      </c>
      <c r="G67" s="336" t="s">
        <v>640</v>
      </c>
      <c r="H67" s="336" t="s">
        <v>5</v>
      </c>
      <c r="I67" s="336">
        <v>2016</v>
      </c>
      <c r="J67" s="336" t="s">
        <v>85</v>
      </c>
      <c r="K67" s="336" t="s">
        <v>3488</v>
      </c>
      <c r="L67" s="336" t="s">
        <v>792</v>
      </c>
      <c r="M67" s="336" t="s">
        <v>3489</v>
      </c>
      <c r="N67" s="336" t="s">
        <v>1511</v>
      </c>
      <c r="O67" s="336" t="s">
        <v>7145</v>
      </c>
      <c r="P67" s="336" t="s">
        <v>3490</v>
      </c>
      <c r="Q67" s="336" t="s">
        <v>14</v>
      </c>
      <c r="R67" s="336" t="s">
        <v>1130</v>
      </c>
      <c r="S67" s="336" t="s">
        <v>792</v>
      </c>
      <c r="T67" s="336" t="s">
        <v>10</v>
      </c>
    </row>
    <row r="68" spans="1:20" x14ac:dyDescent="0.25">
      <c r="A68" s="336">
        <v>67</v>
      </c>
      <c r="B68" s="336" t="s">
        <v>86</v>
      </c>
      <c r="C68" s="336" t="s">
        <v>3491</v>
      </c>
      <c r="D68" s="337" t="str">
        <f t="shared" si="4"/>
        <v>G/TBT/N/EGY/156</v>
      </c>
      <c r="E68" s="337" t="str">
        <f t="shared" si="5"/>
        <v xml:space="preserve"> </v>
      </c>
      <c r="F68" s="336" t="s">
        <v>310</v>
      </c>
      <c r="G68" s="336" t="s">
        <v>640</v>
      </c>
      <c r="H68" s="336" t="s">
        <v>5</v>
      </c>
      <c r="I68" s="336">
        <v>2016</v>
      </c>
      <c r="J68" s="336" t="s">
        <v>85</v>
      </c>
      <c r="K68" s="336" t="s">
        <v>3492</v>
      </c>
      <c r="L68" s="336" t="s">
        <v>792</v>
      </c>
      <c r="M68" s="336" t="s">
        <v>3493</v>
      </c>
      <c r="N68" s="336" t="s">
        <v>3494</v>
      </c>
      <c r="O68" s="336" t="s">
        <v>7145</v>
      </c>
      <c r="P68" s="336" t="s">
        <v>3495</v>
      </c>
      <c r="Q68" s="336" t="s">
        <v>19</v>
      </c>
      <c r="R68" s="336" t="s">
        <v>72</v>
      </c>
      <c r="S68" s="336" t="s">
        <v>792</v>
      </c>
      <c r="T68" s="336" t="s">
        <v>71</v>
      </c>
    </row>
    <row r="69" spans="1:20" x14ac:dyDescent="0.25">
      <c r="A69" s="336">
        <v>68</v>
      </c>
      <c r="B69" s="336" t="s">
        <v>86</v>
      </c>
      <c r="C69" s="336" t="s">
        <v>3496</v>
      </c>
      <c r="D69" s="337" t="str">
        <f t="shared" si="4"/>
        <v>G/TBT/N/EGY/157</v>
      </c>
      <c r="E69" s="337" t="str">
        <f t="shared" si="5"/>
        <v xml:space="preserve"> </v>
      </c>
      <c r="F69" s="336" t="s">
        <v>310</v>
      </c>
      <c r="G69" s="336" t="s">
        <v>640</v>
      </c>
      <c r="H69" s="336" t="s">
        <v>5</v>
      </c>
      <c r="I69" s="336">
        <v>2016</v>
      </c>
      <c r="J69" s="336" t="s">
        <v>85</v>
      </c>
      <c r="K69" s="336" t="s">
        <v>7146</v>
      </c>
      <c r="L69" s="336" t="s">
        <v>792</v>
      </c>
      <c r="M69" s="336" t="s">
        <v>3497</v>
      </c>
      <c r="N69" s="336" t="s">
        <v>1511</v>
      </c>
      <c r="O69" s="336" t="s">
        <v>7145</v>
      </c>
      <c r="P69" s="336" t="s">
        <v>3498</v>
      </c>
      <c r="Q69" s="336" t="s">
        <v>3499</v>
      </c>
      <c r="R69" s="336" t="s">
        <v>3500</v>
      </c>
      <c r="S69" s="336" t="s">
        <v>792</v>
      </c>
      <c r="T69" s="336" t="s">
        <v>71</v>
      </c>
    </row>
    <row r="70" spans="1:20" x14ac:dyDescent="0.25">
      <c r="A70" s="336">
        <v>69</v>
      </c>
      <c r="B70" s="336" t="s">
        <v>86</v>
      </c>
      <c r="C70" s="336" t="s">
        <v>3501</v>
      </c>
      <c r="D70" s="337" t="str">
        <f t="shared" si="4"/>
        <v>G/TBT/N/EU/334</v>
      </c>
      <c r="E70" s="337" t="str">
        <f t="shared" si="5"/>
        <v xml:space="preserve"> </v>
      </c>
      <c r="F70" s="336" t="s">
        <v>25</v>
      </c>
      <c r="G70" s="336" t="s">
        <v>642</v>
      </c>
      <c r="H70" s="336" t="s">
        <v>1</v>
      </c>
      <c r="I70" s="336">
        <v>2016</v>
      </c>
      <c r="J70" s="336" t="s">
        <v>85</v>
      </c>
      <c r="K70" s="336" t="s">
        <v>7147</v>
      </c>
      <c r="L70" s="336" t="s">
        <v>792</v>
      </c>
      <c r="M70" s="336" t="s">
        <v>3502</v>
      </c>
      <c r="N70" s="336" t="s">
        <v>1511</v>
      </c>
      <c r="O70" s="336" t="s">
        <v>3503</v>
      </c>
      <c r="P70" s="336" t="s">
        <v>3504</v>
      </c>
      <c r="Q70" s="336" t="s">
        <v>21</v>
      </c>
      <c r="R70" s="336" t="s">
        <v>75</v>
      </c>
      <c r="S70" s="336" t="s">
        <v>792</v>
      </c>
      <c r="T70" s="336" t="s">
        <v>71</v>
      </c>
    </row>
    <row r="71" spans="1:20" x14ac:dyDescent="0.25">
      <c r="A71" s="336">
        <v>70</v>
      </c>
      <c r="B71" s="336" t="s">
        <v>86</v>
      </c>
      <c r="C71" s="336" t="s">
        <v>3505</v>
      </c>
      <c r="D71" s="337" t="str">
        <f t="shared" si="4"/>
        <v>G/TBT/N/EU/335</v>
      </c>
      <c r="E71" s="337" t="str">
        <f t="shared" si="5"/>
        <v xml:space="preserve"> </v>
      </c>
      <c r="F71" s="336" t="s">
        <v>25</v>
      </c>
      <c r="G71" s="336" t="s">
        <v>642</v>
      </c>
      <c r="H71" s="336" t="s">
        <v>1</v>
      </c>
      <c r="I71" s="336">
        <v>2016</v>
      </c>
      <c r="J71" s="336" t="s">
        <v>85</v>
      </c>
      <c r="K71" s="336" t="s">
        <v>7148</v>
      </c>
      <c r="L71" s="336" t="s">
        <v>792</v>
      </c>
      <c r="M71" s="336" t="s">
        <v>3506</v>
      </c>
      <c r="N71" s="336" t="s">
        <v>1511</v>
      </c>
      <c r="O71" s="336" t="s">
        <v>3510</v>
      </c>
      <c r="P71" s="336" t="s">
        <v>3507</v>
      </c>
      <c r="Q71" s="336" t="s">
        <v>96</v>
      </c>
      <c r="R71" s="336" t="s">
        <v>29</v>
      </c>
      <c r="S71" s="336" t="s">
        <v>792</v>
      </c>
      <c r="T71" s="336" t="s">
        <v>71</v>
      </c>
    </row>
    <row r="72" spans="1:20" x14ac:dyDescent="0.25">
      <c r="A72" s="336">
        <v>71</v>
      </c>
      <c r="B72" s="336" t="s">
        <v>86</v>
      </c>
      <c r="C72" s="336" t="s">
        <v>3508</v>
      </c>
      <c r="D72" s="337" t="str">
        <f t="shared" si="4"/>
        <v>G/TBT/N/EU/336</v>
      </c>
      <c r="E72" s="337" t="str">
        <f t="shared" si="5"/>
        <v xml:space="preserve"> </v>
      </c>
      <c r="F72" s="336" t="s">
        <v>25</v>
      </c>
      <c r="G72" s="336" t="s">
        <v>642</v>
      </c>
      <c r="H72" s="336" t="s">
        <v>1</v>
      </c>
      <c r="I72" s="336">
        <v>2016</v>
      </c>
      <c r="J72" s="336" t="s">
        <v>85</v>
      </c>
      <c r="K72" s="336" t="s">
        <v>7149</v>
      </c>
      <c r="L72" s="336" t="s">
        <v>792</v>
      </c>
      <c r="M72" s="336" t="s">
        <v>3509</v>
      </c>
      <c r="N72" s="336" t="s">
        <v>1511</v>
      </c>
      <c r="O72" s="336" t="s">
        <v>3510</v>
      </c>
      <c r="P72" s="336" t="s">
        <v>3507</v>
      </c>
      <c r="Q72" s="336" t="s">
        <v>96</v>
      </c>
      <c r="R72" s="336" t="s">
        <v>29</v>
      </c>
      <c r="S72" s="336" t="s">
        <v>792</v>
      </c>
      <c r="T72" s="336" t="s">
        <v>71</v>
      </c>
    </row>
    <row r="73" spans="1:20" x14ac:dyDescent="0.25">
      <c r="A73" s="336">
        <v>72</v>
      </c>
      <c r="B73" s="336" t="s">
        <v>86</v>
      </c>
      <c r="C73" s="336" t="s">
        <v>3511</v>
      </c>
      <c r="D73" s="337" t="str">
        <f t="shared" si="4"/>
        <v>G/TBT/N/EU/341</v>
      </c>
      <c r="E73" s="337" t="str">
        <f t="shared" si="5"/>
        <v xml:space="preserve"> </v>
      </c>
      <c r="F73" s="336" t="s">
        <v>25</v>
      </c>
      <c r="G73" s="336" t="s">
        <v>642</v>
      </c>
      <c r="H73" s="336" t="s">
        <v>1</v>
      </c>
      <c r="I73" s="336">
        <v>2016</v>
      </c>
      <c r="J73" s="336" t="s">
        <v>85</v>
      </c>
      <c r="K73" s="336" t="s">
        <v>3512</v>
      </c>
      <c r="L73" s="336" t="s">
        <v>792</v>
      </c>
      <c r="M73" s="336" t="s">
        <v>3513</v>
      </c>
      <c r="N73" s="336" t="s">
        <v>1511</v>
      </c>
      <c r="O73" s="336" t="s">
        <v>1145</v>
      </c>
      <c r="P73" s="336" t="s">
        <v>7150</v>
      </c>
      <c r="Q73" s="336" t="s">
        <v>21</v>
      </c>
      <c r="R73" s="336" t="s">
        <v>29</v>
      </c>
      <c r="S73" s="336" t="s">
        <v>792</v>
      </c>
      <c r="T73" s="336" t="s">
        <v>10</v>
      </c>
    </row>
    <row r="74" spans="1:20" x14ac:dyDescent="0.25">
      <c r="A74" s="336">
        <v>73</v>
      </c>
      <c r="B74" s="336" t="s">
        <v>86</v>
      </c>
      <c r="C74" s="336" t="s">
        <v>3514</v>
      </c>
      <c r="D74" s="337" t="str">
        <f t="shared" si="4"/>
        <v>G/TBT/N/EU/345</v>
      </c>
      <c r="E74" s="337" t="str">
        <f t="shared" si="5"/>
        <v xml:space="preserve"> </v>
      </c>
      <c r="F74" s="336" t="s">
        <v>25</v>
      </c>
      <c r="G74" s="336" t="s">
        <v>642</v>
      </c>
      <c r="H74" s="336" t="s">
        <v>1</v>
      </c>
      <c r="I74" s="336">
        <v>2016</v>
      </c>
      <c r="J74" s="336" t="s">
        <v>85</v>
      </c>
      <c r="K74" s="336" t="s">
        <v>7151</v>
      </c>
      <c r="L74" s="336" t="s">
        <v>792</v>
      </c>
      <c r="M74" s="336" t="s">
        <v>3515</v>
      </c>
      <c r="N74" s="336" t="s">
        <v>1511</v>
      </c>
      <c r="O74" s="336" t="s">
        <v>3516</v>
      </c>
      <c r="P74" s="336" t="s">
        <v>7152</v>
      </c>
      <c r="Q74" s="336" t="s">
        <v>14</v>
      </c>
      <c r="R74" s="336" t="s">
        <v>3265</v>
      </c>
      <c r="S74" s="336" t="s">
        <v>792</v>
      </c>
      <c r="T74" s="336" t="s">
        <v>329</v>
      </c>
    </row>
    <row r="75" spans="1:20" x14ac:dyDescent="0.25">
      <c r="A75" s="336">
        <v>74</v>
      </c>
      <c r="B75" s="336" t="s">
        <v>86</v>
      </c>
      <c r="C75" s="336" t="s">
        <v>3517</v>
      </c>
      <c r="D75" s="337" t="str">
        <f t="shared" si="4"/>
        <v>G/TBT/N/EU/346</v>
      </c>
      <c r="E75" s="337" t="str">
        <f t="shared" si="5"/>
        <v xml:space="preserve"> </v>
      </c>
      <c r="F75" s="336" t="s">
        <v>25</v>
      </c>
      <c r="G75" s="336" t="s">
        <v>642</v>
      </c>
      <c r="H75" s="336" t="s">
        <v>1</v>
      </c>
      <c r="I75" s="336">
        <v>2016</v>
      </c>
      <c r="J75" s="336" t="s">
        <v>85</v>
      </c>
      <c r="K75" s="336" t="s">
        <v>3518</v>
      </c>
      <c r="L75" s="336" t="s">
        <v>792</v>
      </c>
      <c r="M75" s="336" t="s">
        <v>3519</v>
      </c>
      <c r="N75" s="336" t="s">
        <v>1511</v>
      </c>
      <c r="O75" s="336" t="s">
        <v>1145</v>
      </c>
      <c r="P75" s="336" t="s">
        <v>3520</v>
      </c>
      <c r="Q75" s="336" t="s">
        <v>21</v>
      </c>
      <c r="R75" s="336" t="s">
        <v>1115</v>
      </c>
      <c r="S75" s="336" t="s">
        <v>792</v>
      </c>
      <c r="T75" s="336" t="s">
        <v>10</v>
      </c>
    </row>
    <row r="76" spans="1:20" x14ac:dyDescent="0.25">
      <c r="A76" s="336">
        <v>75</v>
      </c>
      <c r="B76" s="336" t="s">
        <v>86</v>
      </c>
      <c r="C76" s="336" t="s">
        <v>3521</v>
      </c>
      <c r="D76" s="337" t="str">
        <f t="shared" si="4"/>
        <v>G/TBT/N/EU/347</v>
      </c>
      <c r="E76" s="337" t="str">
        <f t="shared" si="5"/>
        <v xml:space="preserve"> </v>
      </c>
      <c r="F76" s="336" t="s">
        <v>25</v>
      </c>
      <c r="G76" s="336" t="s">
        <v>642</v>
      </c>
      <c r="H76" s="336" t="s">
        <v>1</v>
      </c>
      <c r="I76" s="336">
        <v>2016</v>
      </c>
      <c r="J76" s="336" t="s">
        <v>89</v>
      </c>
      <c r="K76" s="336" t="s">
        <v>7153</v>
      </c>
      <c r="L76" s="336" t="s">
        <v>795</v>
      </c>
      <c r="M76" s="336" t="s">
        <v>3522</v>
      </c>
      <c r="N76" s="336" t="s">
        <v>1511</v>
      </c>
      <c r="O76" s="336" t="s">
        <v>3503</v>
      </c>
      <c r="P76" s="336" t="s">
        <v>3523</v>
      </c>
      <c r="Q76" s="336" t="s">
        <v>1133</v>
      </c>
      <c r="R76" s="336" t="s">
        <v>3524</v>
      </c>
      <c r="S76" s="336" t="s">
        <v>795</v>
      </c>
      <c r="T76" s="336" t="s">
        <v>912</v>
      </c>
    </row>
    <row r="77" spans="1:20" x14ac:dyDescent="0.25">
      <c r="A77" s="336">
        <v>76</v>
      </c>
      <c r="B77" s="336" t="s">
        <v>86</v>
      </c>
      <c r="C77" s="336" t="s">
        <v>3525</v>
      </c>
      <c r="D77" s="337" t="str">
        <f t="shared" si="4"/>
        <v>G/TBT/N/EU/348</v>
      </c>
      <c r="E77" s="337" t="str">
        <f t="shared" si="5"/>
        <v xml:space="preserve"> </v>
      </c>
      <c r="F77" s="336" t="s">
        <v>25</v>
      </c>
      <c r="G77" s="336" t="s">
        <v>642</v>
      </c>
      <c r="H77" s="336" t="s">
        <v>1</v>
      </c>
      <c r="I77" s="336">
        <v>2016</v>
      </c>
      <c r="J77" s="336" t="s">
        <v>89</v>
      </c>
      <c r="K77" s="336" t="s">
        <v>3526</v>
      </c>
      <c r="L77" s="336" t="s">
        <v>795</v>
      </c>
      <c r="M77" s="336" t="s">
        <v>3527</v>
      </c>
      <c r="N77" s="336" t="s">
        <v>1511</v>
      </c>
      <c r="O77" s="336" t="s">
        <v>3503</v>
      </c>
      <c r="P77" s="336" t="s">
        <v>7154</v>
      </c>
      <c r="Q77" s="336" t="s">
        <v>1133</v>
      </c>
      <c r="R77" s="336" t="s">
        <v>3524</v>
      </c>
      <c r="S77" s="336" t="s">
        <v>795</v>
      </c>
      <c r="T77" s="336" t="s">
        <v>912</v>
      </c>
    </row>
    <row r="78" spans="1:20" x14ac:dyDescent="0.25">
      <c r="A78" s="336">
        <v>77</v>
      </c>
      <c r="B78" s="336" t="s">
        <v>86</v>
      </c>
      <c r="C78" s="336" t="s">
        <v>3528</v>
      </c>
      <c r="D78" s="337" t="str">
        <f t="shared" si="4"/>
        <v>G/TBT/N/EU/350</v>
      </c>
      <c r="E78" s="337" t="str">
        <f t="shared" si="5"/>
        <v xml:space="preserve"> </v>
      </c>
      <c r="F78" s="336" t="s">
        <v>25</v>
      </c>
      <c r="G78" s="336" t="s">
        <v>642</v>
      </c>
      <c r="H78" s="336" t="s">
        <v>1</v>
      </c>
      <c r="I78" s="336">
        <v>2016</v>
      </c>
      <c r="J78" s="336" t="s">
        <v>85</v>
      </c>
      <c r="K78" s="336" t="s">
        <v>3529</v>
      </c>
      <c r="L78" s="336" t="s">
        <v>792</v>
      </c>
      <c r="M78" s="336" t="s">
        <v>3530</v>
      </c>
      <c r="N78" s="336" t="s">
        <v>1511</v>
      </c>
      <c r="O78" s="336" t="s">
        <v>3531</v>
      </c>
      <c r="P78" s="336" t="s">
        <v>3532</v>
      </c>
      <c r="Q78" s="336" t="s">
        <v>96</v>
      </c>
      <c r="R78" s="336" t="s">
        <v>29</v>
      </c>
      <c r="S78" s="336" t="s">
        <v>792</v>
      </c>
      <c r="T78" s="336" t="s">
        <v>10</v>
      </c>
    </row>
    <row r="79" spans="1:20" x14ac:dyDescent="0.25">
      <c r="A79" s="336">
        <v>78</v>
      </c>
      <c r="B79" s="336" t="s">
        <v>86</v>
      </c>
      <c r="C79" s="336" t="s">
        <v>3533</v>
      </c>
      <c r="D79" s="337" t="str">
        <f t="shared" si="4"/>
        <v>G/TBT/N/EU/354</v>
      </c>
      <c r="E79" s="337" t="str">
        <f t="shared" si="5"/>
        <v xml:space="preserve"> </v>
      </c>
      <c r="F79" s="336" t="s">
        <v>25</v>
      </c>
      <c r="G79" s="336" t="s">
        <v>642</v>
      </c>
      <c r="H79" s="336" t="s">
        <v>1</v>
      </c>
      <c r="I79" s="336">
        <v>2016</v>
      </c>
      <c r="J79" s="336" t="s">
        <v>85</v>
      </c>
      <c r="K79" s="336" t="s">
        <v>7155</v>
      </c>
      <c r="L79" s="336" t="s">
        <v>792</v>
      </c>
      <c r="M79" s="336" t="s">
        <v>3534</v>
      </c>
      <c r="N79" s="336" t="s">
        <v>1511</v>
      </c>
      <c r="O79" s="336" t="s">
        <v>3535</v>
      </c>
      <c r="P79" s="336" t="s">
        <v>3536</v>
      </c>
      <c r="Q79" s="336" t="s">
        <v>21</v>
      </c>
      <c r="R79" s="336" t="s">
        <v>1115</v>
      </c>
      <c r="S79" s="336" t="s">
        <v>792</v>
      </c>
      <c r="T79" s="336" t="s">
        <v>10</v>
      </c>
    </row>
    <row r="80" spans="1:20" x14ac:dyDescent="0.25">
      <c r="A80" s="336">
        <v>79</v>
      </c>
      <c r="B80" s="336" t="s">
        <v>86</v>
      </c>
      <c r="C80" s="336" t="s">
        <v>3537</v>
      </c>
      <c r="D80" s="337" t="str">
        <f t="shared" si="4"/>
        <v>G/TBT/N/EU/355</v>
      </c>
      <c r="E80" s="337" t="str">
        <f t="shared" si="5"/>
        <v xml:space="preserve"> </v>
      </c>
      <c r="F80" s="336" t="s">
        <v>25</v>
      </c>
      <c r="G80" s="336" t="s">
        <v>642</v>
      </c>
      <c r="H80" s="336" t="s">
        <v>1</v>
      </c>
      <c r="I80" s="336">
        <v>2016</v>
      </c>
      <c r="J80" s="336" t="s">
        <v>85</v>
      </c>
      <c r="K80" s="336" t="s">
        <v>3538</v>
      </c>
      <c r="L80" s="336" t="s">
        <v>792</v>
      </c>
      <c r="M80" s="336" t="s">
        <v>99</v>
      </c>
      <c r="N80" s="336" t="s">
        <v>1511</v>
      </c>
      <c r="O80" s="336" t="s">
        <v>3503</v>
      </c>
      <c r="P80" s="336" t="s">
        <v>3539</v>
      </c>
      <c r="Q80" s="336" t="s">
        <v>21</v>
      </c>
      <c r="R80" s="336" t="s">
        <v>29</v>
      </c>
      <c r="S80" s="336" t="s">
        <v>792</v>
      </c>
      <c r="T80" s="336" t="s">
        <v>10</v>
      </c>
    </row>
    <row r="81" spans="1:20" x14ac:dyDescent="0.25">
      <c r="A81" s="336">
        <v>80</v>
      </c>
      <c r="B81" s="336" t="s">
        <v>86</v>
      </c>
      <c r="C81" s="336" t="s">
        <v>3540</v>
      </c>
      <c r="D81" s="337" t="str">
        <f t="shared" si="4"/>
        <v>G/TBT/N/EU/356</v>
      </c>
      <c r="E81" s="337" t="str">
        <f t="shared" si="5"/>
        <v xml:space="preserve"> </v>
      </c>
      <c r="F81" s="336" t="s">
        <v>25</v>
      </c>
      <c r="G81" s="336" t="s">
        <v>642</v>
      </c>
      <c r="H81" s="336" t="s">
        <v>1</v>
      </c>
      <c r="I81" s="336">
        <v>2016</v>
      </c>
      <c r="J81" s="336" t="s">
        <v>85</v>
      </c>
      <c r="K81" s="336" t="s">
        <v>3541</v>
      </c>
      <c r="L81" s="336" t="s">
        <v>792</v>
      </c>
      <c r="M81" s="336" t="s">
        <v>99</v>
      </c>
      <c r="N81" s="336" t="s">
        <v>1511</v>
      </c>
      <c r="O81" s="336" t="s">
        <v>3503</v>
      </c>
      <c r="P81" s="336" t="s">
        <v>3539</v>
      </c>
      <c r="Q81" s="336" t="s">
        <v>21</v>
      </c>
      <c r="R81" s="336" t="s">
        <v>29</v>
      </c>
      <c r="S81" s="336" t="s">
        <v>792</v>
      </c>
      <c r="T81" s="336" t="s">
        <v>10</v>
      </c>
    </row>
    <row r="82" spans="1:20" x14ac:dyDescent="0.25">
      <c r="A82" s="336">
        <v>81</v>
      </c>
      <c r="B82" s="336" t="s">
        <v>86</v>
      </c>
      <c r="C82" s="336" t="s">
        <v>3542</v>
      </c>
      <c r="D82" s="337" t="str">
        <f t="shared" si="4"/>
        <v>G/TBT/N/EU/357</v>
      </c>
      <c r="E82" s="337" t="str">
        <f t="shared" si="5"/>
        <v xml:space="preserve"> </v>
      </c>
      <c r="F82" s="336" t="s">
        <v>25</v>
      </c>
      <c r="G82" s="336" t="s">
        <v>642</v>
      </c>
      <c r="H82" s="336" t="s">
        <v>1</v>
      </c>
      <c r="I82" s="336">
        <v>2016</v>
      </c>
      <c r="J82" s="336" t="s">
        <v>1116</v>
      </c>
      <c r="K82" s="336" t="s">
        <v>3543</v>
      </c>
      <c r="L82" s="336" t="s">
        <v>863</v>
      </c>
      <c r="M82" s="336" t="s">
        <v>3544</v>
      </c>
      <c r="N82" s="336" t="s">
        <v>3545</v>
      </c>
      <c r="O82" s="336" t="s">
        <v>3546</v>
      </c>
      <c r="P82" s="336" t="s">
        <v>7156</v>
      </c>
      <c r="Q82" s="336" t="s">
        <v>21</v>
      </c>
      <c r="R82" s="336" t="s">
        <v>20</v>
      </c>
      <c r="S82" s="336" t="s">
        <v>863</v>
      </c>
      <c r="T82" s="336" t="s">
        <v>71</v>
      </c>
    </row>
    <row r="83" spans="1:20" x14ac:dyDescent="0.25">
      <c r="A83" s="336">
        <v>82</v>
      </c>
      <c r="B83" s="336" t="s">
        <v>86</v>
      </c>
      <c r="C83" s="336" t="s">
        <v>3547</v>
      </c>
      <c r="D83" s="337" t="str">
        <f t="shared" si="4"/>
        <v>G/TBT/N/EU/358</v>
      </c>
      <c r="E83" s="337" t="str">
        <f t="shared" si="5"/>
        <v xml:space="preserve"> </v>
      </c>
      <c r="F83" s="336" t="s">
        <v>25</v>
      </c>
      <c r="G83" s="336" t="s">
        <v>642</v>
      </c>
      <c r="H83" s="336" t="s">
        <v>1</v>
      </c>
      <c r="I83" s="336">
        <v>2016</v>
      </c>
      <c r="J83" s="336" t="s">
        <v>85</v>
      </c>
      <c r="K83" s="336" t="s">
        <v>3548</v>
      </c>
      <c r="L83" s="336" t="s">
        <v>792</v>
      </c>
      <c r="M83" s="336" t="s">
        <v>99</v>
      </c>
      <c r="N83" s="336" t="s">
        <v>1511</v>
      </c>
      <c r="O83" s="336" t="s">
        <v>3549</v>
      </c>
      <c r="P83" s="336" t="s">
        <v>3539</v>
      </c>
      <c r="Q83" s="336" t="s">
        <v>21</v>
      </c>
      <c r="R83" s="336" t="s">
        <v>29</v>
      </c>
      <c r="S83" s="336" t="s">
        <v>792</v>
      </c>
      <c r="T83" s="336" t="s">
        <v>10</v>
      </c>
    </row>
    <row r="84" spans="1:20" x14ac:dyDescent="0.25">
      <c r="A84" s="336">
        <v>83</v>
      </c>
      <c r="B84" s="336" t="s">
        <v>86</v>
      </c>
      <c r="C84" s="336" t="s">
        <v>3550</v>
      </c>
      <c r="D84" s="337" t="str">
        <f t="shared" si="4"/>
        <v>G/TBT/N/EU/359</v>
      </c>
      <c r="E84" s="337" t="str">
        <f t="shared" si="5"/>
        <v xml:space="preserve"> </v>
      </c>
      <c r="F84" s="336" t="s">
        <v>25</v>
      </c>
      <c r="G84" s="336" t="s">
        <v>642</v>
      </c>
      <c r="H84" s="336" t="s">
        <v>1</v>
      </c>
      <c r="I84" s="336">
        <v>2016</v>
      </c>
      <c r="J84" s="336" t="s">
        <v>85</v>
      </c>
      <c r="K84" s="336" t="s">
        <v>3551</v>
      </c>
      <c r="L84" s="336" t="s">
        <v>792</v>
      </c>
      <c r="M84" s="336" t="s">
        <v>99</v>
      </c>
      <c r="N84" s="336" t="s">
        <v>1511</v>
      </c>
      <c r="O84" s="336" t="s">
        <v>3549</v>
      </c>
      <c r="P84" s="336" t="s">
        <v>3539</v>
      </c>
      <c r="Q84" s="336" t="s">
        <v>21</v>
      </c>
      <c r="R84" s="336" t="s">
        <v>29</v>
      </c>
      <c r="S84" s="336" t="s">
        <v>792</v>
      </c>
      <c r="T84" s="336" t="s">
        <v>10</v>
      </c>
    </row>
    <row r="85" spans="1:20" x14ac:dyDescent="0.25">
      <c r="A85" s="336">
        <v>84</v>
      </c>
      <c r="B85" s="336" t="s">
        <v>86</v>
      </c>
      <c r="C85" s="336" t="s">
        <v>3552</v>
      </c>
      <c r="D85" s="337" t="str">
        <f t="shared" si="4"/>
        <v>G/TBT/N/EU/360</v>
      </c>
      <c r="E85" s="337" t="str">
        <f t="shared" si="5"/>
        <v xml:space="preserve"> </v>
      </c>
      <c r="F85" s="336" t="s">
        <v>25</v>
      </c>
      <c r="G85" s="336" t="s">
        <v>642</v>
      </c>
      <c r="H85" s="336" t="s">
        <v>1</v>
      </c>
      <c r="I85" s="336">
        <v>2016</v>
      </c>
      <c r="J85" s="336" t="s">
        <v>85</v>
      </c>
      <c r="K85" s="336" t="s">
        <v>3553</v>
      </c>
      <c r="L85" s="336" t="s">
        <v>792</v>
      </c>
      <c r="M85" s="336" t="s">
        <v>99</v>
      </c>
      <c r="N85" s="336" t="s">
        <v>1511</v>
      </c>
      <c r="O85" s="336" t="s">
        <v>3549</v>
      </c>
      <c r="P85" s="336" t="s">
        <v>3539</v>
      </c>
      <c r="Q85" s="336" t="s">
        <v>21</v>
      </c>
      <c r="R85" s="336" t="s">
        <v>29</v>
      </c>
      <c r="S85" s="336" t="s">
        <v>792</v>
      </c>
      <c r="T85" s="336" t="s">
        <v>10</v>
      </c>
    </row>
    <row r="86" spans="1:20" x14ac:dyDescent="0.25">
      <c r="A86" s="336">
        <v>85</v>
      </c>
      <c r="B86" s="336" t="s">
        <v>86</v>
      </c>
      <c r="C86" s="336" t="s">
        <v>3554</v>
      </c>
      <c r="D86" s="337" t="str">
        <f t="shared" si="4"/>
        <v>G/TBT/N/EU/361</v>
      </c>
      <c r="E86" s="337" t="str">
        <f t="shared" si="5"/>
        <v xml:space="preserve"> </v>
      </c>
      <c r="F86" s="336" t="s">
        <v>25</v>
      </c>
      <c r="G86" s="336" t="s">
        <v>642</v>
      </c>
      <c r="H86" s="336" t="s">
        <v>1</v>
      </c>
      <c r="I86" s="336">
        <v>2016</v>
      </c>
      <c r="J86" s="336" t="s">
        <v>85</v>
      </c>
      <c r="K86" s="336" t="s">
        <v>3555</v>
      </c>
      <c r="L86" s="336" t="s">
        <v>792</v>
      </c>
      <c r="M86" s="336" t="s">
        <v>99</v>
      </c>
      <c r="N86" s="336" t="s">
        <v>1511</v>
      </c>
      <c r="O86" s="336" t="s">
        <v>3549</v>
      </c>
      <c r="P86" s="336" t="s">
        <v>3539</v>
      </c>
      <c r="Q86" s="336" t="s">
        <v>21</v>
      </c>
      <c r="R86" s="336" t="s">
        <v>29</v>
      </c>
      <c r="S86" s="336" t="s">
        <v>792</v>
      </c>
      <c r="T86" s="336" t="s">
        <v>10</v>
      </c>
    </row>
    <row r="87" spans="1:20" x14ac:dyDescent="0.25">
      <c r="A87" s="336">
        <v>86</v>
      </c>
      <c r="B87" s="336" t="s">
        <v>86</v>
      </c>
      <c r="C87" s="336" t="s">
        <v>3556</v>
      </c>
      <c r="D87" s="337" t="str">
        <f t="shared" si="4"/>
        <v>G/TBT/N/EU/362</v>
      </c>
      <c r="E87" s="337" t="str">
        <f t="shared" si="5"/>
        <v xml:space="preserve"> </v>
      </c>
      <c r="F87" s="336" t="s">
        <v>25</v>
      </c>
      <c r="G87" s="336" t="s">
        <v>642</v>
      </c>
      <c r="H87" s="336" t="s">
        <v>1</v>
      </c>
      <c r="I87" s="336">
        <v>2016</v>
      </c>
      <c r="J87" s="336" t="s">
        <v>85</v>
      </c>
      <c r="K87" s="336" t="s">
        <v>3557</v>
      </c>
      <c r="L87" s="336" t="s">
        <v>792</v>
      </c>
      <c r="M87" s="336" t="s">
        <v>99</v>
      </c>
      <c r="N87" s="336" t="s">
        <v>1511</v>
      </c>
      <c r="O87" s="336" t="s">
        <v>3549</v>
      </c>
      <c r="P87" s="336" t="s">
        <v>3539</v>
      </c>
      <c r="Q87" s="336" t="s">
        <v>21</v>
      </c>
      <c r="R87" s="336" t="s">
        <v>29</v>
      </c>
      <c r="S87" s="336" t="s">
        <v>792</v>
      </c>
      <c r="T87" s="336" t="s">
        <v>10</v>
      </c>
    </row>
    <row r="88" spans="1:20" x14ac:dyDescent="0.25">
      <c r="A88" s="336">
        <v>87</v>
      </c>
      <c r="B88" s="336" t="s">
        <v>86</v>
      </c>
      <c r="C88" s="336" t="s">
        <v>3558</v>
      </c>
      <c r="D88" s="337" t="str">
        <f t="shared" si="4"/>
        <v>G/TBT/N/EU/363</v>
      </c>
      <c r="E88" s="337" t="str">
        <f t="shared" si="5"/>
        <v xml:space="preserve"> </v>
      </c>
      <c r="F88" s="336" t="s">
        <v>25</v>
      </c>
      <c r="G88" s="336" t="s">
        <v>642</v>
      </c>
      <c r="H88" s="336" t="s">
        <v>1</v>
      </c>
      <c r="I88" s="336">
        <v>2016</v>
      </c>
      <c r="J88" s="336" t="s">
        <v>85</v>
      </c>
      <c r="K88" s="336" t="s">
        <v>3559</v>
      </c>
      <c r="L88" s="336" t="s">
        <v>792</v>
      </c>
      <c r="M88" s="336" t="s">
        <v>99</v>
      </c>
      <c r="N88" s="336" t="s">
        <v>1511</v>
      </c>
      <c r="O88" s="336" t="s">
        <v>3560</v>
      </c>
      <c r="P88" s="336" t="s">
        <v>3539</v>
      </c>
      <c r="Q88" s="336" t="s">
        <v>21</v>
      </c>
      <c r="R88" s="336" t="s">
        <v>29</v>
      </c>
      <c r="S88" s="336" t="s">
        <v>792</v>
      </c>
      <c r="T88" s="336" t="s">
        <v>10</v>
      </c>
    </row>
    <row r="89" spans="1:20" x14ac:dyDescent="0.25">
      <c r="A89" s="336">
        <v>88</v>
      </c>
      <c r="B89" s="336" t="s">
        <v>86</v>
      </c>
      <c r="C89" s="336" t="s">
        <v>3561</v>
      </c>
      <c r="D89" s="337" t="str">
        <f t="shared" si="4"/>
        <v>G/TBT/N/EU/364</v>
      </c>
      <c r="E89" s="337" t="str">
        <f t="shared" si="5"/>
        <v xml:space="preserve"> </v>
      </c>
      <c r="F89" s="336" t="s">
        <v>25</v>
      </c>
      <c r="G89" s="336" t="s">
        <v>642</v>
      </c>
      <c r="H89" s="336" t="s">
        <v>1</v>
      </c>
      <c r="I89" s="336">
        <v>2016</v>
      </c>
      <c r="J89" s="336" t="s">
        <v>85</v>
      </c>
      <c r="K89" s="336" t="s">
        <v>3562</v>
      </c>
      <c r="L89" s="336" t="s">
        <v>792</v>
      </c>
      <c r="M89" s="336" t="s">
        <v>99</v>
      </c>
      <c r="N89" s="336" t="s">
        <v>1511</v>
      </c>
      <c r="O89" s="336" t="s">
        <v>3549</v>
      </c>
      <c r="P89" s="336" t="s">
        <v>3539</v>
      </c>
      <c r="Q89" s="336" t="s">
        <v>21</v>
      </c>
      <c r="R89" s="336" t="s">
        <v>29</v>
      </c>
      <c r="S89" s="336" t="s">
        <v>792</v>
      </c>
      <c r="T89" s="336" t="s">
        <v>10</v>
      </c>
    </row>
    <row r="90" spans="1:20" x14ac:dyDescent="0.25">
      <c r="A90" s="336">
        <v>89</v>
      </c>
      <c r="B90" s="336" t="s">
        <v>86</v>
      </c>
      <c r="C90" s="336" t="s">
        <v>3563</v>
      </c>
      <c r="D90" s="337" t="str">
        <f t="shared" si="4"/>
        <v>G/TBT/N/EU/365</v>
      </c>
      <c r="E90" s="337" t="str">
        <f t="shared" si="5"/>
        <v xml:space="preserve"> </v>
      </c>
      <c r="F90" s="336" t="s">
        <v>25</v>
      </c>
      <c r="G90" s="336" t="s">
        <v>642</v>
      </c>
      <c r="H90" s="336" t="s">
        <v>1</v>
      </c>
      <c r="I90" s="336">
        <v>2016</v>
      </c>
      <c r="J90" s="336" t="s">
        <v>85</v>
      </c>
      <c r="K90" s="336" t="s">
        <v>3564</v>
      </c>
      <c r="L90" s="336" t="s">
        <v>792</v>
      </c>
      <c r="M90" s="336" t="s">
        <v>99</v>
      </c>
      <c r="N90" s="336" t="s">
        <v>1511</v>
      </c>
      <c r="O90" s="336" t="s">
        <v>3549</v>
      </c>
      <c r="P90" s="336" t="s">
        <v>3539</v>
      </c>
      <c r="Q90" s="336" t="s">
        <v>21</v>
      </c>
      <c r="R90" s="336" t="s">
        <v>29</v>
      </c>
      <c r="S90" s="336" t="s">
        <v>792</v>
      </c>
      <c r="T90" s="336" t="s">
        <v>10</v>
      </c>
    </row>
    <row r="91" spans="1:20" x14ac:dyDescent="0.25">
      <c r="A91" s="336">
        <v>90</v>
      </c>
      <c r="B91" s="336" t="s">
        <v>86</v>
      </c>
      <c r="C91" s="336" t="s">
        <v>3565</v>
      </c>
      <c r="D91" s="337" t="str">
        <f t="shared" si="4"/>
        <v>G/TBT/N/EU/366</v>
      </c>
      <c r="E91" s="337" t="str">
        <f t="shared" si="5"/>
        <v xml:space="preserve"> </v>
      </c>
      <c r="F91" s="336" t="s">
        <v>25</v>
      </c>
      <c r="G91" s="336" t="s">
        <v>642</v>
      </c>
      <c r="H91" s="336" t="s">
        <v>1</v>
      </c>
      <c r="I91" s="336">
        <v>2016</v>
      </c>
      <c r="J91" s="336" t="s">
        <v>85</v>
      </c>
      <c r="K91" s="336" t="s">
        <v>3566</v>
      </c>
      <c r="L91" s="336" t="s">
        <v>792</v>
      </c>
      <c r="M91" s="336" t="s">
        <v>99</v>
      </c>
      <c r="N91" s="336" t="s">
        <v>1511</v>
      </c>
      <c r="O91" s="336" t="s">
        <v>3549</v>
      </c>
      <c r="P91" s="336" t="s">
        <v>3539</v>
      </c>
      <c r="Q91" s="336" t="s">
        <v>21</v>
      </c>
      <c r="R91" s="336" t="s">
        <v>29</v>
      </c>
      <c r="S91" s="336" t="s">
        <v>792</v>
      </c>
      <c r="T91" s="336" t="s">
        <v>10</v>
      </c>
    </row>
    <row r="92" spans="1:20" x14ac:dyDescent="0.25">
      <c r="A92" s="336">
        <v>91</v>
      </c>
      <c r="B92" s="336" t="s">
        <v>86</v>
      </c>
      <c r="C92" s="336" t="s">
        <v>3567</v>
      </c>
      <c r="D92" s="337" t="str">
        <f t="shared" si="4"/>
        <v>G/TBT/N/EU/367</v>
      </c>
      <c r="E92" s="337" t="str">
        <f t="shared" si="5"/>
        <v xml:space="preserve"> </v>
      </c>
      <c r="F92" s="336" t="s">
        <v>25</v>
      </c>
      <c r="G92" s="336" t="s">
        <v>642</v>
      </c>
      <c r="H92" s="336" t="s">
        <v>1</v>
      </c>
      <c r="I92" s="336">
        <v>2016</v>
      </c>
      <c r="J92" s="336" t="s">
        <v>85</v>
      </c>
      <c r="K92" s="336" t="s">
        <v>3568</v>
      </c>
      <c r="L92" s="336" t="s">
        <v>792</v>
      </c>
      <c r="M92" s="336" t="s">
        <v>99</v>
      </c>
      <c r="N92" s="336" t="s">
        <v>1511</v>
      </c>
      <c r="O92" s="336" t="s">
        <v>3549</v>
      </c>
      <c r="P92" s="336" t="s">
        <v>3539</v>
      </c>
      <c r="Q92" s="336" t="s">
        <v>21</v>
      </c>
      <c r="R92" s="336" t="s">
        <v>29</v>
      </c>
      <c r="S92" s="336" t="s">
        <v>792</v>
      </c>
      <c r="T92" s="336" t="s">
        <v>10</v>
      </c>
    </row>
    <row r="93" spans="1:20" x14ac:dyDescent="0.25">
      <c r="A93" s="336">
        <v>92</v>
      </c>
      <c r="B93" s="336" t="s">
        <v>86</v>
      </c>
      <c r="C93" s="336" t="s">
        <v>3569</v>
      </c>
      <c r="D93" s="337" t="str">
        <f t="shared" si="4"/>
        <v>G/TBT/N/EU/368</v>
      </c>
      <c r="E93" s="337" t="str">
        <f t="shared" si="5"/>
        <v xml:space="preserve"> </v>
      </c>
      <c r="F93" s="336" t="s">
        <v>25</v>
      </c>
      <c r="G93" s="336" t="s">
        <v>642</v>
      </c>
      <c r="H93" s="336" t="s">
        <v>1</v>
      </c>
      <c r="I93" s="336">
        <v>2016</v>
      </c>
      <c r="J93" s="336" t="s">
        <v>85</v>
      </c>
      <c r="K93" s="336" t="s">
        <v>3570</v>
      </c>
      <c r="L93" s="336" t="s">
        <v>792</v>
      </c>
      <c r="M93" s="336" t="s">
        <v>99</v>
      </c>
      <c r="N93" s="336" t="s">
        <v>1511</v>
      </c>
      <c r="O93" s="336" t="s">
        <v>3549</v>
      </c>
      <c r="P93" s="336" t="s">
        <v>3539</v>
      </c>
      <c r="Q93" s="336" t="s">
        <v>21</v>
      </c>
      <c r="R93" s="336" t="s">
        <v>29</v>
      </c>
      <c r="S93" s="336" t="s">
        <v>792</v>
      </c>
      <c r="T93" s="336" t="s">
        <v>10</v>
      </c>
    </row>
    <row r="94" spans="1:20" x14ac:dyDescent="0.25">
      <c r="A94" s="336">
        <v>93</v>
      </c>
      <c r="B94" s="336" t="s">
        <v>86</v>
      </c>
      <c r="C94" s="336" t="s">
        <v>3571</v>
      </c>
      <c r="D94" s="337" t="str">
        <f t="shared" si="4"/>
        <v>G/TBT/N/EU/371</v>
      </c>
      <c r="E94" s="337" t="str">
        <f t="shared" si="5"/>
        <v xml:space="preserve"> </v>
      </c>
      <c r="F94" s="336" t="s">
        <v>25</v>
      </c>
      <c r="G94" s="336" t="s">
        <v>642</v>
      </c>
      <c r="H94" s="336" t="s">
        <v>1</v>
      </c>
      <c r="I94" s="336">
        <v>2016</v>
      </c>
      <c r="J94" s="336" t="s">
        <v>85</v>
      </c>
      <c r="K94" s="336" t="s">
        <v>7157</v>
      </c>
      <c r="L94" s="336" t="s">
        <v>792</v>
      </c>
      <c r="M94" s="336" t="s">
        <v>3572</v>
      </c>
      <c r="N94" s="336" t="s">
        <v>3573</v>
      </c>
      <c r="O94" s="336" t="s">
        <v>3574</v>
      </c>
      <c r="P94" s="336" t="s">
        <v>3575</v>
      </c>
      <c r="Q94" s="336" t="s">
        <v>50</v>
      </c>
      <c r="R94" s="336" t="s">
        <v>1130</v>
      </c>
      <c r="S94" s="336" t="s">
        <v>792</v>
      </c>
      <c r="T94" s="336" t="s">
        <v>10</v>
      </c>
    </row>
    <row r="95" spans="1:20" x14ac:dyDescent="0.25">
      <c r="A95" s="336">
        <v>94</v>
      </c>
      <c r="B95" s="336" t="s">
        <v>86</v>
      </c>
      <c r="C95" s="336" t="s">
        <v>3576</v>
      </c>
      <c r="D95" s="337" t="str">
        <f t="shared" si="4"/>
        <v>G/TBT/N/EU/373</v>
      </c>
      <c r="E95" s="337" t="str">
        <f t="shared" si="5"/>
        <v xml:space="preserve"> </v>
      </c>
      <c r="F95" s="336" t="s">
        <v>25</v>
      </c>
      <c r="G95" s="336" t="s">
        <v>642</v>
      </c>
      <c r="H95" s="336" t="s">
        <v>1</v>
      </c>
      <c r="I95" s="336">
        <v>2016</v>
      </c>
      <c r="J95" s="336" t="s">
        <v>85</v>
      </c>
      <c r="K95" s="336" t="s">
        <v>3577</v>
      </c>
      <c r="L95" s="336" t="s">
        <v>792</v>
      </c>
      <c r="M95" s="336" t="s">
        <v>99</v>
      </c>
      <c r="N95" s="336" t="s">
        <v>1511</v>
      </c>
      <c r="O95" s="336" t="s">
        <v>3578</v>
      </c>
      <c r="P95" s="336" t="s">
        <v>3539</v>
      </c>
      <c r="Q95" s="336" t="s">
        <v>21</v>
      </c>
      <c r="R95" s="336" t="s">
        <v>29</v>
      </c>
      <c r="S95" s="336" t="s">
        <v>792</v>
      </c>
      <c r="T95" s="336" t="s">
        <v>10</v>
      </c>
    </row>
    <row r="96" spans="1:20" x14ac:dyDescent="0.25">
      <c r="A96" s="336">
        <v>95</v>
      </c>
      <c r="B96" s="336" t="s">
        <v>86</v>
      </c>
      <c r="C96" s="336" t="s">
        <v>3579</v>
      </c>
      <c r="D96" s="337" t="str">
        <f t="shared" si="4"/>
        <v>G/TBT/N/EU/375</v>
      </c>
      <c r="E96" s="337" t="str">
        <f t="shared" si="5"/>
        <v xml:space="preserve"> </v>
      </c>
      <c r="F96" s="336" t="s">
        <v>25</v>
      </c>
      <c r="G96" s="336" t="s">
        <v>642</v>
      </c>
      <c r="H96" s="336" t="s">
        <v>1</v>
      </c>
      <c r="I96" s="336">
        <v>2016</v>
      </c>
      <c r="J96" s="336" t="s">
        <v>85</v>
      </c>
      <c r="K96" s="336" t="s">
        <v>3580</v>
      </c>
      <c r="L96" s="336" t="s">
        <v>792</v>
      </c>
      <c r="M96" s="336" t="s">
        <v>3581</v>
      </c>
      <c r="N96" s="336" t="s">
        <v>1511</v>
      </c>
      <c r="O96" s="336" t="s">
        <v>7158</v>
      </c>
      <c r="P96" s="336" t="s">
        <v>3582</v>
      </c>
      <c r="Q96" s="336" t="s">
        <v>124</v>
      </c>
      <c r="R96" s="336" t="s">
        <v>29</v>
      </c>
      <c r="S96" s="336" t="s">
        <v>792</v>
      </c>
      <c r="T96" s="336" t="s">
        <v>10</v>
      </c>
    </row>
    <row r="97" spans="1:20" x14ac:dyDescent="0.25">
      <c r="A97" s="336">
        <v>96</v>
      </c>
      <c r="B97" s="336" t="s">
        <v>86</v>
      </c>
      <c r="C97" s="336" t="s">
        <v>3583</v>
      </c>
      <c r="D97" s="337" t="str">
        <f t="shared" si="4"/>
        <v>G/TBT/N/EU/377</v>
      </c>
      <c r="E97" s="337" t="str">
        <f t="shared" si="5"/>
        <v xml:space="preserve"> </v>
      </c>
      <c r="F97" s="336" t="s">
        <v>25</v>
      </c>
      <c r="G97" s="336" t="s">
        <v>642</v>
      </c>
      <c r="H97" s="336" t="s">
        <v>1</v>
      </c>
      <c r="I97" s="336">
        <v>2016</v>
      </c>
      <c r="J97" s="336" t="s">
        <v>85</v>
      </c>
      <c r="K97" s="336" t="s">
        <v>3584</v>
      </c>
      <c r="L97" s="336" t="s">
        <v>792</v>
      </c>
      <c r="M97" s="336" t="s">
        <v>99</v>
      </c>
      <c r="N97" s="336" t="s">
        <v>1511</v>
      </c>
      <c r="O97" s="336" t="s">
        <v>3503</v>
      </c>
      <c r="P97" s="336" t="s">
        <v>3539</v>
      </c>
      <c r="Q97" s="336" t="s">
        <v>21</v>
      </c>
      <c r="R97" s="336" t="s">
        <v>29</v>
      </c>
      <c r="S97" s="336" t="s">
        <v>792</v>
      </c>
      <c r="T97" s="336" t="s">
        <v>10</v>
      </c>
    </row>
    <row r="98" spans="1:20" x14ac:dyDescent="0.25">
      <c r="A98" s="336">
        <v>97</v>
      </c>
      <c r="B98" s="336" t="s">
        <v>86</v>
      </c>
      <c r="C98" s="336" t="s">
        <v>3585</v>
      </c>
      <c r="D98" s="337" t="str">
        <f t="shared" si="4"/>
        <v>G/TBT/N/EU/378</v>
      </c>
      <c r="E98" s="337" t="str">
        <f t="shared" si="5"/>
        <v xml:space="preserve"> </v>
      </c>
      <c r="F98" s="336" t="s">
        <v>25</v>
      </c>
      <c r="G98" s="336" t="s">
        <v>642</v>
      </c>
      <c r="H98" s="336" t="s">
        <v>1</v>
      </c>
      <c r="I98" s="336">
        <v>2016</v>
      </c>
      <c r="J98" s="336" t="s">
        <v>85</v>
      </c>
      <c r="K98" s="336" t="s">
        <v>3586</v>
      </c>
      <c r="L98" s="336" t="s">
        <v>792</v>
      </c>
      <c r="M98" s="336" t="s">
        <v>99</v>
      </c>
      <c r="N98" s="336" t="s">
        <v>1511</v>
      </c>
      <c r="O98" s="336" t="s">
        <v>7159</v>
      </c>
      <c r="P98" s="336" t="s">
        <v>3539</v>
      </c>
      <c r="Q98" s="336" t="s">
        <v>21</v>
      </c>
      <c r="R98" s="336" t="s">
        <v>29</v>
      </c>
      <c r="S98" s="336" t="s">
        <v>792</v>
      </c>
      <c r="T98" s="336" t="s">
        <v>10</v>
      </c>
    </row>
    <row r="99" spans="1:20" x14ac:dyDescent="0.25">
      <c r="A99" s="336">
        <v>98</v>
      </c>
      <c r="B99" s="336" t="s">
        <v>86</v>
      </c>
      <c r="C99" s="336" t="s">
        <v>3587</v>
      </c>
      <c r="D99" s="337" t="str">
        <f t="shared" si="4"/>
        <v>G/TBT/N/EU/379</v>
      </c>
      <c r="E99" s="337" t="str">
        <f t="shared" si="5"/>
        <v xml:space="preserve"> </v>
      </c>
      <c r="F99" s="336" t="s">
        <v>25</v>
      </c>
      <c r="G99" s="336" t="s">
        <v>642</v>
      </c>
      <c r="H99" s="336" t="s">
        <v>1</v>
      </c>
      <c r="I99" s="336">
        <v>2016</v>
      </c>
      <c r="J99" s="336" t="s">
        <v>85</v>
      </c>
      <c r="K99" s="336" t="s">
        <v>7160</v>
      </c>
      <c r="L99" s="336" t="s">
        <v>792</v>
      </c>
      <c r="M99" s="336" t="s">
        <v>99</v>
      </c>
      <c r="N99" s="336" t="s">
        <v>1511</v>
      </c>
      <c r="O99" s="336" t="s">
        <v>7159</v>
      </c>
      <c r="P99" s="336" t="s">
        <v>3539</v>
      </c>
      <c r="Q99" s="336" t="s">
        <v>21</v>
      </c>
      <c r="R99" s="336" t="s">
        <v>29</v>
      </c>
      <c r="S99" s="336" t="s">
        <v>792</v>
      </c>
      <c r="T99" s="336" t="s">
        <v>10</v>
      </c>
    </row>
    <row r="100" spans="1:20" x14ac:dyDescent="0.25">
      <c r="A100" s="336">
        <v>99</v>
      </c>
      <c r="B100" s="336" t="s">
        <v>86</v>
      </c>
      <c r="C100" s="336" t="s">
        <v>3588</v>
      </c>
      <c r="D100" s="337" t="str">
        <f t="shared" si="4"/>
        <v>G/TBT/N/EU/380</v>
      </c>
      <c r="E100" s="337" t="str">
        <f t="shared" si="5"/>
        <v xml:space="preserve"> </v>
      </c>
      <c r="F100" s="336" t="s">
        <v>25</v>
      </c>
      <c r="G100" s="336" t="s">
        <v>642</v>
      </c>
      <c r="H100" s="336" t="s">
        <v>1</v>
      </c>
      <c r="I100" s="336">
        <v>2016</v>
      </c>
      <c r="J100" s="336" t="s">
        <v>85</v>
      </c>
      <c r="K100" s="336" t="s">
        <v>3589</v>
      </c>
      <c r="L100" s="336" t="s">
        <v>792</v>
      </c>
      <c r="M100" s="336" t="s">
        <v>99</v>
      </c>
      <c r="N100" s="336" t="s">
        <v>1511</v>
      </c>
      <c r="O100" s="336" t="s">
        <v>7161</v>
      </c>
      <c r="P100" s="336" t="s">
        <v>3539</v>
      </c>
      <c r="Q100" s="336" t="s">
        <v>21</v>
      </c>
      <c r="R100" s="336" t="s">
        <v>29</v>
      </c>
      <c r="S100" s="336" t="s">
        <v>792</v>
      </c>
      <c r="T100" s="336" t="s">
        <v>10</v>
      </c>
    </row>
    <row r="101" spans="1:20" x14ac:dyDescent="0.25">
      <c r="A101" s="336">
        <v>100</v>
      </c>
      <c r="B101" s="336" t="s">
        <v>86</v>
      </c>
      <c r="C101" s="336" t="s">
        <v>3590</v>
      </c>
      <c r="D101" s="337" t="str">
        <f t="shared" si="4"/>
        <v>G/TBT/N/EU/381</v>
      </c>
      <c r="E101" s="337" t="str">
        <f t="shared" si="5"/>
        <v xml:space="preserve"> </v>
      </c>
      <c r="F101" s="336" t="s">
        <v>25</v>
      </c>
      <c r="G101" s="336" t="s">
        <v>642</v>
      </c>
      <c r="H101" s="336" t="s">
        <v>1</v>
      </c>
      <c r="I101" s="336">
        <v>2016</v>
      </c>
      <c r="J101" s="336" t="s">
        <v>1116</v>
      </c>
      <c r="K101" s="336" t="s">
        <v>7162</v>
      </c>
      <c r="L101" s="336" t="s">
        <v>863</v>
      </c>
      <c r="M101" s="336" t="s">
        <v>3591</v>
      </c>
      <c r="N101" s="336" t="s">
        <v>1511</v>
      </c>
      <c r="O101" s="336" t="s">
        <v>7163</v>
      </c>
      <c r="P101" s="336" t="s">
        <v>7164</v>
      </c>
      <c r="Q101" s="336" t="s">
        <v>76</v>
      </c>
      <c r="R101" s="336" t="s">
        <v>908</v>
      </c>
      <c r="S101" s="336" t="s">
        <v>863</v>
      </c>
      <c r="T101" s="336" t="s">
        <v>71</v>
      </c>
    </row>
    <row r="102" spans="1:20" x14ac:dyDescent="0.25">
      <c r="A102" s="336">
        <v>101</v>
      </c>
      <c r="B102" s="336" t="s">
        <v>86</v>
      </c>
      <c r="C102" s="336" t="s">
        <v>3592</v>
      </c>
      <c r="D102" s="337" t="str">
        <f t="shared" si="4"/>
        <v>G/TBT/N/EU/383</v>
      </c>
      <c r="E102" s="337" t="str">
        <f t="shared" si="5"/>
        <v xml:space="preserve"> </v>
      </c>
      <c r="F102" s="336" t="s">
        <v>25</v>
      </c>
      <c r="G102" s="336" t="s">
        <v>642</v>
      </c>
      <c r="H102" s="336" t="s">
        <v>1</v>
      </c>
      <c r="I102" s="336">
        <v>2016</v>
      </c>
      <c r="J102" s="336" t="s">
        <v>85</v>
      </c>
      <c r="K102" s="336" t="s">
        <v>3593</v>
      </c>
      <c r="L102" s="336" t="s">
        <v>792</v>
      </c>
      <c r="M102" s="336" t="s">
        <v>3594</v>
      </c>
      <c r="N102" s="336" t="s">
        <v>1511</v>
      </c>
      <c r="O102" s="336" t="s">
        <v>1147</v>
      </c>
      <c r="P102" s="336" t="s">
        <v>3595</v>
      </c>
      <c r="Q102" s="336" t="s">
        <v>76</v>
      </c>
      <c r="R102" s="336" t="s">
        <v>29</v>
      </c>
      <c r="S102" s="336" t="s">
        <v>792</v>
      </c>
      <c r="T102" s="336" t="s">
        <v>10</v>
      </c>
    </row>
    <row r="103" spans="1:20" x14ac:dyDescent="0.25">
      <c r="A103" s="336">
        <v>102</v>
      </c>
      <c r="B103" s="336" t="s">
        <v>86</v>
      </c>
      <c r="C103" s="336" t="s">
        <v>3596</v>
      </c>
      <c r="D103" s="337" t="str">
        <f t="shared" si="4"/>
        <v>G/TBT/N/EU/384</v>
      </c>
      <c r="E103" s="337" t="str">
        <f t="shared" si="5"/>
        <v xml:space="preserve"> </v>
      </c>
      <c r="F103" s="336" t="s">
        <v>25</v>
      </c>
      <c r="G103" s="336" t="s">
        <v>642</v>
      </c>
      <c r="H103" s="336" t="s">
        <v>1</v>
      </c>
      <c r="I103" s="336">
        <v>2016</v>
      </c>
      <c r="J103" s="336" t="s">
        <v>85</v>
      </c>
      <c r="K103" s="336" t="s">
        <v>3597</v>
      </c>
      <c r="L103" s="336" t="s">
        <v>792</v>
      </c>
      <c r="M103" s="336" t="s">
        <v>3598</v>
      </c>
      <c r="N103" s="336" t="s">
        <v>1511</v>
      </c>
      <c r="O103" s="336" t="s">
        <v>1147</v>
      </c>
      <c r="P103" s="336" t="s">
        <v>3599</v>
      </c>
      <c r="Q103" s="336" t="s">
        <v>76</v>
      </c>
      <c r="R103" s="336" t="s">
        <v>29</v>
      </c>
      <c r="S103" s="336" t="s">
        <v>792</v>
      </c>
      <c r="T103" s="336" t="s">
        <v>10</v>
      </c>
    </row>
    <row r="104" spans="1:20" x14ac:dyDescent="0.25">
      <c r="A104" s="336">
        <v>103</v>
      </c>
      <c r="B104" s="336" t="s">
        <v>86</v>
      </c>
      <c r="C104" s="336" t="s">
        <v>3600</v>
      </c>
      <c r="D104" s="337" t="str">
        <f t="shared" si="4"/>
        <v>G/TBT/N/EU/386</v>
      </c>
      <c r="E104" s="337" t="str">
        <f t="shared" si="5"/>
        <v xml:space="preserve"> </v>
      </c>
      <c r="F104" s="336" t="s">
        <v>25</v>
      </c>
      <c r="G104" s="336" t="s">
        <v>642</v>
      </c>
      <c r="H104" s="336" t="s">
        <v>1</v>
      </c>
      <c r="I104" s="336">
        <v>2016</v>
      </c>
      <c r="J104" s="336" t="s">
        <v>89</v>
      </c>
      <c r="K104" s="336" t="s">
        <v>3601</v>
      </c>
      <c r="L104" s="336" t="s">
        <v>795</v>
      </c>
      <c r="M104" s="336" t="s">
        <v>3602</v>
      </c>
      <c r="N104" s="336" t="s">
        <v>1511</v>
      </c>
      <c r="O104" s="336" t="s">
        <v>7165</v>
      </c>
      <c r="P104" s="336" t="s">
        <v>3603</v>
      </c>
      <c r="Q104" s="336" t="s">
        <v>14</v>
      </c>
      <c r="R104" s="336" t="s">
        <v>3265</v>
      </c>
      <c r="S104" s="336" t="s">
        <v>795</v>
      </c>
      <c r="T104" s="336" t="s">
        <v>41</v>
      </c>
    </row>
    <row r="105" spans="1:20" x14ac:dyDescent="0.25">
      <c r="A105" s="336">
        <v>104</v>
      </c>
      <c r="B105" s="336" t="s">
        <v>86</v>
      </c>
      <c r="C105" s="336" t="s">
        <v>3604</v>
      </c>
      <c r="D105" s="337" t="str">
        <f t="shared" si="4"/>
        <v>G/TBT/N/EU/388</v>
      </c>
      <c r="E105" s="337" t="str">
        <f t="shared" si="5"/>
        <v xml:space="preserve"> </v>
      </c>
      <c r="F105" s="336" t="s">
        <v>25</v>
      </c>
      <c r="G105" s="336" t="s">
        <v>642</v>
      </c>
      <c r="H105" s="336" t="s">
        <v>1</v>
      </c>
      <c r="I105" s="336">
        <v>2016</v>
      </c>
      <c r="J105" s="336" t="s">
        <v>85</v>
      </c>
      <c r="K105" s="336" t="s">
        <v>7166</v>
      </c>
      <c r="L105" s="336" t="s">
        <v>792</v>
      </c>
      <c r="M105" s="336" t="s">
        <v>99</v>
      </c>
      <c r="N105" s="336" t="s">
        <v>1511</v>
      </c>
      <c r="O105" s="336" t="s">
        <v>7167</v>
      </c>
      <c r="P105" s="336" t="s">
        <v>3539</v>
      </c>
      <c r="Q105" s="336" t="s">
        <v>21</v>
      </c>
      <c r="R105" s="336" t="s">
        <v>29</v>
      </c>
      <c r="S105" s="336" t="s">
        <v>792</v>
      </c>
      <c r="T105" s="336" t="s">
        <v>10</v>
      </c>
    </row>
    <row r="106" spans="1:20" x14ac:dyDescent="0.25">
      <c r="A106" s="336">
        <v>105</v>
      </c>
      <c r="B106" s="336" t="s">
        <v>86</v>
      </c>
      <c r="C106" s="336" t="s">
        <v>3605</v>
      </c>
      <c r="D106" s="337" t="str">
        <f t="shared" si="4"/>
        <v>G/TBT/N/EU/389</v>
      </c>
      <c r="E106" s="337" t="str">
        <f t="shared" si="5"/>
        <v xml:space="preserve"> </v>
      </c>
      <c r="F106" s="336" t="s">
        <v>25</v>
      </c>
      <c r="G106" s="336" t="s">
        <v>642</v>
      </c>
      <c r="H106" s="336" t="s">
        <v>1</v>
      </c>
      <c r="I106" s="336">
        <v>2016</v>
      </c>
      <c r="J106" s="336" t="s">
        <v>85</v>
      </c>
      <c r="K106" s="336" t="s">
        <v>7168</v>
      </c>
      <c r="L106" s="336" t="s">
        <v>792</v>
      </c>
      <c r="M106" s="336" t="s">
        <v>99</v>
      </c>
      <c r="N106" s="336" t="s">
        <v>1511</v>
      </c>
      <c r="O106" s="336" t="s">
        <v>7167</v>
      </c>
      <c r="P106" s="336" t="s">
        <v>3539</v>
      </c>
      <c r="Q106" s="336" t="s">
        <v>21</v>
      </c>
      <c r="R106" s="336" t="s">
        <v>29</v>
      </c>
      <c r="S106" s="336" t="s">
        <v>792</v>
      </c>
      <c r="T106" s="336" t="s">
        <v>10</v>
      </c>
    </row>
    <row r="107" spans="1:20" x14ac:dyDescent="0.25">
      <c r="A107" s="336">
        <v>106</v>
      </c>
      <c r="B107" s="336" t="s">
        <v>86</v>
      </c>
      <c r="C107" s="336" t="s">
        <v>3606</v>
      </c>
      <c r="D107" s="337" t="str">
        <f t="shared" si="4"/>
        <v>G/TBT/N/EU/390</v>
      </c>
      <c r="E107" s="337" t="str">
        <f t="shared" si="5"/>
        <v xml:space="preserve"> </v>
      </c>
      <c r="F107" s="336" t="s">
        <v>25</v>
      </c>
      <c r="G107" s="336" t="s">
        <v>642</v>
      </c>
      <c r="H107" s="336" t="s">
        <v>1</v>
      </c>
      <c r="I107" s="336">
        <v>2016</v>
      </c>
      <c r="J107" s="336" t="s">
        <v>85</v>
      </c>
      <c r="K107" s="336" t="s">
        <v>3607</v>
      </c>
      <c r="L107" s="336" t="s">
        <v>792</v>
      </c>
      <c r="M107" s="336" t="s">
        <v>99</v>
      </c>
      <c r="N107" s="336" t="s">
        <v>1511</v>
      </c>
      <c r="O107" s="336" t="s">
        <v>7167</v>
      </c>
      <c r="P107" s="336" t="s">
        <v>3539</v>
      </c>
      <c r="Q107" s="336" t="s">
        <v>21</v>
      </c>
      <c r="R107" s="336" t="s">
        <v>29</v>
      </c>
      <c r="S107" s="336" t="s">
        <v>792</v>
      </c>
      <c r="T107" s="336" t="s">
        <v>10</v>
      </c>
    </row>
    <row r="108" spans="1:20" x14ac:dyDescent="0.25">
      <c r="A108" s="336">
        <v>107</v>
      </c>
      <c r="B108" s="336" t="s">
        <v>86</v>
      </c>
      <c r="C108" s="336" t="s">
        <v>3608</v>
      </c>
      <c r="D108" s="337" t="str">
        <f t="shared" si="4"/>
        <v>G/TBT/N/EU/391</v>
      </c>
      <c r="E108" s="337" t="str">
        <f t="shared" si="5"/>
        <v xml:space="preserve"> </v>
      </c>
      <c r="F108" s="336" t="s">
        <v>25</v>
      </c>
      <c r="G108" s="336" t="s">
        <v>642</v>
      </c>
      <c r="H108" s="336" t="s">
        <v>1</v>
      </c>
      <c r="I108" s="336">
        <v>2016</v>
      </c>
      <c r="J108" s="336" t="s">
        <v>85</v>
      </c>
      <c r="K108" s="336" t="s">
        <v>7169</v>
      </c>
      <c r="L108" s="336" t="s">
        <v>792</v>
      </c>
      <c r="M108" s="336" t="s">
        <v>99</v>
      </c>
      <c r="N108" s="336" t="s">
        <v>1511</v>
      </c>
      <c r="O108" s="336" t="s">
        <v>7167</v>
      </c>
      <c r="P108" s="336" t="s">
        <v>3539</v>
      </c>
      <c r="Q108" s="336" t="s">
        <v>21</v>
      </c>
      <c r="R108" s="336" t="s">
        <v>29</v>
      </c>
      <c r="S108" s="336" t="s">
        <v>792</v>
      </c>
      <c r="T108" s="336" t="s">
        <v>10</v>
      </c>
    </row>
    <row r="109" spans="1:20" x14ac:dyDescent="0.25">
      <c r="A109" s="336">
        <v>108</v>
      </c>
      <c r="B109" s="336" t="s">
        <v>86</v>
      </c>
      <c r="C109" s="336" t="s">
        <v>3609</v>
      </c>
      <c r="D109" s="337" t="str">
        <f t="shared" si="4"/>
        <v>G/TBT/N/EU/392</v>
      </c>
      <c r="E109" s="337" t="str">
        <f t="shared" si="5"/>
        <v xml:space="preserve"> </v>
      </c>
      <c r="F109" s="336" t="s">
        <v>25</v>
      </c>
      <c r="G109" s="336" t="s">
        <v>642</v>
      </c>
      <c r="H109" s="336" t="s">
        <v>1</v>
      </c>
      <c r="I109" s="336">
        <v>2016</v>
      </c>
      <c r="J109" s="336" t="s">
        <v>85</v>
      </c>
      <c r="K109" s="336" t="s">
        <v>3610</v>
      </c>
      <c r="L109" s="336" t="s">
        <v>792</v>
      </c>
      <c r="M109" s="336" t="s">
        <v>99</v>
      </c>
      <c r="N109" s="336" t="s">
        <v>1511</v>
      </c>
      <c r="O109" s="336" t="s">
        <v>7167</v>
      </c>
      <c r="P109" s="336" t="s">
        <v>3539</v>
      </c>
      <c r="Q109" s="336" t="s">
        <v>21</v>
      </c>
      <c r="R109" s="336" t="s">
        <v>29</v>
      </c>
      <c r="S109" s="336" t="s">
        <v>792</v>
      </c>
      <c r="T109" s="336" t="s">
        <v>10</v>
      </c>
    </row>
    <row r="110" spans="1:20" x14ac:dyDescent="0.25">
      <c r="A110" s="336">
        <v>109</v>
      </c>
      <c r="B110" s="336" t="s">
        <v>86</v>
      </c>
      <c r="C110" s="336" t="s">
        <v>3611</v>
      </c>
      <c r="D110" s="337" t="str">
        <f t="shared" si="4"/>
        <v>G/TBT/N/EU/393</v>
      </c>
      <c r="E110" s="337" t="str">
        <f t="shared" si="5"/>
        <v xml:space="preserve"> </v>
      </c>
      <c r="F110" s="336" t="s">
        <v>25</v>
      </c>
      <c r="G110" s="336" t="s">
        <v>642</v>
      </c>
      <c r="H110" s="336" t="s">
        <v>1</v>
      </c>
      <c r="I110" s="336">
        <v>2016</v>
      </c>
      <c r="J110" s="336" t="s">
        <v>85</v>
      </c>
      <c r="K110" s="336" t="s">
        <v>3612</v>
      </c>
      <c r="L110" s="336" t="s">
        <v>792</v>
      </c>
      <c r="M110" s="336" t="s">
        <v>99</v>
      </c>
      <c r="N110" s="336" t="s">
        <v>1511</v>
      </c>
      <c r="O110" s="336" t="s">
        <v>7167</v>
      </c>
      <c r="P110" s="336" t="s">
        <v>3539</v>
      </c>
      <c r="Q110" s="336" t="s">
        <v>21</v>
      </c>
      <c r="R110" s="336" t="s">
        <v>29</v>
      </c>
      <c r="S110" s="336" t="s">
        <v>792</v>
      </c>
      <c r="T110" s="336" t="s">
        <v>10</v>
      </c>
    </row>
    <row r="111" spans="1:20" x14ac:dyDescent="0.25">
      <c r="A111" s="336">
        <v>110</v>
      </c>
      <c r="B111" s="336" t="s">
        <v>86</v>
      </c>
      <c r="C111" s="336" t="s">
        <v>3613</v>
      </c>
      <c r="D111" s="337" t="str">
        <f t="shared" si="4"/>
        <v>G/TBT/N/EU/394</v>
      </c>
      <c r="E111" s="337" t="str">
        <f t="shared" si="5"/>
        <v xml:space="preserve"> </v>
      </c>
      <c r="F111" s="336" t="s">
        <v>25</v>
      </c>
      <c r="G111" s="336" t="s">
        <v>642</v>
      </c>
      <c r="H111" s="336" t="s">
        <v>1</v>
      </c>
      <c r="I111" s="336">
        <v>2016</v>
      </c>
      <c r="J111" s="336" t="s">
        <v>85</v>
      </c>
      <c r="K111" s="336" t="s">
        <v>3614</v>
      </c>
      <c r="L111" s="336" t="s">
        <v>792</v>
      </c>
      <c r="M111" s="336" t="s">
        <v>99</v>
      </c>
      <c r="N111" s="336" t="s">
        <v>1511</v>
      </c>
      <c r="O111" s="336" t="s">
        <v>7167</v>
      </c>
      <c r="P111" s="336" t="s">
        <v>3539</v>
      </c>
      <c r="Q111" s="336" t="s">
        <v>21</v>
      </c>
      <c r="R111" s="336" t="s">
        <v>29</v>
      </c>
      <c r="S111" s="336" t="s">
        <v>792</v>
      </c>
      <c r="T111" s="336" t="s">
        <v>10</v>
      </c>
    </row>
    <row r="112" spans="1:20" x14ac:dyDescent="0.25">
      <c r="A112" s="336">
        <v>111</v>
      </c>
      <c r="B112" s="336" t="s">
        <v>86</v>
      </c>
      <c r="C112" s="336" t="s">
        <v>3615</v>
      </c>
      <c r="D112" s="337" t="str">
        <f t="shared" si="4"/>
        <v>G/TBT/N/EU/396</v>
      </c>
      <c r="E112" s="337" t="str">
        <f t="shared" si="5"/>
        <v xml:space="preserve"> </v>
      </c>
      <c r="F112" s="336" t="s">
        <v>25</v>
      </c>
      <c r="G112" s="336" t="s">
        <v>642</v>
      </c>
      <c r="H112" s="336" t="s">
        <v>1</v>
      </c>
      <c r="I112" s="336">
        <v>2016</v>
      </c>
      <c r="J112" s="336" t="s">
        <v>85</v>
      </c>
      <c r="K112" s="336" t="s">
        <v>3616</v>
      </c>
      <c r="L112" s="336" t="s">
        <v>792</v>
      </c>
      <c r="M112" s="336" t="s">
        <v>3617</v>
      </c>
      <c r="N112" s="336" t="s">
        <v>1511</v>
      </c>
      <c r="O112" s="336" t="s">
        <v>7170</v>
      </c>
      <c r="P112" s="336" t="s">
        <v>3618</v>
      </c>
      <c r="Q112" s="336" t="s">
        <v>96</v>
      </c>
      <c r="R112" s="336" t="s">
        <v>29</v>
      </c>
      <c r="S112" s="336" t="s">
        <v>792</v>
      </c>
      <c r="T112" s="336" t="s">
        <v>10</v>
      </c>
    </row>
    <row r="113" spans="1:20" x14ac:dyDescent="0.25">
      <c r="A113" s="336">
        <v>112</v>
      </c>
      <c r="B113" s="336" t="s">
        <v>86</v>
      </c>
      <c r="C113" s="336" t="s">
        <v>3619</v>
      </c>
      <c r="D113" s="337" t="str">
        <f t="shared" si="4"/>
        <v>G/TBT/N/EU/397</v>
      </c>
      <c r="E113" s="337" t="str">
        <f t="shared" si="5"/>
        <v xml:space="preserve"> </v>
      </c>
      <c r="F113" s="336" t="s">
        <v>25</v>
      </c>
      <c r="G113" s="336" t="s">
        <v>642</v>
      </c>
      <c r="H113" s="336" t="s">
        <v>1</v>
      </c>
      <c r="I113" s="336">
        <v>2016</v>
      </c>
      <c r="J113" s="336" t="s">
        <v>85</v>
      </c>
      <c r="K113" s="336" t="s">
        <v>3620</v>
      </c>
      <c r="L113" s="336" t="s">
        <v>792</v>
      </c>
      <c r="M113" s="336" t="s">
        <v>3621</v>
      </c>
      <c r="N113" s="336" t="s">
        <v>1511</v>
      </c>
      <c r="O113" s="336" t="s">
        <v>1147</v>
      </c>
      <c r="P113" s="336" t="s">
        <v>3622</v>
      </c>
      <c r="Q113" s="336" t="s">
        <v>21</v>
      </c>
      <c r="R113" s="336" t="s">
        <v>29</v>
      </c>
      <c r="S113" s="336" t="s">
        <v>792</v>
      </c>
      <c r="T113" s="336" t="s">
        <v>10</v>
      </c>
    </row>
    <row r="114" spans="1:20" x14ac:dyDescent="0.25">
      <c r="A114" s="336">
        <v>113</v>
      </c>
      <c r="B114" s="336" t="s">
        <v>86</v>
      </c>
      <c r="C114" s="336" t="s">
        <v>3623</v>
      </c>
      <c r="D114" s="337" t="str">
        <f t="shared" si="4"/>
        <v>G/TBT/N/EU/398</v>
      </c>
      <c r="E114" s="337" t="str">
        <f t="shared" si="5"/>
        <v xml:space="preserve"> </v>
      </c>
      <c r="F114" s="336" t="s">
        <v>25</v>
      </c>
      <c r="G114" s="336" t="s">
        <v>642</v>
      </c>
      <c r="H114" s="336" t="s">
        <v>1</v>
      </c>
      <c r="I114" s="336">
        <v>2016</v>
      </c>
      <c r="J114" s="336" t="s">
        <v>85</v>
      </c>
      <c r="K114" s="336" t="s">
        <v>3624</v>
      </c>
      <c r="L114" s="336" t="s">
        <v>792</v>
      </c>
      <c r="M114" s="336" t="s">
        <v>1139</v>
      </c>
      <c r="N114" s="336" t="s">
        <v>1511</v>
      </c>
      <c r="O114" s="336" t="s">
        <v>3631</v>
      </c>
      <c r="P114" s="336" t="s">
        <v>3625</v>
      </c>
      <c r="Q114" s="336" t="s">
        <v>96</v>
      </c>
      <c r="R114" s="336" t="s">
        <v>29</v>
      </c>
      <c r="S114" s="336" t="s">
        <v>792</v>
      </c>
      <c r="T114" s="336" t="s">
        <v>10</v>
      </c>
    </row>
    <row r="115" spans="1:20" x14ac:dyDescent="0.25">
      <c r="A115" s="336">
        <v>114</v>
      </c>
      <c r="B115" s="336" t="s">
        <v>86</v>
      </c>
      <c r="C115" s="336" t="s">
        <v>3626</v>
      </c>
      <c r="D115" s="337" t="str">
        <f t="shared" si="4"/>
        <v>G/TBT/N/EU/399</v>
      </c>
      <c r="E115" s="337" t="str">
        <f t="shared" si="5"/>
        <v xml:space="preserve"> </v>
      </c>
      <c r="F115" s="336" t="s">
        <v>25</v>
      </c>
      <c r="G115" s="336" t="s">
        <v>642</v>
      </c>
      <c r="H115" s="336" t="s">
        <v>1</v>
      </c>
      <c r="I115" s="336">
        <v>2016</v>
      </c>
      <c r="J115" s="336" t="s">
        <v>85</v>
      </c>
      <c r="K115" s="336" t="s">
        <v>3627</v>
      </c>
      <c r="L115" s="336" t="s">
        <v>792</v>
      </c>
      <c r="M115" s="336" t="s">
        <v>35</v>
      </c>
      <c r="N115" s="336" t="s">
        <v>1511</v>
      </c>
      <c r="O115" s="336" t="s">
        <v>7171</v>
      </c>
      <c r="P115" s="336" t="s">
        <v>3628</v>
      </c>
      <c r="Q115" s="336" t="s">
        <v>96</v>
      </c>
      <c r="R115" s="336" t="s">
        <v>28</v>
      </c>
      <c r="S115" s="336" t="s">
        <v>792</v>
      </c>
      <c r="T115" s="336" t="s">
        <v>826</v>
      </c>
    </row>
    <row r="116" spans="1:20" x14ac:dyDescent="0.25">
      <c r="A116" s="336">
        <v>115</v>
      </c>
      <c r="B116" s="336" t="s">
        <v>86</v>
      </c>
      <c r="C116" s="336" t="s">
        <v>3629</v>
      </c>
      <c r="D116" s="337" t="str">
        <f t="shared" si="4"/>
        <v>G/TBT/N/EU/400</v>
      </c>
      <c r="E116" s="337" t="str">
        <f t="shared" si="5"/>
        <v xml:space="preserve"> </v>
      </c>
      <c r="F116" s="336" t="s">
        <v>25</v>
      </c>
      <c r="G116" s="336" t="s">
        <v>642</v>
      </c>
      <c r="H116" s="336" t="s">
        <v>1</v>
      </c>
      <c r="I116" s="336">
        <v>2016</v>
      </c>
      <c r="J116" s="336" t="s">
        <v>85</v>
      </c>
      <c r="K116" s="336" t="s">
        <v>3630</v>
      </c>
      <c r="L116" s="336" t="s">
        <v>792</v>
      </c>
      <c r="M116" s="336" t="s">
        <v>1139</v>
      </c>
      <c r="N116" s="336" t="s">
        <v>1511</v>
      </c>
      <c r="O116" s="336" t="s">
        <v>3631</v>
      </c>
      <c r="P116" s="336" t="s">
        <v>3625</v>
      </c>
      <c r="Q116" s="336" t="s">
        <v>96</v>
      </c>
      <c r="R116" s="336" t="s">
        <v>29</v>
      </c>
      <c r="S116" s="336" t="s">
        <v>792</v>
      </c>
      <c r="T116" s="336" t="s">
        <v>10</v>
      </c>
    </row>
    <row r="117" spans="1:20" x14ac:dyDescent="0.25">
      <c r="A117" s="336">
        <v>116</v>
      </c>
      <c r="B117" s="336" t="s">
        <v>86</v>
      </c>
      <c r="C117" s="336" t="s">
        <v>3632</v>
      </c>
      <c r="D117" s="337" t="str">
        <f t="shared" si="4"/>
        <v>G/TBT/N/EU/402</v>
      </c>
      <c r="E117" s="337" t="str">
        <f t="shared" si="5"/>
        <v xml:space="preserve"> </v>
      </c>
      <c r="F117" s="336" t="s">
        <v>25</v>
      </c>
      <c r="G117" s="336" t="s">
        <v>642</v>
      </c>
      <c r="H117" s="336" t="s">
        <v>1</v>
      </c>
      <c r="I117" s="336">
        <v>2016</v>
      </c>
      <c r="J117" s="336" t="s">
        <v>85</v>
      </c>
      <c r="K117" s="336" t="s">
        <v>7172</v>
      </c>
      <c r="L117" s="336" t="s">
        <v>792</v>
      </c>
      <c r="M117" s="336" t="s">
        <v>99</v>
      </c>
      <c r="N117" s="336" t="s">
        <v>1511</v>
      </c>
      <c r="O117" s="336" t="s">
        <v>7173</v>
      </c>
      <c r="P117" s="336" t="s">
        <v>3539</v>
      </c>
      <c r="Q117" s="336" t="s">
        <v>21</v>
      </c>
      <c r="R117" s="336" t="s">
        <v>29</v>
      </c>
      <c r="S117" s="336" t="s">
        <v>792</v>
      </c>
      <c r="T117" s="336" t="s">
        <v>10</v>
      </c>
    </row>
    <row r="118" spans="1:20" x14ac:dyDescent="0.25">
      <c r="A118" s="336">
        <v>117</v>
      </c>
      <c r="B118" s="336" t="s">
        <v>86</v>
      </c>
      <c r="C118" s="336" t="s">
        <v>3633</v>
      </c>
      <c r="D118" s="337" t="str">
        <f t="shared" si="4"/>
        <v>G/TBT/N/EU/403</v>
      </c>
      <c r="E118" s="337" t="str">
        <f t="shared" si="5"/>
        <v xml:space="preserve"> </v>
      </c>
      <c r="F118" s="336" t="s">
        <v>25</v>
      </c>
      <c r="G118" s="336" t="s">
        <v>642</v>
      </c>
      <c r="H118" s="336" t="s">
        <v>1</v>
      </c>
      <c r="I118" s="336">
        <v>2016</v>
      </c>
      <c r="J118" s="336" t="s">
        <v>85</v>
      </c>
      <c r="K118" s="336" t="s">
        <v>3634</v>
      </c>
      <c r="L118" s="336" t="s">
        <v>792</v>
      </c>
      <c r="M118" s="336" t="s">
        <v>99</v>
      </c>
      <c r="N118" s="336" t="s">
        <v>1511</v>
      </c>
      <c r="O118" s="336" t="s">
        <v>7173</v>
      </c>
      <c r="P118" s="336" t="s">
        <v>3539</v>
      </c>
      <c r="Q118" s="336" t="s">
        <v>21</v>
      </c>
      <c r="R118" s="336" t="s">
        <v>29</v>
      </c>
      <c r="S118" s="336" t="s">
        <v>792</v>
      </c>
      <c r="T118" s="336" t="s">
        <v>10</v>
      </c>
    </row>
    <row r="119" spans="1:20" x14ac:dyDescent="0.25">
      <c r="A119" s="336">
        <v>118</v>
      </c>
      <c r="B119" s="336" t="s">
        <v>86</v>
      </c>
      <c r="C119" s="336" t="s">
        <v>3635</v>
      </c>
      <c r="D119" s="337" t="str">
        <f t="shared" si="4"/>
        <v>G/TBT/N/EU/404</v>
      </c>
      <c r="E119" s="337" t="str">
        <f t="shared" si="5"/>
        <v xml:space="preserve"> </v>
      </c>
      <c r="F119" s="336" t="s">
        <v>25</v>
      </c>
      <c r="G119" s="336" t="s">
        <v>642</v>
      </c>
      <c r="H119" s="336" t="s">
        <v>1</v>
      </c>
      <c r="I119" s="336">
        <v>2016</v>
      </c>
      <c r="J119" s="336" t="s">
        <v>85</v>
      </c>
      <c r="K119" s="336" t="s">
        <v>3636</v>
      </c>
      <c r="L119" s="336" t="s">
        <v>792</v>
      </c>
      <c r="M119" s="336" t="s">
        <v>99</v>
      </c>
      <c r="N119" s="336" t="s">
        <v>1511</v>
      </c>
      <c r="O119" s="336" t="s">
        <v>7174</v>
      </c>
      <c r="P119" s="336" t="s">
        <v>3539</v>
      </c>
      <c r="Q119" s="336" t="s">
        <v>21</v>
      </c>
      <c r="R119" s="336" t="s">
        <v>29</v>
      </c>
      <c r="S119" s="336" t="s">
        <v>792</v>
      </c>
      <c r="T119" s="336" t="s">
        <v>10</v>
      </c>
    </row>
    <row r="120" spans="1:20" x14ac:dyDescent="0.25">
      <c r="A120" s="336">
        <v>119</v>
      </c>
      <c r="B120" s="336" t="s">
        <v>86</v>
      </c>
      <c r="C120" s="336" t="s">
        <v>3637</v>
      </c>
      <c r="D120" s="337" t="str">
        <f t="shared" si="4"/>
        <v>G/TBT/N/EU/406</v>
      </c>
      <c r="E120" s="337" t="str">
        <f t="shared" si="5"/>
        <v xml:space="preserve"> </v>
      </c>
      <c r="F120" s="336" t="s">
        <v>25</v>
      </c>
      <c r="G120" s="336" t="s">
        <v>642</v>
      </c>
      <c r="H120" s="336" t="s">
        <v>1</v>
      </c>
      <c r="I120" s="336">
        <v>2016</v>
      </c>
      <c r="J120" s="336" t="s">
        <v>85</v>
      </c>
      <c r="K120" s="336" t="s">
        <v>3638</v>
      </c>
      <c r="L120" s="336" t="s">
        <v>792</v>
      </c>
      <c r="M120" s="336" t="s">
        <v>99</v>
      </c>
      <c r="N120" s="336" t="s">
        <v>1511</v>
      </c>
      <c r="O120" s="336" t="s">
        <v>7174</v>
      </c>
      <c r="P120" s="336" t="s">
        <v>3539</v>
      </c>
      <c r="Q120" s="336" t="s">
        <v>21</v>
      </c>
      <c r="R120" s="336" t="s">
        <v>29</v>
      </c>
      <c r="S120" s="336" t="s">
        <v>792</v>
      </c>
      <c r="T120" s="336" t="s">
        <v>10</v>
      </c>
    </row>
    <row r="121" spans="1:20" x14ac:dyDescent="0.25">
      <c r="A121" s="336">
        <v>120</v>
      </c>
      <c r="B121" s="336" t="s">
        <v>86</v>
      </c>
      <c r="C121" s="336" t="s">
        <v>3639</v>
      </c>
      <c r="D121" s="337" t="str">
        <f t="shared" si="4"/>
        <v>G/TBT/N/EU/409</v>
      </c>
      <c r="E121" s="337" t="str">
        <f t="shared" si="5"/>
        <v xml:space="preserve"> </v>
      </c>
      <c r="F121" s="336" t="s">
        <v>25</v>
      </c>
      <c r="G121" s="336" t="s">
        <v>642</v>
      </c>
      <c r="H121" s="336" t="s">
        <v>1</v>
      </c>
      <c r="I121" s="336">
        <v>2016</v>
      </c>
      <c r="J121" s="336" t="s">
        <v>85</v>
      </c>
      <c r="K121" s="336" t="s">
        <v>3640</v>
      </c>
      <c r="L121" s="336" t="s">
        <v>792</v>
      </c>
      <c r="M121" s="336" t="s">
        <v>3641</v>
      </c>
      <c r="N121" s="336" t="s">
        <v>1511</v>
      </c>
      <c r="O121" s="336" t="s">
        <v>7175</v>
      </c>
      <c r="P121" s="336" t="s">
        <v>3642</v>
      </c>
      <c r="Q121" s="336" t="s">
        <v>21</v>
      </c>
      <c r="R121" s="336" t="s">
        <v>29</v>
      </c>
      <c r="S121" s="336" t="s">
        <v>792</v>
      </c>
      <c r="T121" s="336" t="s">
        <v>10</v>
      </c>
    </row>
    <row r="122" spans="1:20" x14ac:dyDescent="0.25">
      <c r="A122" s="336">
        <v>121</v>
      </c>
      <c r="B122" s="336" t="s">
        <v>86</v>
      </c>
      <c r="C122" s="336" t="s">
        <v>3643</v>
      </c>
      <c r="D122" s="337" t="str">
        <f t="shared" si="4"/>
        <v>G/TBT/N/EU/410</v>
      </c>
      <c r="E122" s="337" t="str">
        <f t="shared" si="5"/>
        <v xml:space="preserve"> </v>
      </c>
      <c r="F122" s="336" t="s">
        <v>25</v>
      </c>
      <c r="G122" s="336" t="s">
        <v>642</v>
      </c>
      <c r="H122" s="336" t="s">
        <v>1</v>
      </c>
      <c r="I122" s="336">
        <v>2016</v>
      </c>
      <c r="J122" s="336" t="s">
        <v>1116</v>
      </c>
      <c r="K122" s="336" t="s">
        <v>3644</v>
      </c>
      <c r="L122" s="336" t="s">
        <v>863</v>
      </c>
      <c r="M122" s="336" t="s">
        <v>3645</v>
      </c>
      <c r="N122" s="336" t="s">
        <v>1511</v>
      </c>
      <c r="O122" s="336" t="s">
        <v>7176</v>
      </c>
      <c r="P122" s="336" t="s">
        <v>3646</v>
      </c>
      <c r="Q122" s="336" t="s">
        <v>124</v>
      </c>
      <c r="R122" s="336" t="s">
        <v>29</v>
      </c>
      <c r="S122" s="336" t="s">
        <v>863</v>
      </c>
      <c r="T122" s="336" t="s">
        <v>10</v>
      </c>
    </row>
    <row r="123" spans="1:20" x14ac:dyDescent="0.25">
      <c r="A123" s="336">
        <v>122</v>
      </c>
      <c r="B123" s="336" t="s">
        <v>86</v>
      </c>
      <c r="C123" s="336" t="s">
        <v>3647</v>
      </c>
      <c r="D123" s="337" t="str">
        <f t="shared" si="4"/>
        <v>G/TBT/N/EU/411</v>
      </c>
      <c r="E123" s="337" t="str">
        <f t="shared" si="5"/>
        <v xml:space="preserve"> </v>
      </c>
      <c r="F123" s="336" t="s">
        <v>25</v>
      </c>
      <c r="G123" s="336" t="s">
        <v>642</v>
      </c>
      <c r="H123" s="336" t="s">
        <v>1</v>
      </c>
      <c r="I123" s="336">
        <v>2016</v>
      </c>
      <c r="J123" s="336" t="s">
        <v>1116</v>
      </c>
      <c r="K123" s="336" t="s">
        <v>3648</v>
      </c>
      <c r="L123" s="336" t="s">
        <v>863</v>
      </c>
      <c r="M123" s="336" t="s">
        <v>3649</v>
      </c>
      <c r="N123" s="336" t="s">
        <v>1511</v>
      </c>
      <c r="O123" s="336" t="s">
        <v>3503</v>
      </c>
      <c r="P123" s="336" t="s">
        <v>7177</v>
      </c>
      <c r="Q123" s="336" t="s">
        <v>3650</v>
      </c>
      <c r="R123" s="336" t="s">
        <v>1114</v>
      </c>
      <c r="S123" s="336" t="s">
        <v>863</v>
      </c>
      <c r="T123" s="336" t="s">
        <v>10</v>
      </c>
    </row>
    <row r="124" spans="1:20" x14ac:dyDescent="0.25">
      <c r="A124" s="336">
        <v>123</v>
      </c>
      <c r="B124" s="336" t="s">
        <v>86</v>
      </c>
      <c r="C124" s="336" t="s">
        <v>3651</v>
      </c>
      <c r="D124" s="337" t="str">
        <f t="shared" si="4"/>
        <v>G/TBT/N/EU/417</v>
      </c>
      <c r="E124" s="337" t="str">
        <f t="shared" si="5"/>
        <v xml:space="preserve"> </v>
      </c>
      <c r="F124" s="336" t="s">
        <v>25</v>
      </c>
      <c r="G124" s="336" t="s">
        <v>642</v>
      </c>
      <c r="H124" s="336" t="s">
        <v>1</v>
      </c>
      <c r="I124" s="336">
        <v>2016</v>
      </c>
      <c r="J124" s="336" t="s">
        <v>797</v>
      </c>
      <c r="K124" s="336" t="s">
        <v>3652</v>
      </c>
      <c r="L124" s="336" t="s">
        <v>817</v>
      </c>
      <c r="M124" s="336" t="s">
        <v>3653</v>
      </c>
      <c r="N124" s="336" t="s">
        <v>1511</v>
      </c>
      <c r="O124" s="336" t="s">
        <v>7178</v>
      </c>
      <c r="P124" s="336" t="s">
        <v>7179</v>
      </c>
      <c r="Q124" s="336" t="s">
        <v>3654</v>
      </c>
      <c r="R124" s="336" t="s">
        <v>862</v>
      </c>
      <c r="S124" s="336" t="s">
        <v>795</v>
      </c>
      <c r="T124" s="336" t="s">
        <v>41</v>
      </c>
    </row>
    <row r="125" spans="1:20" x14ac:dyDescent="0.25">
      <c r="A125" s="336">
        <v>124</v>
      </c>
      <c r="B125" s="336" t="s">
        <v>86</v>
      </c>
      <c r="C125" s="336" t="s">
        <v>3655</v>
      </c>
      <c r="D125" s="337" t="str">
        <f t="shared" si="4"/>
        <v>G/TBT/N/EU/418</v>
      </c>
      <c r="E125" s="337" t="str">
        <f t="shared" si="5"/>
        <v xml:space="preserve"> </v>
      </c>
      <c r="F125" s="336" t="s">
        <v>25</v>
      </c>
      <c r="G125" s="336" t="s">
        <v>642</v>
      </c>
      <c r="H125" s="336" t="s">
        <v>1</v>
      </c>
      <c r="I125" s="336">
        <v>2016</v>
      </c>
      <c r="J125" s="336" t="s">
        <v>85</v>
      </c>
      <c r="K125" s="336" t="s">
        <v>3656</v>
      </c>
      <c r="L125" s="336" t="s">
        <v>792</v>
      </c>
      <c r="M125" s="336" t="s">
        <v>3657</v>
      </c>
      <c r="N125" s="336" t="s">
        <v>1511</v>
      </c>
      <c r="O125" s="336" t="s">
        <v>7180</v>
      </c>
      <c r="P125" s="336" t="s">
        <v>3658</v>
      </c>
      <c r="Q125" s="336" t="s">
        <v>21</v>
      </c>
      <c r="R125" s="336" t="s">
        <v>29</v>
      </c>
      <c r="S125" s="336" t="s">
        <v>792</v>
      </c>
      <c r="T125" s="336" t="s">
        <v>10</v>
      </c>
    </row>
    <row r="126" spans="1:20" x14ac:dyDescent="0.25">
      <c r="A126" s="336">
        <v>125</v>
      </c>
      <c r="B126" s="336" t="s">
        <v>86</v>
      </c>
      <c r="C126" s="336" t="s">
        <v>3659</v>
      </c>
      <c r="D126" s="337" t="str">
        <f t="shared" si="4"/>
        <v>G/TBT/N/EU/421</v>
      </c>
      <c r="E126" s="337" t="str">
        <f t="shared" si="5"/>
        <v xml:space="preserve"> </v>
      </c>
      <c r="F126" s="336" t="s">
        <v>25</v>
      </c>
      <c r="G126" s="336" t="s">
        <v>642</v>
      </c>
      <c r="H126" s="336" t="s">
        <v>1</v>
      </c>
      <c r="I126" s="336">
        <v>2016</v>
      </c>
      <c r="J126" s="336" t="s">
        <v>1116</v>
      </c>
      <c r="K126" s="336" t="s">
        <v>3660</v>
      </c>
      <c r="L126" s="336" t="s">
        <v>863</v>
      </c>
      <c r="M126" s="336" t="s">
        <v>7181</v>
      </c>
      <c r="N126" s="336" t="s">
        <v>1511</v>
      </c>
      <c r="O126" s="336" t="s">
        <v>7182</v>
      </c>
      <c r="P126" s="336" t="s">
        <v>7183</v>
      </c>
      <c r="Q126" s="336" t="s">
        <v>76</v>
      </c>
      <c r="R126" s="336" t="s">
        <v>3661</v>
      </c>
      <c r="S126" s="336" t="s">
        <v>863</v>
      </c>
      <c r="T126" s="336" t="s">
        <v>71</v>
      </c>
    </row>
    <row r="127" spans="1:20" x14ac:dyDescent="0.25">
      <c r="A127" s="336">
        <v>126</v>
      </c>
      <c r="B127" s="336" t="s">
        <v>86</v>
      </c>
      <c r="C127" s="336" t="s">
        <v>3662</v>
      </c>
      <c r="D127" s="337" t="str">
        <f t="shared" si="4"/>
        <v>G/TBT/N/EU/422</v>
      </c>
      <c r="E127" s="337" t="str">
        <f t="shared" si="5"/>
        <v xml:space="preserve"> </v>
      </c>
      <c r="F127" s="336" t="s">
        <v>25</v>
      </c>
      <c r="G127" s="336" t="s">
        <v>642</v>
      </c>
      <c r="H127" s="336" t="s">
        <v>1</v>
      </c>
      <c r="I127" s="336">
        <v>2016</v>
      </c>
      <c r="J127" s="336" t="s">
        <v>85</v>
      </c>
      <c r="K127" s="336" t="s">
        <v>3663</v>
      </c>
      <c r="L127" s="336" t="s">
        <v>792</v>
      </c>
      <c r="M127" s="336" t="s">
        <v>3664</v>
      </c>
      <c r="N127" s="336" t="s">
        <v>1511</v>
      </c>
      <c r="O127" s="336" t="s">
        <v>7184</v>
      </c>
      <c r="P127" s="336" t="s">
        <v>3536</v>
      </c>
      <c r="Q127" s="336" t="s">
        <v>21</v>
      </c>
      <c r="R127" s="336" t="s">
        <v>29</v>
      </c>
      <c r="S127" s="336" t="s">
        <v>792</v>
      </c>
      <c r="T127" s="336" t="s">
        <v>10</v>
      </c>
    </row>
    <row r="128" spans="1:20" x14ac:dyDescent="0.25">
      <c r="A128" s="336">
        <v>127</v>
      </c>
      <c r="B128" s="336" t="s">
        <v>86</v>
      </c>
      <c r="C128" s="336" t="s">
        <v>3665</v>
      </c>
      <c r="D128" s="337" t="str">
        <f t="shared" si="4"/>
        <v>G/TBT/N/EU/423</v>
      </c>
      <c r="E128" s="337" t="str">
        <f t="shared" si="5"/>
        <v xml:space="preserve"> </v>
      </c>
      <c r="F128" s="336" t="s">
        <v>25</v>
      </c>
      <c r="G128" s="336" t="s">
        <v>642</v>
      </c>
      <c r="H128" s="336" t="s">
        <v>1</v>
      </c>
      <c r="I128" s="336">
        <v>2016</v>
      </c>
      <c r="J128" s="336" t="s">
        <v>85</v>
      </c>
      <c r="K128" s="336" t="s">
        <v>7185</v>
      </c>
      <c r="L128" s="336" t="s">
        <v>792</v>
      </c>
      <c r="M128" s="336" t="s">
        <v>800</v>
      </c>
      <c r="N128" s="336" t="s">
        <v>1511</v>
      </c>
      <c r="O128" s="336" t="s">
        <v>3510</v>
      </c>
      <c r="P128" s="336" t="s">
        <v>3666</v>
      </c>
      <c r="Q128" s="336" t="s">
        <v>21</v>
      </c>
      <c r="R128" s="336" t="s">
        <v>29</v>
      </c>
      <c r="S128" s="336" t="s">
        <v>792</v>
      </c>
      <c r="T128" s="336" t="s">
        <v>71</v>
      </c>
    </row>
    <row r="129" spans="1:20" x14ac:dyDescent="0.25">
      <c r="A129" s="336">
        <v>128</v>
      </c>
      <c r="B129" s="336" t="s">
        <v>86</v>
      </c>
      <c r="C129" s="336" t="s">
        <v>3667</v>
      </c>
      <c r="D129" s="337" t="str">
        <f t="shared" si="4"/>
        <v>G/TBT/N/EU/424</v>
      </c>
      <c r="E129" s="337" t="str">
        <f t="shared" si="5"/>
        <v xml:space="preserve"> </v>
      </c>
      <c r="F129" s="336" t="s">
        <v>25</v>
      </c>
      <c r="G129" s="336" t="s">
        <v>642</v>
      </c>
      <c r="H129" s="336" t="s">
        <v>1</v>
      </c>
      <c r="I129" s="336">
        <v>2016</v>
      </c>
      <c r="J129" s="336" t="s">
        <v>85</v>
      </c>
      <c r="K129" s="336" t="s">
        <v>7186</v>
      </c>
      <c r="L129" s="336" t="s">
        <v>792</v>
      </c>
      <c r="M129" s="336" t="s">
        <v>800</v>
      </c>
      <c r="N129" s="336" t="s">
        <v>1511</v>
      </c>
      <c r="O129" s="336" t="s">
        <v>3510</v>
      </c>
      <c r="P129" s="336" t="s">
        <v>3666</v>
      </c>
      <c r="Q129" s="336" t="s">
        <v>21</v>
      </c>
      <c r="R129" s="336" t="s">
        <v>29</v>
      </c>
      <c r="S129" s="336" t="s">
        <v>792</v>
      </c>
      <c r="T129" s="336" t="s">
        <v>71</v>
      </c>
    </row>
    <row r="130" spans="1:20" x14ac:dyDescent="0.25">
      <c r="A130" s="336">
        <v>129</v>
      </c>
      <c r="B130" s="336" t="s">
        <v>86</v>
      </c>
      <c r="C130" s="336" t="s">
        <v>3668</v>
      </c>
      <c r="D130" s="337" t="str">
        <f t="shared" si="4"/>
        <v>G/TBT/N/EU/425</v>
      </c>
      <c r="E130" s="337" t="str">
        <f t="shared" si="5"/>
        <v xml:space="preserve"> </v>
      </c>
      <c r="F130" s="336" t="s">
        <v>25</v>
      </c>
      <c r="G130" s="336" t="s">
        <v>642</v>
      </c>
      <c r="H130" s="336" t="s">
        <v>1</v>
      </c>
      <c r="I130" s="336">
        <v>2016</v>
      </c>
      <c r="J130" s="336" t="s">
        <v>85</v>
      </c>
      <c r="K130" s="336" t="s">
        <v>7187</v>
      </c>
      <c r="L130" s="336" t="s">
        <v>792</v>
      </c>
      <c r="M130" s="336" t="s">
        <v>800</v>
      </c>
      <c r="N130" s="336" t="s">
        <v>1511</v>
      </c>
      <c r="O130" s="336" t="s">
        <v>3510</v>
      </c>
      <c r="P130" s="336" t="s">
        <v>3666</v>
      </c>
      <c r="Q130" s="336" t="s">
        <v>21</v>
      </c>
      <c r="R130" s="336" t="s">
        <v>29</v>
      </c>
      <c r="S130" s="336" t="s">
        <v>792</v>
      </c>
      <c r="T130" s="336" t="s">
        <v>71</v>
      </c>
    </row>
    <row r="131" spans="1:20" x14ac:dyDescent="0.25">
      <c r="A131" s="336">
        <v>130</v>
      </c>
      <c r="B131" s="336" t="s">
        <v>86</v>
      </c>
      <c r="C131" s="336" t="s">
        <v>3669</v>
      </c>
      <c r="D131" s="337" t="str">
        <f t="shared" ref="D131:D194" si="6">IF(C131="","",IF(IFERROR(FIND(";",C131,1), 0) &gt; 0, HYPERLINK(CONCATENATE("
https://docs.wto.org/dol2fe/Pages/SS/DoSearch.aspx?DataSource=Cat&amp;query=@Symbol=
",SUBSTITUTE(MID(C131,1,FIND(";",C131,1) - 1),"/","%2F"),"&amp;"), MID(C131,1,FIND(";",C131,1) - 1)), HYPERLINK(CONCATENATE("
https://docs.wto.org/dol2fe/Pages/SS/DoSearch.aspx?DataSource=Cat&amp;query=@Symbol=
",C131),C131)))</f>
        <v>G/TBT/N/EU/426</v>
      </c>
      <c r="E131" s="337" t="str">
        <f t="shared" ref="E131:E194" si="7">IF(IFERROR(FIND(";",C131,1), 0) &gt; 0, HYPERLINK(CONCATENATE("https://docs.wto.org/dol2fe/Pages/SS/DoSearch.aspx?DataSource=Cat&amp;query=@Symbol=",SUBSTITUTE(TRIM((MID(C131,FIND(";",C131,1)+1,100))),"/","%2F"),"&amp;"), TRIM((MID(C131,FIND(";",C131,1)+1,100)))), " ")</f>
        <v xml:space="preserve"> </v>
      </c>
      <c r="F131" s="336" t="s">
        <v>25</v>
      </c>
      <c r="G131" s="336" t="s">
        <v>642</v>
      </c>
      <c r="H131" s="336" t="s">
        <v>1</v>
      </c>
      <c r="I131" s="336">
        <v>2016</v>
      </c>
      <c r="J131" s="336" t="s">
        <v>85</v>
      </c>
      <c r="K131" s="336" t="s">
        <v>3670</v>
      </c>
      <c r="L131" s="336" t="s">
        <v>792</v>
      </c>
      <c r="M131" s="336" t="s">
        <v>3671</v>
      </c>
      <c r="N131" s="336" t="s">
        <v>1511</v>
      </c>
      <c r="O131" s="336" t="s">
        <v>3503</v>
      </c>
      <c r="P131" s="336" t="s">
        <v>3672</v>
      </c>
      <c r="Q131" s="336" t="s">
        <v>529</v>
      </c>
      <c r="R131" s="336" t="s">
        <v>29</v>
      </c>
      <c r="S131" s="336" t="s">
        <v>792</v>
      </c>
      <c r="T131" s="336" t="s">
        <v>10</v>
      </c>
    </row>
    <row r="132" spans="1:20" x14ac:dyDescent="0.25">
      <c r="A132" s="336">
        <v>131</v>
      </c>
      <c r="B132" s="336" t="s">
        <v>86</v>
      </c>
      <c r="C132" s="336" t="s">
        <v>3673</v>
      </c>
      <c r="D132" s="337" t="str">
        <f t="shared" si="6"/>
        <v>G/TBT/N/EU/429</v>
      </c>
      <c r="E132" s="337" t="str">
        <f t="shared" si="7"/>
        <v xml:space="preserve"> </v>
      </c>
      <c r="F132" s="336" t="s">
        <v>25</v>
      </c>
      <c r="G132" s="336" t="s">
        <v>642</v>
      </c>
      <c r="H132" s="336" t="s">
        <v>1</v>
      </c>
      <c r="I132" s="336">
        <v>2016</v>
      </c>
      <c r="J132" s="336" t="s">
        <v>89</v>
      </c>
      <c r="K132" s="336" t="s">
        <v>3674</v>
      </c>
      <c r="L132" s="336" t="s">
        <v>795</v>
      </c>
      <c r="M132" s="336" t="s">
        <v>3675</v>
      </c>
      <c r="N132" s="336" t="s">
        <v>1511</v>
      </c>
      <c r="O132" s="336" t="s">
        <v>7188</v>
      </c>
      <c r="P132" s="336" t="s">
        <v>3676</v>
      </c>
      <c r="Q132" s="336" t="s">
        <v>14</v>
      </c>
      <c r="R132" s="336" t="s">
        <v>75</v>
      </c>
      <c r="S132" s="336" t="s">
        <v>795</v>
      </c>
      <c r="T132" s="336" t="s">
        <v>71</v>
      </c>
    </row>
    <row r="133" spans="1:20" x14ac:dyDescent="0.25">
      <c r="A133" s="336">
        <v>132</v>
      </c>
      <c r="B133" s="336" t="s">
        <v>86</v>
      </c>
      <c r="C133" s="336" t="s">
        <v>3677</v>
      </c>
      <c r="D133" s="337" t="str">
        <f t="shared" si="6"/>
        <v>G/TBT/N/EU/431</v>
      </c>
      <c r="E133" s="337" t="str">
        <f t="shared" si="7"/>
        <v xml:space="preserve"> </v>
      </c>
      <c r="F133" s="336" t="s">
        <v>25</v>
      </c>
      <c r="G133" s="336" t="s">
        <v>642</v>
      </c>
      <c r="H133" s="336" t="s">
        <v>1</v>
      </c>
      <c r="I133" s="336">
        <v>2016</v>
      </c>
      <c r="J133" s="336" t="s">
        <v>85</v>
      </c>
      <c r="K133" s="336" t="s">
        <v>7189</v>
      </c>
      <c r="L133" s="336" t="s">
        <v>792</v>
      </c>
      <c r="M133" s="336" t="s">
        <v>3678</v>
      </c>
      <c r="N133" s="336" t="s">
        <v>1511</v>
      </c>
      <c r="O133" s="336" t="s">
        <v>7190</v>
      </c>
      <c r="P133" s="336" t="s">
        <v>3536</v>
      </c>
      <c r="Q133" s="336" t="s">
        <v>21</v>
      </c>
      <c r="R133" s="336" t="s">
        <v>29</v>
      </c>
      <c r="S133" s="336" t="s">
        <v>792</v>
      </c>
      <c r="T133" s="336" t="s">
        <v>10</v>
      </c>
    </row>
    <row r="134" spans="1:20" x14ac:dyDescent="0.25">
      <c r="A134" s="336">
        <v>133</v>
      </c>
      <c r="B134" s="336" t="s">
        <v>86</v>
      </c>
      <c r="C134" s="336" t="s">
        <v>3679</v>
      </c>
      <c r="D134" s="337" t="str">
        <f t="shared" si="6"/>
        <v>G/TBT/N/EU/433</v>
      </c>
      <c r="E134" s="337" t="str">
        <f t="shared" si="7"/>
        <v xml:space="preserve"> </v>
      </c>
      <c r="F134" s="336" t="s">
        <v>25</v>
      </c>
      <c r="G134" s="336" t="s">
        <v>642</v>
      </c>
      <c r="H134" s="336" t="s">
        <v>1</v>
      </c>
      <c r="I134" s="336">
        <v>2016</v>
      </c>
      <c r="J134" s="336" t="s">
        <v>85</v>
      </c>
      <c r="K134" s="336" t="s">
        <v>3680</v>
      </c>
      <c r="L134" s="336" t="s">
        <v>792</v>
      </c>
      <c r="M134" s="336" t="s">
        <v>3681</v>
      </c>
      <c r="N134" s="336" t="s">
        <v>1511</v>
      </c>
      <c r="O134" s="336" t="s">
        <v>7191</v>
      </c>
      <c r="P134" s="336" t="s">
        <v>3682</v>
      </c>
      <c r="Q134" s="336" t="s">
        <v>1132</v>
      </c>
      <c r="R134" s="336" t="s">
        <v>1071</v>
      </c>
      <c r="S134" s="336" t="s">
        <v>792</v>
      </c>
      <c r="T134" s="336" t="s">
        <v>71</v>
      </c>
    </row>
    <row r="135" spans="1:20" x14ac:dyDescent="0.25">
      <c r="A135" s="336">
        <v>134</v>
      </c>
      <c r="B135" s="336" t="s">
        <v>86</v>
      </c>
      <c r="C135" s="336" t="s">
        <v>3683</v>
      </c>
      <c r="D135" s="337" t="str">
        <f t="shared" si="6"/>
        <v>G/TBT/N/EU/434</v>
      </c>
      <c r="E135" s="337" t="str">
        <f t="shared" si="7"/>
        <v xml:space="preserve"> </v>
      </c>
      <c r="F135" s="336" t="s">
        <v>25</v>
      </c>
      <c r="G135" s="336" t="s">
        <v>642</v>
      </c>
      <c r="H135" s="336" t="s">
        <v>1</v>
      </c>
      <c r="I135" s="336">
        <v>2016</v>
      </c>
      <c r="J135" s="336" t="s">
        <v>85</v>
      </c>
      <c r="K135" s="336" t="s">
        <v>3684</v>
      </c>
      <c r="L135" s="336" t="s">
        <v>792</v>
      </c>
      <c r="M135" s="336" t="s">
        <v>3685</v>
      </c>
      <c r="N135" s="336" t="s">
        <v>1511</v>
      </c>
      <c r="O135" s="336" t="s">
        <v>7192</v>
      </c>
      <c r="P135" s="336" t="s">
        <v>3536</v>
      </c>
      <c r="Q135" s="336" t="s">
        <v>21</v>
      </c>
      <c r="R135" s="336" t="s">
        <v>1130</v>
      </c>
      <c r="S135" s="336" t="s">
        <v>792</v>
      </c>
      <c r="T135" s="336" t="s">
        <v>10</v>
      </c>
    </row>
    <row r="136" spans="1:20" x14ac:dyDescent="0.25">
      <c r="A136" s="336">
        <v>135</v>
      </c>
      <c r="B136" s="336" t="s">
        <v>86</v>
      </c>
      <c r="C136" s="336" t="s">
        <v>3686</v>
      </c>
      <c r="D136" s="337" t="str">
        <f t="shared" si="6"/>
        <v>G/TBT/N/EU/435</v>
      </c>
      <c r="E136" s="337" t="str">
        <f t="shared" si="7"/>
        <v xml:space="preserve"> </v>
      </c>
      <c r="F136" s="336" t="s">
        <v>25</v>
      </c>
      <c r="G136" s="336" t="s">
        <v>642</v>
      </c>
      <c r="H136" s="336" t="s">
        <v>1</v>
      </c>
      <c r="I136" s="336">
        <v>2016</v>
      </c>
      <c r="J136" s="336" t="s">
        <v>1116</v>
      </c>
      <c r="K136" s="336" t="s">
        <v>3687</v>
      </c>
      <c r="L136" s="336" t="s">
        <v>863</v>
      </c>
      <c r="M136" s="336" t="s">
        <v>7193</v>
      </c>
      <c r="N136" s="336" t="s">
        <v>1511</v>
      </c>
      <c r="O136" s="336" t="s">
        <v>3688</v>
      </c>
      <c r="P136" s="336" t="s">
        <v>7194</v>
      </c>
      <c r="Q136" s="336" t="s">
        <v>124</v>
      </c>
      <c r="R136" s="336" t="s">
        <v>29</v>
      </c>
      <c r="S136" s="336" t="s">
        <v>863</v>
      </c>
      <c r="T136" s="336" t="s">
        <v>10</v>
      </c>
    </row>
    <row r="137" spans="1:20" x14ac:dyDescent="0.25">
      <c r="A137" s="336">
        <v>136</v>
      </c>
      <c r="B137" s="336" t="s">
        <v>86</v>
      </c>
      <c r="C137" s="336" t="s">
        <v>3689</v>
      </c>
      <c r="D137" s="337" t="str">
        <f t="shared" si="6"/>
        <v>G/TBT/N/FRA/166</v>
      </c>
      <c r="E137" s="337" t="str">
        <f t="shared" si="7"/>
        <v xml:space="preserve"> </v>
      </c>
      <c r="F137" s="336" t="s">
        <v>98</v>
      </c>
      <c r="G137" s="336" t="s">
        <v>642</v>
      </c>
      <c r="H137" s="336" t="s">
        <v>1</v>
      </c>
      <c r="I137" s="336">
        <v>2016</v>
      </c>
      <c r="J137" s="336" t="s">
        <v>85</v>
      </c>
      <c r="K137" s="336" t="s">
        <v>3690</v>
      </c>
      <c r="L137" s="336" t="s">
        <v>792</v>
      </c>
      <c r="M137" s="336" t="s">
        <v>3691</v>
      </c>
      <c r="N137" s="336" t="s">
        <v>1511</v>
      </c>
      <c r="O137" s="336" t="s">
        <v>3692</v>
      </c>
      <c r="P137" s="336" t="s">
        <v>7195</v>
      </c>
      <c r="Q137" s="336" t="s">
        <v>7031</v>
      </c>
      <c r="R137" s="336" t="s">
        <v>3693</v>
      </c>
      <c r="S137" s="336" t="s">
        <v>792</v>
      </c>
      <c r="T137" s="336" t="s">
        <v>74</v>
      </c>
    </row>
    <row r="138" spans="1:20" x14ac:dyDescent="0.25">
      <c r="A138" s="336">
        <v>137</v>
      </c>
      <c r="B138" s="336" t="s">
        <v>86</v>
      </c>
      <c r="C138" s="336" t="s">
        <v>3694</v>
      </c>
      <c r="D138" s="337" t="str">
        <f t="shared" si="6"/>
        <v>G/TBT/N/FRA/169</v>
      </c>
      <c r="E138" s="337" t="str">
        <f t="shared" si="7"/>
        <v xml:space="preserve"> </v>
      </c>
      <c r="F138" s="336" t="s">
        <v>98</v>
      </c>
      <c r="G138" s="336" t="s">
        <v>642</v>
      </c>
      <c r="H138" s="336" t="s">
        <v>1</v>
      </c>
      <c r="I138" s="336">
        <v>2016</v>
      </c>
      <c r="J138" s="336" t="s">
        <v>85</v>
      </c>
      <c r="K138" s="336" t="s">
        <v>3695</v>
      </c>
      <c r="L138" s="336" t="s">
        <v>792</v>
      </c>
      <c r="M138" s="336" t="s">
        <v>3696</v>
      </c>
      <c r="N138" s="336" t="s">
        <v>1511</v>
      </c>
      <c r="O138" s="336" t="s">
        <v>3697</v>
      </c>
      <c r="P138" s="336" t="s">
        <v>7196</v>
      </c>
      <c r="Q138" s="336" t="s">
        <v>7031</v>
      </c>
      <c r="R138" s="336" t="s">
        <v>3698</v>
      </c>
      <c r="S138" s="336" t="s">
        <v>792</v>
      </c>
      <c r="T138" s="336" t="s">
        <v>71</v>
      </c>
    </row>
    <row r="139" spans="1:20" x14ac:dyDescent="0.25">
      <c r="A139" s="336">
        <v>138</v>
      </c>
      <c r="B139" s="336" t="s">
        <v>86</v>
      </c>
      <c r="C139" s="336" t="s">
        <v>3699</v>
      </c>
      <c r="D139" s="337" t="str">
        <f t="shared" si="6"/>
        <v>G/TBT/N/FRA/170</v>
      </c>
      <c r="E139" s="337" t="str">
        <f t="shared" si="7"/>
        <v xml:space="preserve"> </v>
      </c>
      <c r="F139" s="336" t="s">
        <v>98</v>
      </c>
      <c r="G139" s="336" t="s">
        <v>642</v>
      </c>
      <c r="H139" s="336" t="s">
        <v>1</v>
      </c>
      <c r="I139" s="336">
        <v>2016</v>
      </c>
      <c r="J139" s="336" t="s">
        <v>85</v>
      </c>
      <c r="K139" s="336" t="s">
        <v>3700</v>
      </c>
      <c r="L139" s="336" t="s">
        <v>792</v>
      </c>
      <c r="M139" s="336" t="s">
        <v>3701</v>
      </c>
      <c r="N139" s="336" t="s">
        <v>1511</v>
      </c>
      <c r="O139" s="336" t="s">
        <v>1128</v>
      </c>
      <c r="P139" s="336" t="s">
        <v>3702</v>
      </c>
      <c r="Q139" s="336" t="s">
        <v>7032</v>
      </c>
      <c r="R139" s="336" t="s">
        <v>3661</v>
      </c>
      <c r="S139" s="336" t="s">
        <v>792</v>
      </c>
      <c r="T139" s="336" t="s">
        <v>71</v>
      </c>
    </row>
    <row r="140" spans="1:20" x14ac:dyDescent="0.25">
      <c r="A140" s="336">
        <v>139</v>
      </c>
      <c r="B140" s="336" t="s">
        <v>86</v>
      </c>
      <c r="C140" s="336" t="s">
        <v>3703</v>
      </c>
      <c r="D140" s="337" t="str">
        <f t="shared" si="6"/>
        <v>G/TBT/N/GEO/95</v>
      </c>
      <c r="E140" s="337" t="str">
        <f t="shared" si="7"/>
        <v xml:space="preserve"> </v>
      </c>
      <c r="F140" s="336" t="s">
        <v>95</v>
      </c>
      <c r="G140" s="336" t="s">
        <v>255</v>
      </c>
      <c r="H140" s="336"/>
      <c r="I140" s="336">
        <v>2016</v>
      </c>
      <c r="J140" s="336" t="s">
        <v>93</v>
      </c>
      <c r="K140" s="336" t="s">
        <v>7197</v>
      </c>
      <c r="L140" s="336" t="s">
        <v>92</v>
      </c>
      <c r="M140" s="336" t="s">
        <v>828</v>
      </c>
      <c r="N140" s="336" t="s">
        <v>3704</v>
      </c>
      <c r="O140" s="336" t="s">
        <v>3705</v>
      </c>
      <c r="P140" s="336" t="s">
        <v>3706</v>
      </c>
      <c r="Q140" s="336" t="s">
        <v>101</v>
      </c>
      <c r="R140" s="336" t="s">
        <v>28</v>
      </c>
      <c r="S140" s="336" t="s">
        <v>792</v>
      </c>
      <c r="T140" s="336" t="s">
        <v>3707</v>
      </c>
    </row>
    <row r="141" spans="1:20" x14ac:dyDescent="0.25">
      <c r="A141" s="336">
        <v>140</v>
      </c>
      <c r="B141" s="336" t="s">
        <v>86</v>
      </c>
      <c r="C141" s="336" t="s">
        <v>3708</v>
      </c>
      <c r="D141" s="337" t="str">
        <f t="shared" si="6"/>
        <v>G/TBT/N/GEO/96</v>
      </c>
      <c r="E141" s="337" t="str">
        <f t="shared" si="7"/>
        <v xml:space="preserve"> </v>
      </c>
      <c r="F141" s="336" t="s">
        <v>95</v>
      </c>
      <c r="G141" s="336" t="s">
        <v>255</v>
      </c>
      <c r="H141" s="336"/>
      <c r="I141" s="336">
        <v>2016</v>
      </c>
      <c r="J141" s="336" t="s">
        <v>93</v>
      </c>
      <c r="K141" s="336" t="s">
        <v>7198</v>
      </c>
      <c r="L141" s="336" t="s">
        <v>92</v>
      </c>
      <c r="M141" s="336" t="s">
        <v>828</v>
      </c>
      <c r="N141" s="336" t="s">
        <v>3704</v>
      </c>
      <c r="O141" s="336" t="s">
        <v>3709</v>
      </c>
      <c r="P141" s="336" t="s">
        <v>3710</v>
      </c>
      <c r="Q141" s="336" t="s">
        <v>101</v>
      </c>
      <c r="R141" s="336" t="s">
        <v>28</v>
      </c>
      <c r="S141" s="336" t="s">
        <v>792</v>
      </c>
      <c r="T141" s="336" t="s">
        <v>1933</v>
      </c>
    </row>
    <row r="142" spans="1:20" x14ac:dyDescent="0.25">
      <c r="A142" s="336">
        <v>141</v>
      </c>
      <c r="B142" s="336" t="s">
        <v>86</v>
      </c>
      <c r="C142" s="336" t="s">
        <v>3711</v>
      </c>
      <c r="D142" s="337" t="str">
        <f t="shared" si="6"/>
        <v>G/TBT/N/GEO/98</v>
      </c>
      <c r="E142" s="337" t="str">
        <f t="shared" si="7"/>
        <v xml:space="preserve"> </v>
      </c>
      <c r="F142" s="336" t="s">
        <v>95</v>
      </c>
      <c r="G142" s="336" t="s">
        <v>255</v>
      </c>
      <c r="H142" s="336"/>
      <c r="I142" s="336">
        <v>2016</v>
      </c>
      <c r="J142" s="336" t="s">
        <v>93</v>
      </c>
      <c r="K142" s="336" t="s">
        <v>7199</v>
      </c>
      <c r="L142" s="336" t="s">
        <v>92</v>
      </c>
      <c r="M142" s="336" t="s">
        <v>7200</v>
      </c>
      <c r="N142" s="336" t="s">
        <v>3712</v>
      </c>
      <c r="O142" s="336" t="s">
        <v>7201</v>
      </c>
      <c r="P142" s="336" t="s">
        <v>3713</v>
      </c>
      <c r="Q142" s="336" t="s">
        <v>21</v>
      </c>
      <c r="R142" s="336" t="s">
        <v>1121</v>
      </c>
      <c r="S142" s="336" t="s">
        <v>792</v>
      </c>
      <c r="T142" s="336" t="s">
        <v>74</v>
      </c>
    </row>
    <row r="143" spans="1:20" x14ac:dyDescent="0.25">
      <c r="A143" s="336">
        <v>142</v>
      </c>
      <c r="B143" s="336" t="s">
        <v>86</v>
      </c>
      <c r="C143" s="336" t="s">
        <v>3714</v>
      </c>
      <c r="D143" s="337" t="str">
        <f t="shared" si="6"/>
        <v>G/TBT/N/GTM/90</v>
      </c>
      <c r="E143" s="337" t="str">
        <f t="shared" si="7"/>
        <v xml:space="preserve"> </v>
      </c>
      <c r="F143" s="336" t="s">
        <v>246</v>
      </c>
      <c r="G143" s="336" t="s">
        <v>794</v>
      </c>
      <c r="H143" s="336" t="s">
        <v>5</v>
      </c>
      <c r="I143" s="336">
        <v>2016</v>
      </c>
      <c r="J143" s="336" t="s">
        <v>85</v>
      </c>
      <c r="K143" s="336" t="s">
        <v>3715</v>
      </c>
      <c r="L143" s="336" t="s">
        <v>792</v>
      </c>
      <c r="M143" s="336" t="s">
        <v>7202</v>
      </c>
      <c r="N143" s="336" t="s">
        <v>3716</v>
      </c>
      <c r="O143" s="336" t="s">
        <v>3717</v>
      </c>
      <c r="P143" s="336" t="s">
        <v>3718</v>
      </c>
      <c r="Q143" s="336" t="s">
        <v>24</v>
      </c>
      <c r="R143" s="336" t="s">
        <v>29</v>
      </c>
      <c r="S143" s="336" t="s">
        <v>792</v>
      </c>
      <c r="T143" s="336" t="s">
        <v>10</v>
      </c>
    </row>
    <row r="144" spans="1:20" x14ac:dyDescent="0.25">
      <c r="A144" s="336">
        <v>143</v>
      </c>
      <c r="B144" s="336" t="s">
        <v>86</v>
      </c>
      <c r="C144" s="336" t="s">
        <v>3719</v>
      </c>
      <c r="D144" s="337" t="str">
        <f t="shared" si="6"/>
        <v>G/TBT/N/GTM/92</v>
      </c>
      <c r="E144" s="337" t="str">
        <f t="shared" si="7"/>
        <v xml:space="preserve"> </v>
      </c>
      <c r="F144" s="336" t="s">
        <v>246</v>
      </c>
      <c r="G144" s="336" t="s">
        <v>794</v>
      </c>
      <c r="H144" s="336" t="s">
        <v>5</v>
      </c>
      <c r="I144" s="336">
        <v>2016</v>
      </c>
      <c r="J144" s="336" t="s">
        <v>85</v>
      </c>
      <c r="K144" s="336" t="s">
        <v>3720</v>
      </c>
      <c r="L144" s="336" t="s">
        <v>792</v>
      </c>
      <c r="M144" s="336" t="s">
        <v>1148</v>
      </c>
      <c r="N144" s="336" t="s">
        <v>249</v>
      </c>
      <c r="O144" s="336" t="s">
        <v>100</v>
      </c>
      <c r="P144" s="336" t="s">
        <v>3442</v>
      </c>
      <c r="Q144" s="336" t="s">
        <v>14</v>
      </c>
      <c r="R144" s="336" t="s">
        <v>896</v>
      </c>
      <c r="S144" s="336" t="s">
        <v>792</v>
      </c>
      <c r="T144" s="336" t="s">
        <v>41</v>
      </c>
    </row>
    <row r="145" spans="1:20" x14ac:dyDescent="0.25">
      <c r="A145" s="336">
        <v>144</v>
      </c>
      <c r="B145" s="336" t="s">
        <v>86</v>
      </c>
      <c r="C145" s="336" t="s">
        <v>3721</v>
      </c>
      <c r="D145" s="337" t="str">
        <f t="shared" si="6"/>
        <v>G/TBT/N/HND/88</v>
      </c>
      <c r="E145" s="337" t="str">
        <f t="shared" si="7"/>
        <v xml:space="preserve"> </v>
      </c>
      <c r="F145" s="336" t="s">
        <v>247</v>
      </c>
      <c r="G145" s="336" t="s">
        <v>794</v>
      </c>
      <c r="H145" s="336" t="s">
        <v>5</v>
      </c>
      <c r="I145" s="336">
        <v>2016</v>
      </c>
      <c r="J145" s="336" t="s">
        <v>85</v>
      </c>
      <c r="K145" s="336" t="s">
        <v>3722</v>
      </c>
      <c r="L145" s="336" t="s">
        <v>792</v>
      </c>
      <c r="M145" s="336" t="s">
        <v>1148</v>
      </c>
      <c r="N145" s="336" t="s">
        <v>249</v>
      </c>
      <c r="O145" s="336" t="s">
        <v>100</v>
      </c>
      <c r="P145" s="336" t="s">
        <v>3723</v>
      </c>
      <c r="Q145" s="336" t="s">
        <v>14</v>
      </c>
      <c r="R145" s="336" t="s">
        <v>896</v>
      </c>
      <c r="S145" s="336" t="s">
        <v>792</v>
      </c>
      <c r="T145" s="336" t="s">
        <v>41</v>
      </c>
    </row>
    <row r="146" spans="1:20" x14ac:dyDescent="0.25">
      <c r="A146" s="336">
        <v>145</v>
      </c>
      <c r="B146" s="336" t="s">
        <v>86</v>
      </c>
      <c r="C146" s="336" t="s">
        <v>3724</v>
      </c>
      <c r="D146" s="337" t="str">
        <f t="shared" si="6"/>
        <v>G/TBT/N/IDN/106</v>
      </c>
      <c r="E146" s="337" t="str">
        <f t="shared" si="7"/>
        <v xml:space="preserve"> </v>
      </c>
      <c r="F146" s="336" t="s">
        <v>252</v>
      </c>
      <c r="G146" s="336" t="s">
        <v>641</v>
      </c>
      <c r="H146" s="336" t="s">
        <v>5</v>
      </c>
      <c r="I146" s="336">
        <v>2016</v>
      </c>
      <c r="J146" s="336" t="s">
        <v>1116</v>
      </c>
      <c r="K146" s="336" t="s">
        <v>7203</v>
      </c>
      <c r="L146" s="336" t="s">
        <v>863</v>
      </c>
      <c r="M146" s="336" t="s">
        <v>7204</v>
      </c>
      <c r="N146" s="336" t="s">
        <v>1511</v>
      </c>
      <c r="O146" s="336" t="s">
        <v>1160</v>
      </c>
      <c r="P146" s="336" t="s">
        <v>7205</v>
      </c>
      <c r="Q146" s="336" t="s">
        <v>8</v>
      </c>
      <c r="R146" s="336" t="s">
        <v>7</v>
      </c>
      <c r="S146" s="336" t="s">
        <v>863</v>
      </c>
      <c r="T146" s="336" t="s">
        <v>126</v>
      </c>
    </row>
    <row r="147" spans="1:20" x14ac:dyDescent="0.25">
      <c r="A147" s="336">
        <v>146</v>
      </c>
      <c r="B147" s="336" t="s">
        <v>86</v>
      </c>
      <c r="C147" s="336" t="s">
        <v>3725</v>
      </c>
      <c r="D147" s="337" t="str">
        <f t="shared" si="6"/>
        <v>G/TBT/N/IDN/107</v>
      </c>
      <c r="E147" s="337" t="str">
        <f t="shared" si="7"/>
        <v xml:space="preserve"> </v>
      </c>
      <c r="F147" s="336" t="s">
        <v>252</v>
      </c>
      <c r="G147" s="336" t="s">
        <v>641</v>
      </c>
      <c r="H147" s="336" t="s">
        <v>5</v>
      </c>
      <c r="I147" s="336">
        <v>2016</v>
      </c>
      <c r="J147" s="336" t="s">
        <v>1116</v>
      </c>
      <c r="K147" s="336" t="s">
        <v>3726</v>
      </c>
      <c r="L147" s="336" t="s">
        <v>863</v>
      </c>
      <c r="M147" s="336" t="s">
        <v>3727</v>
      </c>
      <c r="N147" s="336" t="s">
        <v>3728</v>
      </c>
      <c r="O147" s="336" t="s">
        <v>3729</v>
      </c>
      <c r="P147" s="336" t="s">
        <v>3730</v>
      </c>
      <c r="Q147" s="336" t="s">
        <v>19</v>
      </c>
      <c r="R147" s="336" t="s">
        <v>72</v>
      </c>
      <c r="S147" s="336" t="s">
        <v>863</v>
      </c>
      <c r="T147" s="336" t="s">
        <v>71</v>
      </c>
    </row>
    <row r="148" spans="1:20" x14ac:dyDescent="0.25">
      <c r="A148" s="336">
        <v>147</v>
      </c>
      <c r="B148" s="336" t="s">
        <v>86</v>
      </c>
      <c r="C148" s="336" t="s">
        <v>3731</v>
      </c>
      <c r="D148" s="337" t="str">
        <f t="shared" si="6"/>
        <v>G/TBT/N/IDN/108</v>
      </c>
      <c r="E148" s="337" t="str">
        <f t="shared" si="7"/>
        <v xml:space="preserve"> </v>
      </c>
      <c r="F148" s="336" t="s">
        <v>252</v>
      </c>
      <c r="G148" s="336" t="s">
        <v>641</v>
      </c>
      <c r="H148" s="336" t="s">
        <v>5</v>
      </c>
      <c r="I148" s="336">
        <v>2016</v>
      </c>
      <c r="J148" s="336" t="s">
        <v>1116</v>
      </c>
      <c r="K148" s="336" t="s">
        <v>7206</v>
      </c>
      <c r="L148" s="336" t="s">
        <v>863</v>
      </c>
      <c r="M148" s="336" t="s">
        <v>1143</v>
      </c>
      <c r="N148" s="336" t="s">
        <v>3732</v>
      </c>
      <c r="O148" s="336" t="s">
        <v>7207</v>
      </c>
      <c r="P148" s="336" t="s">
        <v>7208</v>
      </c>
      <c r="Q148" s="336" t="s">
        <v>19</v>
      </c>
      <c r="R148" s="336" t="s">
        <v>72</v>
      </c>
      <c r="S148" s="336" t="s">
        <v>863</v>
      </c>
      <c r="T148" s="336" t="s">
        <v>71</v>
      </c>
    </row>
    <row r="149" spans="1:20" x14ac:dyDescent="0.25">
      <c r="A149" s="336">
        <v>148</v>
      </c>
      <c r="B149" s="336" t="s">
        <v>86</v>
      </c>
      <c r="C149" s="336" t="s">
        <v>3733</v>
      </c>
      <c r="D149" s="337" t="str">
        <f t="shared" si="6"/>
        <v>G/TBT/N/IND/55</v>
      </c>
      <c r="E149" s="337" t="str">
        <f t="shared" si="7"/>
        <v xml:space="preserve"> </v>
      </c>
      <c r="F149" s="336" t="s">
        <v>6</v>
      </c>
      <c r="G149" s="336" t="s">
        <v>641</v>
      </c>
      <c r="H149" s="336" t="s">
        <v>5</v>
      </c>
      <c r="I149" s="336">
        <v>2016</v>
      </c>
      <c r="J149" s="336" t="s">
        <v>85</v>
      </c>
      <c r="K149" s="336" t="s">
        <v>3734</v>
      </c>
      <c r="L149" s="336" t="s">
        <v>792</v>
      </c>
      <c r="M149" s="336" t="s">
        <v>3735</v>
      </c>
      <c r="N149" s="336" t="s">
        <v>1511</v>
      </c>
      <c r="O149" s="336" t="s">
        <v>3736</v>
      </c>
      <c r="P149" s="336" t="s">
        <v>7209</v>
      </c>
      <c r="Q149" s="336" t="s">
        <v>19</v>
      </c>
      <c r="R149" s="336" t="s">
        <v>72</v>
      </c>
      <c r="S149" s="336" t="s">
        <v>792</v>
      </c>
      <c r="T149" s="336" t="s">
        <v>71</v>
      </c>
    </row>
    <row r="150" spans="1:20" x14ac:dyDescent="0.25">
      <c r="A150" s="336">
        <v>149</v>
      </c>
      <c r="B150" s="336" t="s">
        <v>86</v>
      </c>
      <c r="C150" s="336" t="s">
        <v>3737</v>
      </c>
      <c r="D150" s="337" t="str">
        <f t="shared" si="6"/>
        <v>G/TBT/N/ISR/890</v>
      </c>
      <c r="E150" s="337" t="str">
        <f t="shared" si="7"/>
        <v xml:space="preserve"> </v>
      </c>
      <c r="F150" s="336" t="s">
        <v>56</v>
      </c>
      <c r="G150" s="336" t="s">
        <v>801</v>
      </c>
      <c r="H150" s="336" t="s">
        <v>5</v>
      </c>
      <c r="I150" s="336">
        <v>2016</v>
      </c>
      <c r="J150" s="336" t="s">
        <v>85</v>
      </c>
      <c r="K150" s="336" t="s">
        <v>3738</v>
      </c>
      <c r="L150" s="336" t="s">
        <v>792</v>
      </c>
      <c r="M150" s="336" t="s">
        <v>7210</v>
      </c>
      <c r="N150" s="336" t="s">
        <v>3739</v>
      </c>
      <c r="O150" s="336" t="s">
        <v>7211</v>
      </c>
      <c r="P150" s="336" t="s">
        <v>7212</v>
      </c>
      <c r="Q150" s="336" t="s">
        <v>21</v>
      </c>
      <c r="R150" s="336" t="s">
        <v>20</v>
      </c>
      <c r="S150" s="336" t="s">
        <v>792</v>
      </c>
      <c r="T150" s="336" t="s">
        <v>71</v>
      </c>
    </row>
    <row r="151" spans="1:20" x14ac:dyDescent="0.25">
      <c r="A151" s="336">
        <v>150</v>
      </c>
      <c r="B151" s="336" t="s">
        <v>86</v>
      </c>
      <c r="C151" s="336" t="s">
        <v>3740</v>
      </c>
      <c r="D151" s="337" t="str">
        <f t="shared" si="6"/>
        <v>G/TBT/N/ISR/912</v>
      </c>
      <c r="E151" s="337" t="str">
        <f t="shared" si="7"/>
        <v xml:space="preserve"> </v>
      </c>
      <c r="F151" s="336" t="s">
        <v>56</v>
      </c>
      <c r="G151" s="336" t="s">
        <v>801</v>
      </c>
      <c r="H151" s="336" t="s">
        <v>5</v>
      </c>
      <c r="I151" s="336">
        <v>2016</v>
      </c>
      <c r="J151" s="336" t="s">
        <v>85</v>
      </c>
      <c r="K151" s="336" t="s">
        <v>3741</v>
      </c>
      <c r="L151" s="336" t="s">
        <v>792</v>
      </c>
      <c r="M151" s="336" t="s">
        <v>3742</v>
      </c>
      <c r="N151" s="336" t="s">
        <v>3743</v>
      </c>
      <c r="O151" s="336" t="s">
        <v>3744</v>
      </c>
      <c r="P151" s="336" t="s">
        <v>3745</v>
      </c>
      <c r="Q151" s="336" t="s">
        <v>21</v>
      </c>
      <c r="R151" s="336" t="s">
        <v>66</v>
      </c>
      <c r="S151" s="336" t="s">
        <v>792</v>
      </c>
      <c r="T151" s="336" t="s">
        <v>71</v>
      </c>
    </row>
    <row r="152" spans="1:20" x14ac:dyDescent="0.25">
      <c r="A152" s="336">
        <v>151</v>
      </c>
      <c r="B152" s="336" t="s">
        <v>86</v>
      </c>
      <c r="C152" s="336" t="s">
        <v>3746</v>
      </c>
      <c r="D152" s="337" t="str">
        <f t="shared" si="6"/>
        <v>G/TBT/N/ISR/917</v>
      </c>
      <c r="E152" s="337" t="str">
        <f t="shared" si="7"/>
        <v xml:space="preserve"> </v>
      </c>
      <c r="F152" s="336" t="s">
        <v>56</v>
      </c>
      <c r="G152" s="336" t="s">
        <v>801</v>
      </c>
      <c r="H152" s="336" t="s">
        <v>5</v>
      </c>
      <c r="I152" s="336">
        <v>2016</v>
      </c>
      <c r="J152" s="336" t="s">
        <v>85</v>
      </c>
      <c r="K152" s="336" t="s">
        <v>7213</v>
      </c>
      <c r="L152" s="336" t="s">
        <v>792</v>
      </c>
      <c r="M152" s="336" t="s">
        <v>7214</v>
      </c>
      <c r="N152" s="336" t="s">
        <v>3747</v>
      </c>
      <c r="O152" s="336" t="s">
        <v>3748</v>
      </c>
      <c r="P152" s="336" t="s">
        <v>3749</v>
      </c>
      <c r="Q152" s="336" t="s">
        <v>69</v>
      </c>
      <c r="R152" s="336" t="s">
        <v>37</v>
      </c>
      <c r="S152" s="336" t="s">
        <v>792</v>
      </c>
      <c r="T152" s="336" t="s">
        <v>900</v>
      </c>
    </row>
    <row r="153" spans="1:20" x14ac:dyDescent="0.25">
      <c r="A153" s="336">
        <v>152</v>
      </c>
      <c r="B153" s="336" t="s">
        <v>86</v>
      </c>
      <c r="C153" s="336" t="s">
        <v>3750</v>
      </c>
      <c r="D153" s="337" t="str">
        <f t="shared" si="6"/>
        <v>G/TBT/N/JPN/512</v>
      </c>
      <c r="E153" s="337" t="str">
        <f t="shared" si="7"/>
        <v xml:space="preserve"> </v>
      </c>
      <c r="F153" s="336" t="s">
        <v>2</v>
      </c>
      <c r="G153" s="336" t="s">
        <v>641</v>
      </c>
      <c r="H153" s="336" t="s">
        <v>1</v>
      </c>
      <c r="I153" s="336">
        <v>2016</v>
      </c>
      <c r="J153" s="336" t="s">
        <v>85</v>
      </c>
      <c r="K153" s="336" t="s">
        <v>3751</v>
      </c>
      <c r="L153" s="336" t="s">
        <v>792</v>
      </c>
      <c r="M153" s="336" t="s">
        <v>7215</v>
      </c>
      <c r="N153" s="336" t="s">
        <v>3752</v>
      </c>
      <c r="O153" s="336" t="s">
        <v>7216</v>
      </c>
      <c r="P153" s="336" t="s">
        <v>3753</v>
      </c>
      <c r="Q153" s="336" t="s">
        <v>19</v>
      </c>
      <c r="R153" s="336" t="s">
        <v>72</v>
      </c>
      <c r="S153" s="336" t="s">
        <v>792</v>
      </c>
      <c r="T153" s="336" t="s">
        <v>71</v>
      </c>
    </row>
    <row r="154" spans="1:20" x14ac:dyDescent="0.25">
      <c r="A154" s="336">
        <v>153</v>
      </c>
      <c r="B154" s="336" t="s">
        <v>86</v>
      </c>
      <c r="C154" s="336" t="s">
        <v>3754</v>
      </c>
      <c r="D154" s="337" t="str">
        <f t="shared" si="6"/>
        <v>G/TBT/N/JPN/514</v>
      </c>
      <c r="E154" s="337" t="str">
        <f t="shared" si="7"/>
        <v xml:space="preserve"> </v>
      </c>
      <c r="F154" s="336" t="s">
        <v>2</v>
      </c>
      <c r="G154" s="336" t="s">
        <v>641</v>
      </c>
      <c r="H154" s="336" t="s">
        <v>1</v>
      </c>
      <c r="I154" s="336">
        <v>2016</v>
      </c>
      <c r="J154" s="336" t="s">
        <v>85</v>
      </c>
      <c r="K154" s="336" t="s">
        <v>3755</v>
      </c>
      <c r="L154" s="336" t="s">
        <v>792</v>
      </c>
      <c r="M154" s="336" t="s">
        <v>7217</v>
      </c>
      <c r="N154" s="336" t="s">
        <v>1511</v>
      </c>
      <c r="O154" s="336" t="s">
        <v>7746</v>
      </c>
      <c r="P154" s="336" t="s">
        <v>3756</v>
      </c>
      <c r="Q154" s="336" t="s">
        <v>19</v>
      </c>
      <c r="R154" s="336" t="s">
        <v>72</v>
      </c>
      <c r="S154" s="336" t="s">
        <v>792</v>
      </c>
      <c r="T154" s="336" t="s">
        <v>71</v>
      </c>
    </row>
    <row r="155" spans="1:20" x14ac:dyDescent="0.25">
      <c r="A155" s="336">
        <v>154</v>
      </c>
      <c r="B155" s="336" t="s">
        <v>86</v>
      </c>
      <c r="C155" s="336" t="s">
        <v>3757</v>
      </c>
      <c r="D155" s="337" t="str">
        <f t="shared" si="6"/>
        <v>G/TBT/N/JPN/517</v>
      </c>
      <c r="E155" s="337" t="str">
        <f t="shared" si="7"/>
        <v xml:space="preserve"> </v>
      </c>
      <c r="F155" s="336" t="s">
        <v>2</v>
      </c>
      <c r="G155" s="336" t="s">
        <v>641</v>
      </c>
      <c r="H155" s="336" t="s">
        <v>1</v>
      </c>
      <c r="I155" s="336">
        <v>2016</v>
      </c>
      <c r="J155" s="336" t="s">
        <v>1116</v>
      </c>
      <c r="K155" s="336" t="s">
        <v>3758</v>
      </c>
      <c r="L155" s="336" t="s">
        <v>863</v>
      </c>
      <c r="M155" s="336" t="s">
        <v>7218</v>
      </c>
      <c r="N155" s="336" t="s">
        <v>3759</v>
      </c>
      <c r="O155" s="336" t="s">
        <v>7219</v>
      </c>
      <c r="P155" s="336" t="s">
        <v>3760</v>
      </c>
      <c r="Q155" s="336" t="s">
        <v>70</v>
      </c>
      <c r="R155" s="336" t="s">
        <v>902</v>
      </c>
      <c r="S155" s="336" t="s">
        <v>863</v>
      </c>
      <c r="T155" s="336" t="s">
        <v>71</v>
      </c>
    </row>
    <row r="156" spans="1:20" x14ac:dyDescent="0.25">
      <c r="A156" s="336">
        <v>155</v>
      </c>
      <c r="B156" s="336" t="s">
        <v>86</v>
      </c>
      <c r="C156" s="336" t="s">
        <v>3761</v>
      </c>
      <c r="D156" s="337" t="str">
        <f t="shared" si="6"/>
        <v>G/TBT/N/JPN/529</v>
      </c>
      <c r="E156" s="337" t="str">
        <f t="shared" si="7"/>
        <v xml:space="preserve"> </v>
      </c>
      <c r="F156" s="336" t="s">
        <v>2</v>
      </c>
      <c r="G156" s="336" t="s">
        <v>641</v>
      </c>
      <c r="H156" s="336" t="s">
        <v>1</v>
      </c>
      <c r="I156" s="336">
        <v>2016</v>
      </c>
      <c r="J156" s="336" t="s">
        <v>1116</v>
      </c>
      <c r="K156" s="336" t="s">
        <v>3762</v>
      </c>
      <c r="L156" s="336" t="s">
        <v>863</v>
      </c>
      <c r="M156" s="336" t="s">
        <v>7220</v>
      </c>
      <c r="N156" s="336" t="s">
        <v>3763</v>
      </c>
      <c r="O156" s="336" t="s">
        <v>3764</v>
      </c>
      <c r="P156" s="336" t="s">
        <v>7221</v>
      </c>
      <c r="Q156" s="336" t="s">
        <v>21</v>
      </c>
      <c r="R156" s="336" t="s">
        <v>20</v>
      </c>
      <c r="S156" s="336" t="s">
        <v>863</v>
      </c>
      <c r="T156" s="336" t="s">
        <v>71</v>
      </c>
    </row>
    <row r="157" spans="1:20" x14ac:dyDescent="0.25">
      <c r="A157" s="336">
        <v>156</v>
      </c>
      <c r="B157" s="336" t="s">
        <v>86</v>
      </c>
      <c r="C157" s="336" t="s">
        <v>3765</v>
      </c>
      <c r="D157" s="337" t="str">
        <f t="shared" si="6"/>
        <v>G/TBT/N/JPN/535</v>
      </c>
      <c r="E157" s="337" t="str">
        <f t="shared" si="7"/>
        <v xml:space="preserve"> </v>
      </c>
      <c r="F157" s="336" t="s">
        <v>2</v>
      </c>
      <c r="G157" s="336" t="s">
        <v>641</v>
      </c>
      <c r="H157" s="336" t="s">
        <v>1</v>
      </c>
      <c r="I157" s="336">
        <v>2016</v>
      </c>
      <c r="J157" s="336" t="s">
        <v>85</v>
      </c>
      <c r="K157" s="336" t="s">
        <v>7222</v>
      </c>
      <c r="L157" s="336" t="s">
        <v>792</v>
      </c>
      <c r="M157" s="336" t="s">
        <v>1137</v>
      </c>
      <c r="N157" s="336" t="s">
        <v>1511</v>
      </c>
      <c r="O157" s="336" t="s">
        <v>100</v>
      </c>
      <c r="P157" s="336" t="s">
        <v>3766</v>
      </c>
      <c r="Q157" s="336" t="s">
        <v>14</v>
      </c>
      <c r="R157" s="336" t="s">
        <v>896</v>
      </c>
      <c r="S157" s="336" t="s">
        <v>792</v>
      </c>
      <c r="T157" s="336" t="s">
        <v>41</v>
      </c>
    </row>
    <row r="158" spans="1:20" x14ac:dyDescent="0.25">
      <c r="A158" s="336">
        <v>157</v>
      </c>
      <c r="B158" s="336" t="s">
        <v>86</v>
      </c>
      <c r="C158" s="336" t="s">
        <v>3767</v>
      </c>
      <c r="D158" s="337" t="str">
        <f t="shared" si="6"/>
        <v>G/TBT/N/JPN/536</v>
      </c>
      <c r="E158" s="337" t="str">
        <f t="shared" si="7"/>
        <v xml:space="preserve"> </v>
      </c>
      <c r="F158" s="336" t="s">
        <v>2</v>
      </c>
      <c r="G158" s="336" t="s">
        <v>641</v>
      </c>
      <c r="H158" s="336" t="s">
        <v>1</v>
      </c>
      <c r="I158" s="336">
        <v>2016</v>
      </c>
      <c r="J158" s="336" t="s">
        <v>85</v>
      </c>
      <c r="K158" s="336" t="s">
        <v>7223</v>
      </c>
      <c r="L158" s="336" t="s">
        <v>792</v>
      </c>
      <c r="M158" s="336" t="s">
        <v>1136</v>
      </c>
      <c r="N158" s="336" t="s">
        <v>1511</v>
      </c>
      <c r="O158" s="336" t="s">
        <v>100</v>
      </c>
      <c r="P158" s="336" t="s">
        <v>3766</v>
      </c>
      <c r="Q158" s="336" t="s">
        <v>14</v>
      </c>
      <c r="R158" s="336" t="s">
        <v>896</v>
      </c>
      <c r="S158" s="336" t="s">
        <v>792</v>
      </c>
      <c r="T158" s="336" t="s">
        <v>41</v>
      </c>
    </row>
    <row r="159" spans="1:20" x14ac:dyDescent="0.25">
      <c r="A159" s="336">
        <v>158</v>
      </c>
      <c r="B159" s="336" t="s">
        <v>86</v>
      </c>
      <c r="C159" s="336" t="s">
        <v>3768</v>
      </c>
      <c r="D159" s="337" t="str">
        <f t="shared" si="6"/>
        <v>G/TBT/N/KAZ/1</v>
      </c>
      <c r="E159" s="337" t="str">
        <f t="shared" si="7"/>
        <v xml:space="preserve"> </v>
      </c>
      <c r="F159" s="336" t="s">
        <v>3769</v>
      </c>
      <c r="G159" s="336" t="s">
        <v>255</v>
      </c>
      <c r="H159" s="336"/>
      <c r="I159" s="336">
        <v>2016</v>
      </c>
      <c r="J159" s="336" t="s">
        <v>85</v>
      </c>
      <c r="K159" s="336" t="s">
        <v>3770</v>
      </c>
      <c r="L159" s="336" t="s">
        <v>792</v>
      </c>
      <c r="M159" s="336" t="s">
        <v>3771</v>
      </c>
      <c r="N159" s="336" t="s">
        <v>1511</v>
      </c>
      <c r="O159" s="336" t="s">
        <v>7224</v>
      </c>
      <c r="P159" s="336" t="s">
        <v>3772</v>
      </c>
      <c r="Q159" s="336" t="s">
        <v>91</v>
      </c>
      <c r="R159" s="336" t="s">
        <v>72</v>
      </c>
      <c r="S159" s="336" t="s">
        <v>792</v>
      </c>
      <c r="T159" s="336" t="s">
        <v>19</v>
      </c>
    </row>
    <row r="160" spans="1:20" x14ac:dyDescent="0.25">
      <c r="A160" s="336">
        <v>159</v>
      </c>
      <c r="B160" s="336" t="s">
        <v>86</v>
      </c>
      <c r="C160" s="336" t="s">
        <v>3773</v>
      </c>
      <c r="D160" s="337" t="str">
        <f t="shared" si="6"/>
        <v>G/TBT/N/KAZ/2</v>
      </c>
      <c r="E160" s="337" t="str">
        <f t="shared" si="7"/>
        <v xml:space="preserve"> </v>
      </c>
      <c r="F160" s="336" t="s">
        <v>3769</v>
      </c>
      <c r="G160" s="336" t="s">
        <v>255</v>
      </c>
      <c r="H160" s="336"/>
      <c r="I160" s="336">
        <v>2016</v>
      </c>
      <c r="J160" s="336" t="s">
        <v>85</v>
      </c>
      <c r="K160" s="336" t="s">
        <v>7225</v>
      </c>
      <c r="L160" s="336" t="s">
        <v>792</v>
      </c>
      <c r="M160" s="336" t="s">
        <v>7226</v>
      </c>
      <c r="N160" s="336" t="s">
        <v>1511</v>
      </c>
      <c r="O160" s="336" t="s">
        <v>7224</v>
      </c>
      <c r="P160" s="336" t="s">
        <v>3772</v>
      </c>
      <c r="Q160" s="336" t="s">
        <v>91</v>
      </c>
      <c r="R160" s="336" t="s">
        <v>72</v>
      </c>
      <c r="S160" s="336" t="s">
        <v>792</v>
      </c>
      <c r="T160" s="336" t="s">
        <v>71</v>
      </c>
    </row>
    <row r="161" spans="1:20" x14ac:dyDescent="0.25">
      <c r="A161" s="336">
        <v>160</v>
      </c>
      <c r="B161" s="336" t="s">
        <v>86</v>
      </c>
      <c r="C161" s="336" t="s">
        <v>3774</v>
      </c>
      <c r="D161" s="337" t="str">
        <f t="shared" si="6"/>
        <v>G/TBT/N/KAZ/3</v>
      </c>
      <c r="E161" s="337" t="str">
        <f t="shared" si="7"/>
        <v xml:space="preserve"> </v>
      </c>
      <c r="F161" s="336" t="s">
        <v>3769</v>
      </c>
      <c r="G161" s="336" t="s">
        <v>255</v>
      </c>
      <c r="H161" s="336"/>
      <c r="I161" s="336">
        <v>2016</v>
      </c>
      <c r="J161" s="336" t="s">
        <v>85</v>
      </c>
      <c r="K161" s="336" t="s">
        <v>3775</v>
      </c>
      <c r="L161" s="336" t="s">
        <v>792</v>
      </c>
      <c r="M161" s="336" t="s">
        <v>3776</v>
      </c>
      <c r="N161" s="336" t="s">
        <v>1511</v>
      </c>
      <c r="O161" s="336" t="s">
        <v>7224</v>
      </c>
      <c r="P161" s="336" t="s">
        <v>3777</v>
      </c>
      <c r="Q161" s="336" t="s">
        <v>21</v>
      </c>
      <c r="R161" s="336" t="s">
        <v>20</v>
      </c>
      <c r="S161" s="336" t="s">
        <v>792</v>
      </c>
      <c r="T161" s="336" t="s">
        <v>71</v>
      </c>
    </row>
    <row r="162" spans="1:20" x14ac:dyDescent="0.25">
      <c r="A162" s="336">
        <v>161</v>
      </c>
      <c r="B162" s="336" t="s">
        <v>86</v>
      </c>
      <c r="C162" s="336" t="s">
        <v>3778</v>
      </c>
      <c r="D162" s="337" t="str">
        <f t="shared" si="6"/>
        <v>G/TBT/N/KAZ/5</v>
      </c>
      <c r="E162" s="337" t="str">
        <f t="shared" si="7"/>
        <v xml:space="preserve"> </v>
      </c>
      <c r="F162" s="336" t="s">
        <v>3769</v>
      </c>
      <c r="G162" s="336" t="s">
        <v>255</v>
      </c>
      <c r="H162" s="336"/>
      <c r="I162" s="336">
        <v>2016</v>
      </c>
      <c r="J162" s="336" t="s">
        <v>85</v>
      </c>
      <c r="K162" s="336" t="s">
        <v>3779</v>
      </c>
      <c r="L162" s="336" t="s">
        <v>792</v>
      </c>
      <c r="M162" s="336" t="s">
        <v>3780</v>
      </c>
      <c r="N162" s="336" t="s">
        <v>1511</v>
      </c>
      <c r="O162" s="336" t="s">
        <v>3781</v>
      </c>
      <c r="P162" s="336" t="s">
        <v>3782</v>
      </c>
      <c r="Q162" s="336" t="s">
        <v>21</v>
      </c>
      <c r="R162" s="336" t="s">
        <v>20</v>
      </c>
      <c r="S162" s="336" t="s">
        <v>792</v>
      </c>
      <c r="T162" s="336" t="s">
        <v>71</v>
      </c>
    </row>
    <row r="163" spans="1:20" x14ac:dyDescent="0.25">
      <c r="A163" s="336">
        <v>162</v>
      </c>
      <c r="B163" s="336" t="s">
        <v>86</v>
      </c>
      <c r="C163" s="336" t="s">
        <v>3783</v>
      </c>
      <c r="D163" s="337" t="str">
        <f t="shared" si="6"/>
        <v>G/TBT/N/KAZ/6</v>
      </c>
      <c r="E163" s="337" t="str">
        <f t="shared" si="7"/>
        <v xml:space="preserve"> </v>
      </c>
      <c r="F163" s="336" t="s">
        <v>3769</v>
      </c>
      <c r="G163" s="336" t="s">
        <v>255</v>
      </c>
      <c r="H163" s="336"/>
      <c r="I163" s="336">
        <v>2016</v>
      </c>
      <c r="J163" s="336" t="s">
        <v>85</v>
      </c>
      <c r="K163" s="336" t="s">
        <v>7227</v>
      </c>
      <c r="L163" s="336" t="s">
        <v>792</v>
      </c>
      <c r="M163" s="336" t="s">
        <v>7087</v>
      </c>
      <c r="N163" s="336" t="s">
        <v>1511</v>
      </c>
      <c r="O163" s="336" t="s">
        <v>3781</v>
      </c>
      <c r="P163" s="336" t="s">
        <v>7228</v>
      </c>
      <c r="Q163" s="336" t="s">
        <v>83</v>
      </c>
      <c r="R163" s="336" t="s">
        <v>862</v>
      </c>
      <c r="S163" s="336" t="s">
        <v>792</v>
      </c>
      <c r="T163" s="336" t="s">
        <v>923</v>
      </c>
    </row>
    <row r="164" spans="1:20" x14ac:dyDescent="0.25">
      <c r="A164" s="336">
        <v>163</v>
      </c>
      <c r="B164" s="336" t="s">
        <v>86</v>
      </c>
      <c r="C164" s="336" t="s">
        <v>3784</v>
      </c>
      <c r="D164" s="337" t="str">
        <f t="shared" si="6"/>
        <v>G/TBT/N/KAZ/8</v>
      </c>
      <c r="E164" s="337" t="str">
        <f t="shared" si="7"/>
        <v xml:space="preserve"> </v>
      </c>
      <c r="F164" s="336" t="s">
        <v>3769</v>
      </c>
      <c r="G164" s="336" t="s">
        <v>255</v>
      </c>
      <c r="H164" s="336"/>
      <c r="I164" s="336">
        <v>2016</v>
      </c>
      <c r="J164" s="336" t="s">
        <v>85</v>
      </c>
      <c r="K164" s="336" t="s">
        <v>3785</v>
      </c>
      <c r="L164" s="336" t="s">
        <v>792</v>
      </c>
      <c r="M164" s="336" t="s">
        <v>3786</v>
      </c>
      <c r="N164" s="336" t="s">
        <v>1511</v>
      </c>
      <c r="O164" s="336" t="s">
        <v>3781</v>
      </c>
      <c r="P164" s="336" t="s">
        <v>3787</v>
      </c>
      <c r="Q164" s="336" t="s">
        <v>3788</v>
      </c>
      <c r="R164" s="336" t="s">
        <v>902</v>
      </c>
      <c r="S164" s="336" t="s">
        <v>792</v>
      </c>
      <c r="T164" s="336" t="s">
        <v>71</v>
      </c>
    </row>
    <row r="165" spans="1:20" x14ac:dyDescent="0.25">
      <c r="A165" s="336">
        <v>164</v>
      </c>
      <c r="B165" s="336" t="s">
        <v>86</v>
      </c>
      <c r="C165" s="336" t="s">
        <v>3789</v>
      </c>
      <c r="D165" s="337" t="str">
        <f t="shared" si="6"/>
        <v>G/TBT/N/KEN/466</v>
      </c>
      <c r="E165" s="337" t="str">
        <f t="shared" si="7"/>
        <v xml:space="preserve"> </v>
      </c>
      <c r="F165" s="336" t="s">
        <v>82</v>
      </c>
      <c r="G165" s="336" t="s">
        <v>640</v>
      </c>
      <c r="H165" s="336" t="s">
        <v>5</v>
      </c>
      <c r="I165" s="336">
        <v>2016</v>
      </c>
      <c r="J165" s="336" t="s">
        <v>85</v>
      </c>
      <c r="K165" s="336" t="s">
        <v>3790</v>
      </c>
      <c r="L165" s="336" t="s">
        <v>792</v>
      </c>
      <c r="M165" s="336" t="s">
        <v>3791</v>
      </c>
      <c r="N165" s="336" t="s">
        <v>3792</v>
      </c>
      <c r="O165" s="336" t="s">
        <v>7229</v>
      </c>
      <c r="P165" s="336" t="s">
        <v>3793</v>
      </c>
      <c r="Q165" s="336" t="s">
        <v>14</v>
      </c>
      <c r="R165" s="336" t="s">
        <v>3794</v>
      </c>
      <c r="S165" s="336" t="s">
        <v>792</v>
      </c>
      <c r="T165" s="336" t="s">
        <v>10</v>
      </c>
    </row>
    <row r="166" spans="1:20" x14ac:dyDescent="0.25">
      <c r="A166" s="336">
        <v>165</v>
      </c>
      <c r="B166" s="336" t="s">
        <v>86</v>
      </c>
      <c r="C166" s="336" t="s">
        <v>3795</v>
      </c>
      <c r="D166" s="337" t="str">
        <f t="shared" si="6"/>
        <v>G/TBT/N/KEN/497</v>
      </c>
      <c r="E166" s="337" t="str">
        <f t="shared" si="7"/>
        <v xml:space="preserve"> </v>
      </c>
      <c r="F166" s="336" t="s">
        <v>82</v>
      </c>
      <c r="G166" s="336" t="s">
        <v>640</v>
      </c>
      <c r="H166" s="336" t="s">
        <v>5</v>
      </c>
      <c r="I166" s="336">
        <v>2016</v>
      </c>
      <c r="J166" s="336" t="s">
        <v>85</v>
      </c>
      <c r="K166" s="336" t="s">
        <v>3796</v>
      </c>
      <c r="L166" s="336" t="s">
        <v>792</v>
      </c>
      <c r="M166" s="336" t="s">
        <v>7230</v>
      </c>
      <c r="N166" s="336" t="s">
        <v>1511</v>
      </c>
      <c r="O166" s="336" t="s">
        <v>7231</v>
      </c>
      <c r="P166" s="336" t="s">
        <v>7232</v>
      </c>
      <c r="Q166" s="336" t="s">
        <v>21</v>
      </c>
      <c r="R166" s="336" t="s">
        <v>3797</v>
      </c>
      <c r="S166" s="336" t="s">
        <v>792</v>
      </c>
      <c r="T166" s="336" t="s">
        <v>3798</v>
      </c>
    </row>
    <row r="167" spans="1:20" x14ac:dyDescent="0.25">
      <c r="A167" s="336">
        <v>166</v>
      </c>
      <c r="B167" s="336" t="s">
        <v>86</v>
      </c>
      <c r="C167" s="336" t="s">
        <v>3799</v>
      </c>
      <c r="D167" s="337" t="str">
        <f t="shared" si="6"/>
        <v>G/TBT/N/KEN/500</v>
      </c>
      <c r="E167" s="337" t="str">
        <f t="shared" si="7"/>
        <v xml:space="preserve"> </v>
      </c>
      <c r="F167" s="336" t="s">
        <v>82</v>
      </c>
      <c r="G167" s="336" t="s">
        <v>640</v>
      </c>
      <c r="H167" s="336" t="s">
        <v>5</v>
      </c>
      <c r="I167" s="336">
        <v>2016</v>
      </c>
      <c r="J167" s="336" t="s">
        <v>85</v>
      </c>
      <c r="K167" s="336" t="s">
        <v>3800</v>
      </c>
      <c r="L167" s="336" t="s">
        <v>792</v>
      </c>
      <c r="M167" s="336" t="s">
        <v>7233</v>
      </c>
      <c r="N167" s="336" t="s">
        <v>3801</v>
      </c>
      <c r="O167" s="336" t="s">
        <v>7234</v>
      </c>
      <c r="P167" s="336" t="s">
        <v>7235</v>
      </c>
      <c r="Q167" s="336" t="s">
        <v>21</v>
      </c>
      <c r="R167" s="336" t="s">
        <v>1114</v>
      </c>
      <c r="S167" s="336" t="s">
        <v>792</v>
      </c>
      <c r="T167" s="336" t="s">
        <v>74</v>
      </c>
    </row>
    <row r="168" spans="1:20" x14ac:dyDescent="0.25">
      <c r="A168" s="336">
        <v>167</v>
      </c>
      <c r="B168" s="336" t="s">
        <v>86</v>
      </c>
      <c r="C168" s="336" t="s">
        <v>3802</v>
      </c>
      <c r="D168" s="337" t="str">
        <f t="shared" si="6"/>
        <v>G/TBT/N/KGZ/37</v>
      </c>
      <c r="E168" s="337" t="str">
        <f t="shared" si="7"/>
        <v xml:space="preserve"> </v>
      </c>
      <c r="F168" s="336" t="s">
        <v>3803</v>
      </c>
      <c r="G168" s="336" t="s">
        <v>255</v>
      </c>
      <c r="H168" s="336"/>
      <c r="I168" s="336">
        <v>2016</v>
      </c>
      <c r="J168" s="336" t="s">
        <v>3804</v>
      </c>
      <c r="K168" s="336" t="s">
        <v>3805</v>
      </c>
      <c r="L168" s="336" t="s">
        <v>795</v>
      </c>
      <c r="M168" s="336" t="s">
        <v>3806</v>
      </c>
      <c r="N168" s="336" t="s">
        <v>1511</v>
      </c>
      <c r="O168" s="336" t="s">
        <v>3812</v>
      </c>
      <c r="P168" s="336" t="s">
        <v>3807</v>
      </c>
      <c r="Q168" s="336" t="s">
        <v>3808</v>
      </c>
      <c r="R168" s="336" t="s">
        <v>1172</v>
      </c>
      <c r="S168" s="336" t="s">
        <v>795</v>
      </c>
      <c r="T168" s="336" t="s">
        <v>71</v>
      </c>
    </row>
    <row r="169" spans="1:20" x14ac:dyDescent="0.25">
      <c r="A169" s="336">
        <v>168</v>
      </c>
      <c r="B169" s="336" t="s">
        <v>86</v>
      </c>
      <c r="C169" s="336" t="s">
        <v>3809</v>
      </c>
      <c r="D169" s="337" t="str">
        <f t="shared" si="6"/>
        <v>G/TBT/N/KGZ/38</v>
      </c>
      <c r="E169" s="337" t="str">
        <f t="shared" si="7"/>
        <v xml:space="preserve"> </v>
      </c>
      <c r="F169" s="336" t="s">
        <v>3803</v>
      </c>
      <c r="G169" s="336" t="s">
        <v>255</v>
      </c>
      <c r="H169" s="336"/>
      <c r="I169" s="336">
        <v>2016</v>
      </c>
      <c r="J169" s="336" t="s">
        <v>1125</v>
      </c>
      <c r="K169" s="336" t="s">
        <v>3810</v>
      </c>
      <c r="L169" s="336" t="s">
        <v>1126</v>
      </c>
      <c r="M169" s="336" t="s">
        <v>3811</v>
      </c>
      <c r="N169" s="336" t="s">
        <v>1511</v>
      </c>
      <c r="O169" s="336" t="s">
        <v>3812</v>
      </c>
      <c r="P169" s="336" t="s">
        <v>3813</v>
      </c>
      <c r="Q169" s="336" t="s">
        <v>21</v>
      </c>
      <c r="R169" s="336" t="s">
        <v>1115</v>
      </c>
      <c r="S169" s="336" t="s">
        <v>863</v>
      </c>
      <c r="T169" s="336" t="s">
        <v>826</v>
      </c>
    </row>
    <row r="170" spans="1:20" x14ac:dyDescent="0.25">
      <c r="A170" s="336">
        <v>169</v>
      </c>
      <c r="B170" s="336" t="s">
        <v>86</v>
      </c>
      <c r="C170" s="336" t="s">
        <v>3814</v>
      </c>
      <c r="D170" s="337" t="str">
        <f t="shared" si="6"/>
        <v>G/TBT/N/KGZ/39</v>
      </c>
      <c r="E170" s="337" t="str">
        <f t="shared" si="7"/>
        <v xml:space="preserve"> </v>
      </c>
      <c r="F170" s="336" t="s">
        <v>3803</v>
      </c>
      <c r="G170" s="336" t="s">
        <v>255</v>
      </c>
      <c r="H170" s="336"/>
      <c r="I170" s="336">
        <v>2016</v>
      </c>
      <c r="J170" s="336" t="s">
        <v>1125</v>
      </c>
      <c r="K170" s="336" t="s">
        <v>3815</v>
      </c>
      <c r="L170" s="336" t="s">
        <v>1126</v>
      </c>
      <c r="M170" s="336" t="s">
        <v>3816</v>
      </c>
      <c r="N170" s="336" t="s">
        <v>1511</v>
      </c>
      <c r="O170" s="336" t="s">
        <v>3812</v>
      </c>
      <c r="P170" s="336" t="s">
        <v>3817</v>
      </c>
      <c r="Q170" s="336" t="s">
        <v>21</v>
      </c>
      <c r="R170" s="336" t="s">
        <v>1121</v>
      </c>
      <c r="S170" s="336" t="s">
        <v>863</v>
      </c>
      <c r="T170" s="336" t="s">
        <v>71</v>
      </c>
    </row>
    <row r="171" spans="1:20" x14ac:dyDescent="0.25">
      <c r="A171" s="336">
        <v>170</v>
      </c>
      <c r="B171" s="336" t="s">
        <v>86</v>
      </c>
      <c r="C171" s="336" t="s">
        <v>3818</v>
      </c>
      <c r="D171" s="337" t="str">
        <f t="shared" si="6"/>
        <v>G/TBT/N/KGZ/42</v>
      </c>
      <c r="E171" s="337" t="str">
        <f t="shared" si="7"/>
        <v xml:space="preserve"> </v>
      </c>
      <c r="F171" s="336" t="s">
        <v>3803</v>
      </c>
      <c r="G171" s="336" t="s">
        <v>255</v>
      </c>
      <c r="H171" s="336"/>
      <c r="I171" s="336">
        <v>2016</v>
      </c>
      <c r="J171" s="336" t="s">
        <v>1125</v>
      </c>
      <c r="K171" s="336" t="s">
        <v>3819</v>
      </c>
      <c r="L171" s="336" t="s">
        <v>1126</v>
      </c>
      <c r="M171" s="336" t="s">
        <v>3820</v>
      </c>
      <c r="N171" s="336" t="s">
        <v>1511</v>
      </c>
      <c r="O171" s="336" t="s">
        <v>3812</v>
      </c>
      <c r="P171" s="336" t="s">
        <v>3821</v>
      </c>
      <c r="Q171" s="336" t="s">
        <v>23</v>
      </c>
      <c r="R171" s="336" t="s">
        <v>72</v>
      </c>
      <c r="S171" s="336" t="s">
        <v>863</v>
      </c>
      <c r="T171" s="336" t="s">
        <v>71</v>
      </c>
    </row>
    <row r="172" spans="1:20" x14ac:dyDescent="0.25">
      <c r="A172" s="336">
        <v>171</v>
      </c>
      <c r="B172" s="336" t="s">
        <v>86</v>
      </c>
      <c r="C172" s="336" t="s">
        <v>3822</v>
      </c>
      <c r="D172" s="337" t="str">
        <f t="shared" si="6"/>
        <v>G/TBT/N/KGZ/43</v>
      </c>
      <c r="E172" s="337" t="str">
        <f t="shared" si="7"/>
        <v xml:space="preserve"> </v>
      </c>
      <c r="F172" s="336" t="s">
        <v>3803</v>
      </c>
      <c r="G172" s="336" t="s">
        <v>255</v>
      </c>
      <c r="H172" s="336"/>
      <c r="I172" s="336">
        <v>2016</v>
      </c>
      <c r="J172" s="336" t="s">
        <v>1125</v>
      </c>
      <c r="K172" s="336" t="s">
        <v>3823</v>
      </c>
      <c r="L172" s="336" t="s">
        <v>1126</v>
      </c>
      <c r="M172" s="336" t="s">
        <v>3824</v>
      </c>
      <c r="N172" s="336" t="s">
        <v>1511</v>
      </c>
      <c r="O172" s="336" t="s">
        <v>3812</v>
      </c>
      <c r="P172" s="336" t="s">
        <v>3825</v>
      </c>
      <c r="Q172" s="336" t="s">
        <v>21</v>
      </c>
      <c r="R172" s="336" t="s">
        <v>1121</v>
      </c>
      <c r="S172" s="336" t="s">
        <v>863</v>
      </c>
      <c r="T172" s="336" t="s">
        <v>71</v>
      </c>
    </row>
    <row r="173" spans="1:20" x14ac:dyDescent="0.25">
      <c r="A173" s="336">
        <v>172</v>
      </c>
      <c r="B173" s="336" t="s">
        <v>86</v>
      </c>
      <c r="C173" s="336" t="s">
        <v>3826</v>
      </c>
      <c r="D173" s="337" t="str">
        <f t="shared" si="6"/>
        <v>G/TBT/N/KGZ/44</v>
      </c>
      <c r="E173" s="337" t="str">
        <f t="shared" si="7"/>
        <v xml:space="preserve"> </v>
      </c>
      <c r="F173" s="336" t="s">
        <v>3803</v>
      </c>
      <c r="G173" s="336" t="s">
        <v>255</v>
      </c>
      <c r="H173" s="336"/>
      <c r="I173" s="336">
        <v>2016</v>
      </c>
      <c r="J173" s="336" t="s">
        <v>1125</v>
      </c>
      <c r="K173" s="336" t="s">
        <v>3827</v>
      </c>
      <c r="L173" s="336" t="s">
        <v>1126</v>
      </c>
      <c r="M173" s="336" t="s">
        <v>3828</v>
      </c>
      <c r="N173" s="336" t="s">
        <v>1511</v>
      </c>
      <c r="O173" s="336" t="s">
        <v>3812</v>
      </c>
      <c r="P173" s="336" t="s">
        <v>7236</v>
      </c>
      <c r="Q173" s="336" t="s">
        <v>21</v>
      </c>
      <c r="R173" s="336" t="s">
        <v>1121</v>
      </c>
      <c r="S173" s="336" t="s">
        <v>863</v>
      </c>
      <c r="T173" s="336" t="s">
        <v>71</v>
      </c>
    </row>
    <row r="174" spans="1:20" x14ac:dyDescent="0.25">
      <c r="A174" s="336">
        <v>173</v>
      </c>
      <c r="B174" s="336" t="s">
        <v>86</v>
      </c>
      <c r="C174" s="336" t="s">
        <v>3829</v>
      </c>
      <c r="D174" s="337" t="str">
        <f t="shared" si="6"/>
        <v>G/TBT/N/KGZ/45</v>
      </c>
      <c r="E174" s="337" t="str">
        <f t="shared" si="7"/>
        <v xml:space="preserve"> </v>
      </c>
      <c r="F174" s="336" t="s">
        <v>3803</v>
      </c>
      <c r="G174" s="336" t="s">
        <v>255</v>
      </c>
      <c r="H174" s="336"/>
      <c r="I174" s="336">
        <v>2016</v>
      </c>
      <c r="J174" s="336" t="s">
        <v>1116</v>
      </c>
      <c r="K174" s="336" t="s">
        <v>3830</v>
      </c>
      <c r="L174" s="336" t="s">
        <v>863</v>
      </c>
      <c r="M174" s="336" t="s">
        <v>3831</v>
      </c>
      <c r="N174" s="336" t="s">
        <v>1511</v>
      </c>
      <c r="O174" s="336" t="s">
        <v>7237</v>
      </c>
      <c r="P174" s="336" t="s">
        <v>7238</v>
      </c>
      <c r="Q174" s="336" t="s">
        <v>21</v>
      </c>
      <c r="R174" s="336" t="s">
        <v>1121</v>
      </c>
      <c r="S174" s="336" t="s">
        <v>863</v>
      </c>
      <c r="T174" s="336" t="s">
        <v>71</v>
      </c>
    </row>
    <row r="175" spans="1:20" x14ac:dyDescent="0.25">
      <c r="A175" s="336">
        <v>174</v>
      </c>
      <c r="B175" s="336" t="s">
        <v>86</v>
      </c>
      <c r="C175" s="336" t="s">
        <v>3832</v>
      </c>
      <c r="D175" s="337" t="str">
        <f t="shared" si="6"/>
        <v>G/TBT/N/KGZ/46</v>
      </c>
      <c r="E175" s="337" t="str">
        <f t="shared" si="7"/>
        <v xml:space="preserve"> </v>
      </c>
      <c r="F175" s="336" t="s">
        <v>3803</v>
      </c>
      <c r="G175" s="336" t="s">
        <v>255</v>
      </c>
      <c r="H175" s="336"/>
      <c r="I175" s="336">
        <v>2016</v>
      </c>
      <c r="J175" s="336" t="s">
        <v>1116</v>
      </c>
      <c r="K175" s="336" t="s">
        <v>3833</v>
      </c>
      <c r="L175" s="336" t="s">
        <v>863</v>
      </c>
      <c r="M175" s="336" t="s">
        <v>7239</v>
      </c>
      <c r="N175" s="336" t="s">
        <v>1511</v>
      </c>
      <c r="O175" s="336" t="s">
        <v>7237</v>
      </c>
      <c r="P175" s="336" t="s">
        <v>7240</v>
      </c>
      <c r="Q175" s="336" t="s">
        <v>58</v>
      </c>
      <c r="R175" s="336" t="s">
        <v>1121</v>
      </c>
      <c r="S175" s="336" t="s">
        <v>863</v>
      </c>
      <c r="T175" s="336" t="s">
        <v>71</v>
      </c>
    </row>
    <row r="176" spans="1:20" x14ac:dyDescent="0.25">
      <c r="A176" s="336">
        <v>175</v>
      </c>
      <c r="B176" s="336" t="s">
        <v>86</v>
      </c>
      <c r="C176" s="336" t="s">
        <v>3834</v>
      </c>
      <c r="D176" s="337" t="str">
        <f t="shared" si="6"/>
        <v>G/TBT/N/KOR/621</v>
      </c>
      <c r="E176" s="337" t="str">
        <f t="shared" si="7"/>
        <v xml:space="preserve"> </v>
      </c>
      <c r="F176" s="336" t="s">
        <v>9</v>
      </c>
      <c r="G176" s="336" t="s">
        <v>641</v>
      </c>
      <c r="H176" s="336" t="s">
        <v>5</v>
      </c>
      <c r="I176" s="336">
        <v>2016</v>
      </c>
      <c r="J176" s="336" t="s">
        <v>85</v>
      </c>
      <c r="K176" s="336" t="s">
        <v>7241</v>
      </c>
      <c r="L176" s="336" t="s">
        <v>792</v>
      </c>
      <c r="M176" s="336" t="s">
        <v>3835</v>
      </c>
      <c r="N176" s="336" t="s">
        <v>1511</v>
      </c>
      <c r="O176" s="336" t="s">
        <v>100</v>
      </c>
      <c r="P176" s="336" t="s">
        <v>1146</v>
      </c>
      <c r="Q176" s="336" t="s">
        <v>24</v>
      </c>
      <c r="R176" s="336" t="s">
        <v>862</v>
      </c>
      <c r="S176" s="336" t="s">
        <v>792</v>
      </c>
      <c r="T176" s="336" t="s">
        <v>923</v>
      </c>
    </row>
    <row r="177" spans="1:20" x14ac:dyDescent="0.25">
      <c r="A177" s="336">
        <v>176</v>
      </c>
      <c r="B177" s="336" t="s">
        <v>86</v>
      </c>
      <c r="C177" s="336" t="s">
        <v>3836</v>
      </c>
      <c r="D177" s="337" t="str">
        <f t="shared" si="6"/>
        <v>G/TBT/N/KOR/622</v>
      </c>
      <c r="E177" s="337" t="str">
        <f t="shared" si="7"/>
        <v xml:space="preserve"> </v>
      </c>
      <c r="F177" s="336" t="s">
        <v>9</v>
      </c>
      <c r="G177" s="336" t="s">
        <v>641</v>
      </c>
      <c r="H177" s="336" t="s">
        <v>5</v>
      </c>
      <c r="I177" s="336">
        <v>2016</v>
      </c>
      <c r="J177" s="336" t="s">
        <v>85</v>
      </c>
      <c r="K177" s="336" t="s">
        <v>7242</v>
      </c>
      <c r="L177" s="336" t="s">
        <v>792</v>
      </c>
      <c r="M177" s="336" t="s">
        <v>3835</v>
      </c>
      <c r="N177" s="336" t="s">
        <v>1511</v>
      </c>
      <c r="O177" s="336" t="s">
        <v>100</v>
      </c>
      <c r="P177" s="336" t="s">
        <v>1146</v>
      </c>
      <c r="Q177" s="336" t="s">
        <v>24</v>
      </c>
      <c r="R177" s="336" t="s">
        <v>862</v>
      </c>
      <c r="S177" s="336" t="s">
        <v>792</v>
      </c>
      <c r="T177" s="336" t="s">
        <v>923</v>
      </c>
    </row>
    <row r="178" spans="1:20" x14ac:dyDescent="0.25">
      <c r="A178" s="336">
        <v>177</v>
      </c>
      <c r="B178" s="336" t="s">
        <v>86</v>
      </c>
      <c r="C178" s="336" t="s">
        <v>3837</v>
      </c>
      <c r="D178" s="337" t="str">
        <f t="shared" si="6"/>
        <v>G/TBT/N/KOR/640</v>
      </c>
      <c r="E178" s="337" t="str">
        <f t="shared" si="7"/>
        <v xml:space="preserve"> </v>
      </c>
      <c r="F178" s="336" t="s">
        <v>9</v>
      </c>
      <c r="G178" s="336" t="s">
        <v>641</v>
      </c>
      <c r="H178" s="336" t="s">
        <v>5</v>
      </c>
      <c r="I178" s="336">
        <v>2016</v>
      </c>
      <c r="J178" s="336" t="s">
        <v>85</v>
      </c>
      <c r="K178" s="336" t="s">
        <v>7243</v>
      </c>
      <c r="L178" s="336" t="s">
        <v>792</v>
      </c>
      <c r="M178" s="336" t="s">
        <v>3838</v>
      </c>
      <c r="N178" s="336" t="s">
        <v>1511</v>
      </c>
      <c r="O178" s="336" t="s">
        <v>3839</v>
      </c>
      <c r="P178" s="336" t="s">
        <v>7244</v>
      </c>
      <c r="Q178" s="336" t="s">
        <v>19</v>
      </c>
      <c r="R178" s="336" t="s">
        <v>72</v>
      </c>
      <c r="S178" s="336" t="s">
        <v>792</v>
      </c>
      <c r="T178" s="336" t="s">
        <v>71</v>
      </c>
    </row>
    <row r="179" spans="1:20" x14ac:dyDescent="0.25">
      <c r="A179" s="336">
        <v>178</v>
      </c>
      <c r="B179" s="336" t="s">
        <v>86</v>
      </c>
      <c r="C179" s="336" t="s">
        <v>3840</v>
      </c>
      <c r="D179" s="337" t="str">
        <f t="shared" si="6"/>
        <v>G/TBT/N/KOR/641</v>
      </c>
      <c r="E179" s="337" t="str">
        <f t="shared" si="7"/>
        <v xml:space="preserve"> </v>
      </c>
      <c r="F179" s="336" t="s">
        <v>9</v>
      </c>
      <c r="G179" s="336" t="s">
        <v>641</v>
      </c>
      <c r="H179" s="336" t="s">
        <v>5</v>
      </c>
      <c r="I179" s="336">
        <v>2016</v>
      </c>
      <c r="J179" s="336" t="s">
        <v>85</v>
      </c>
      <c r="K179" s="336" t="s">
        <v>7245</v>
      </c>
      <c r="L179" s="336" t="s">
        <v>792</v>
      </c>
      <c r="M179" s="336" t="s">
        <v>3841</v>
      </c>
      <c r="N179" s="336" t="s">
        <v>1511</v>
      </c>
      <c r="O179" s="336" t="s">
        <v>100</v>
      </c>
      <c r="P179" s="336" t="s">
        <v>7246</v>
      </c>
      <c r="Q179" s="336" t="s">
        <v>83</v>
      </c>
      <c r="R179" s="336" t="s">
        <v>862</v>
      </c>
      <c r="S179" s="336" t="s">
        <v>792</v>
      </c>
      <c r="T179" s="336" t="s">
        <v>923</v>
      </c>
    </row>
    <row r="180" spans="1:20" x14ac:dyDescent="0.25">
      <c r="A180" s="336">
        <v>179</v>
      </c>
      <c r="B180" s="336" t="s">
        <v>86</v>
      </c>
      <c r="C180" s="336" t="s">
        <v>3842</v>
      </c>
      <c r="D180" s="337" t="str">
        <f t="shared" si="6"/>
        <v>G/TBT/N/KOR/645</v>
      </c>
      <c r="E180" s="337" t="str">
        <f t="shared" si="7"/>
        <v xml:space="preserve"> </v>
      </c>
      <c r="F180" s="336" t="s">
        <v>9</v>
      </c>
      <c r="G180" s="336" t="s">
        <v>641</v>
      </c>
      <c r="H180" s="336" t="s">
        <v>5</v>
      </c>
      <c r="I180" s="336">
        <v>2016</v>
      </c>
      <c r="J180" s="336" t="s">
        <v>85</v>
      </c>
      <c r="K180" s="336" t="s">
        <v>7247</v>
      </c>
      <c r="L180" s="336" t="s">
        <v>792</v>
      </c>
      <c r="M180" s="336" t="s">
        <v>1138</v>
      </c>
      <c r="N180" s="336" t="s">
        <v>1511</v>
      </c>
      <c r="O180" s="336" t="s">
        <v>7248</v>
      </c>
      <c r="P180" s="336" t="s">
        <v>7249</v>
      </c>
      <c r="Q180" s="336" t="s">
        <v>3843</v>
      </c>
      <c r="R180" s="336" t="s">
        <v>1506</v>
      </c>
      <c r="S180" s="336" t="s">
        <v>792</v>
      </c>
      <c r="T180" s="336" t="s">
        <v>329</v>
      </c>
    </row>
    <row r="181" spans="1:20" x14ac:dyDescent="0.25">
      <c r="A181" s="336">
        <v>180</v>
      </c>
      <c r="B181" s="336" t="s">
        <v>86</v>
      </c>
      <c r="C181" s="336" t="s">
        <v>3844</v>
      </c>
      <c r="D181" s="337" t="str">
        <f t="shared" si="6"/>
        <v>G/TBT/N/KOR/660</v>
      </c>
      <c r="E181" s="337" t="str">
        <f t="shared" si="7"/>
        <v xml:space="preserve"> </v>
      </c>
      <c r="F181" s="336" t="s">
        <v>9</v>
      </c>
      <c r="G181" s="336" t="s">
        <v>641</v>
      </c>
      <c r="H181" s="336" t="s">
        <v>5</v>
      </c>
      <c r="I181" s="336">
        <v>2016</v>
      </c>
      <c r="J181" s="336" t="s">
        <v>85</v>
      </c>
      <c r="K181" s="336" t="s">
        <v>7250</v>
      </c>
      <c r="L181" s="336" t="s">
        <v>792</v>
      </c>
      <c r="M181" s="336" t="s">
        <v>3838</v>
      </c>
      <c r="N181" s="336" t="s">
        <v>1511</v>
      </c>
      <c r="O181" s="336" t="s">
        <v>1147</v>
      </c>
      <c r="P181" s="336" t="s">
        <v>7244</v>
      </c>
      <c r="Q181" s="336" t="s">
        <v>19</v>
      </c>
      <c r="R181" s="336" t="s">
        <v>72</v>
      </c>
      <c r="S181" s="336" t="s">
        <v>792</v>
      </c>
      <c r="T181" s="336" t="s">
        <v>71</v>
      </c>
    </row>
    <row r="182" spans="1:20" x14ac:dyDescent="0.25">
      <c r="A182" s="336">
        <v>181</v>
      </c>
      <c r="B182" s="336" t="s">
        <v>86</v>
      </c>
      <c r="C182" s="336" t="s">
        <v>3845</v>
      </c>
      <c r="D182" s="337" t="str">
        <f t="shared" si="6"/>
        <v>G/TBT/N/KOR/685</v>
      </c>
      <c r="E182" s="337" t="str">
        <f t="shared" si="7"/>
        <v xml:space="preserve"> </v>
      </c>
      <c r="F182" s="336" t="s">
        <v>9</v>
      </c>
      <c r="G182" s="336" t="s">
        <v>641</v>
      </c>
      <c r="H182" s="336" t="s">
        <v>5</v>
      </c>
      <c r="I182" s="336">
        <v>2016</v>
      </c>
      <c r="J182" s="336" t="s">
        <v>85</v>
      </c>
      <c r="K182" s="336" t="s">
        <v>3846</v>
      </c>
      <c r="L182" s="336" t="s">
        <v>792</v>
      </c>
      <c r="M182" s="336" t="s">
        <v>3847</v>
      </c>
      <c r="N182" s="336" t="s">
        <v>1511</v>
      </c>
      <c r="O182" s="336" t="s">
        <v>3848</v>
      </c>
      <c r="P182" s="336" t="s">
        <v>3849</v>
      </c>
      <c r="Q182" s="336" t="s">
        <v>54</v>
      </c>
      <c r="R182" s="336" t="s">
        <v>317</v>
      </c>
      <c r="S182" s="336" t="s">
        <v>792</v>
      </c>
      <c r="T182" s="336" t="s">
        <v>126</v>
      </c>
    </row>
    <row r="183" spans="1:20" x14ac:dyDescent="0.25">
      <c r="A183" s="336">
        <v>182</v>
      </c>
      <c r="B183" s="336" t="s">
        <v>86</v>
      </c>
      <c r="C183" s="336" t="s">
        <v>3850</v>
      </c>
      <c r="D183" s="337" t="str">
        <f t="shared" si="6"/>
        <v>G/TBT/N/MEX/298</v>
      </c>
      <c r="E183" s="337" t="str">
        <f t="shared" si="7"/>
        <v xml:space="preserve"> </v>
      </c>
      <c r="F183" s="336" t="s">
        <v>55</v>
      </c>
      <c r="G183" s="336" t="s">
        <v>3</v>
      </c>
      <c r="H183" s="336" t="s">
        <v>5</v>
      </c>
      <c r="I183" s="336">
        <v>2016</v>
      </c>
      <c r="J183" s="336" t="s">
        <v>85</v>
      </c>
      <c r="K183" s="336" t="s">
        <v>7251</v>
      </c>
      <c r="L183" s="336" t="s">
        <v>792</v>
      </c>
      <c r="M183" s="336" t="s">
        <v>7252</v>
      </c>
      <c r="N183" s="336" t="s">
        <v>3851</v>
      </c>
      <c r="O183" s="336" t="s">
        <v>793</v>
      </c>
      <c r="P183" s="336" t="s">
        <v>1152</v>
      </c>
      <c r="Q183" s="336" t="s">
        <v>14</v>
      </c>
      <c r="R183" s="336" t="s">
        <v>896</v>
      </c>
      <c r="S183" s="336" t="s">
        <v>792</v>
      </c>
      <c r="T183" s="336" t="s">
        <v>923</v>
      </c>
    </row>
    <row r="184" spans="1:20" x14ac:dyDescent="0.25">
      <c r="A184" s="336">
        <v>183</v>
      </c>
      <c r="B184" s="336" t="s">
        <v>86</v>
      </c>
      <c r="C184" s="336" t="s">
        <v>3852</v>
      </c>
      <c r="D184" s="337" t="str">
        <f t="shared" si="6"/>
        <v>G/TBT/N/MEX/302</v>
      </c>
      <c r="E184" s="337" t="str">
        <f t="shared" si="7"/>
        <v xml:space="preserve"> </v>
      </c>
      <c r="F184" s="336" t="s">
        <v>55</v>
      </c>
      <c r="G184" s="336" t="s">
        <v>3</v>
      </c>
      <c r="H184" s="336" t="s">
        <v>5</v>
      </c>
      <c r="I184" s="336">
        <v>2016</v>
      </c>
      <c r="J184" s="336" t="s">
        <v>85</v>
      </c>
      <c r="K184" s="336" t="s">
        <v>3853</v>
      </c>
      <c r="L184" s="336" t="s">
        <v>792</v>
      </c>
      <c r="M184" s="336" t="s">
        <v>3854</v>
      </c>
      <c r="N184" s="336" t="s">
        <v>3855</v>
      </c>
      <c r="O184" s="336" t="s">
        <v>3856</v>
      </c>
      <c r="P184" s="336" t="s">
        <v>3857</v>
      </c>
      <c r="Q184" s="336" t="s">
        <v>21</v>
      </c>
      <c r="R184" s="336" t="s">
        <v>1121</v>
      </c>
      <c r="S184" s="336" t="s">
        <v>792</v>
      </c>
      <c r="T184" s="336" t="s">
        <v>88</v>
      </c>
    </row>
    <row r="185" spans="1:20" x14ac:dyDescent="0.25">
      <c r="A185" s="336">
        <v>184</v>
      </c>
      <c r="B185" s="336" t="s">
        <v>86</v>
      </c>
      <c r="C185" s="336" t="s">
        <v>3858</v>
      </c>
      <c r="D185" s="337" t="str">
        <f t="shared" si="6"/>
        <v>G/TBT/N/MEX/307</v>
      </c>
      <c r="E185" s="337" t="str">
        <f t="shared" si="7"/>
        <v xml:space="preserve"> </v>
      </c>
      <c r="F185" s="336" t="s">
        <v>55</v>
      </c>
      <c r="G185" s="336" t="s">
        <v>3</v>
      </c>
      <c r="H185" s="336" t="s">
        <v>5</v>
      </c>
      <c r="I185" s="336">
        <v>2016</v>
      </c>
      <c r="J185" s="336" t="s">
        <v>85</v>
      </c>
      <c r="K185" s="336" t="s">
        <v>3859</v>
      </c>
      <c r="L185" s="336" t="s">
        <v>792</v>
      </c>
      <c r="M185" s="336" t="s">
        <v>7253</v>
      </c>
      <c r="N185" s="336" t="s">
        <v>3860</v>
      </c>
      <c r="O185" s="336" t="s">
        <v>3861</v>
      </c>
      <c r="P185" s="336" t="s">
        <v>3862</v>
      </c>
      <c r="Q185" s="336" t="s">
        <v>96</v>
      </c>
      <c r="R185" s="336" t="s">
        <v>29</v>
      </c>
      <c r="S185" s="336" t="s">
        <v>792</v>
      </c>
      <c r="T185" s="336" t="s">
        <v>88</v>
      </c>
    </row>
    <row r="186" spans="1:20" x14ac:dyDescent="0.25">
      <c r="A186" s="336">
        <v>185</v>
      </c>
      <c r="B186" s="336" t="s">
        <v>86</v>
      </c>
      <c r="C186" s="336" t="s">
        <v>3863</v>
      </c>
      <c r="D186" s="337" t="str">
        <f t="shared" si="6"/>
        <v>G/TBT/N/MEX/309</v>
      </c>
      <c r="E186" s="337" t="str">
        <f t="shared" si="7"/>
        <v xml:space="preserve"> </v>
      </c>
      <c r="F186" s="336" t="s">
        <v>55</v>
      </c>
      <c r="G186" s="336" t="s">
        <v>3</v>
      </c>
      <c r="H186" s="336" t="s">
        <v>5</v>
      </c>
      <c r="I186" s="336">
        <v>2016</v>
      </c>
      <c r="J186" s="336" t="s">
        <v>85</v>
      </c>
      <c r="K186" s="336" t="s">
        <v>7254</v>
      </c>
      <c r="L186" s="336" t="s">
        <v>792</v>
      </c>
      <c r="M186" s="336" t="s">
        <v>7255</v>
      </c>
      <c r="N186" s="336" t="s">
        <v>3864</v>
      </c>
      <c r="O186" s="336" t="s">
        <v>3865</v>
      </c>
      <c r="P186" s="336" t="s">
        <v>3866</v>
      </c>
      <c r="Q186" s="336" t="s">
        <v>19</v>
      </c>
      <c r="R186" s="336" t="s">
        <v>72</v>
      </c>
      <c r="S186" s="336" t="s">
        <v>792</v>
      </c>
      <c r="T186" s="336" t="s">
        <v>71</v>
      </c>
    </row>
    <row r="187" spans="1:20" x14ac:dyDescent="0.25">
      <c r="A187" s="336">
        <v>186</v>
      </c>
      <c r="B187" s="336" t="s">
        <v>86</v>
      </c>
      <c r="C187" s="336" t="s">
        <v>3867</v>
      </c>
      <c r="D187" s="337" t="str">
        <f t="shared" si="6"/>
        <v>G/TBT/N/MEX/310</v>
      </c>
      <c r="E187" s="337" t="str">
        <f t="shared" si="7"/>
        <v xml:space="preserve"> </v>
      </c>
      <c r="F187" s="336" t="s">
        <v>55</v>
      </c>
      <c r="G187" s="336" t="s">
        <v>3</v>
      </c>
      <c r="H187" s="336" t="s">
        <v>5</v>
      </c>
      <c r="I187" s="336">
        <v>2016</v>
      </c>
      <c r="J187" s="336" t="s">
        <v>85</v>
      </c>
      <c r="K187" s="336" t="s">
        <v>3868</v>
      </c>
      <c r="L187" s="336" t="s">
        <v>792</v>
      </c>
      <c r="M187" s="336" t="s">
        <v>7256</v>
      </c>
      <c r="N187" s="336" t="s">
        <v>3869</v>
      </c>
      <c r="O187" s="336" t="s">
        <v>3861</v>
      </c>
      <c r="P187" s="336" t="s">
        <v>3870</v>
      </c>
      <c r="Q187" s="336" t="s">
        <v>19</v>
      </c>
      <c r="R187" s="336" t="s">
        <v>72</v>
      </c>
      <c r="S187" s="336" t="s">
        <v>792</v>
      </c>
      <c r="T187" s="336" t="s">
        <v>71</v>
      </c>
    </row>
    <row r="188" spans="1:20" x14ac:dyDescent="0.25">
      <c r="A188" s="336">
        <v>187</v>
      </c>
      <c r="B188" s="336" t="s">
        <v>86</v>
      </c>
      <c r="C188" s="336" t="s">
        <v>3871</v>
      </c>
      <c r="D188" s="337" t="str">
        <f t="shared" si="6"/>
        <v>G/TBT/N/MEX/311</v>
      </c>
      <c r="E188" s="337" t="str">
        <f t="shared" si="7"/>
        <v xml:space="preserve"> </v>
      </c>
      <c r="F188" s="336" t="s">
        <v>55</v>
      </c>
      <c r="G188" s="336" t="s">
        <v>3</v>
      </c>
      <c r="H188" s="336" t="s">
        <v>5</v>
      </c>
      <c r="I188" s="336">
        <v>2016</v>
      </c>
      <c r="J188" s="336" t="s">
        <v>85</v>
      </c>
      <c r="K188" s="336" t="s">
        <v>3872</v>
      </c>
      <c r="L188" s="336" t="s">
        <v>792</v>
      </c>
      <c r="M188" s="336" t="s">
        <v>3873</v>
      </c>
      <c r="N188" s="336" t="s">
        <v>3874</v>
      </c>
      <c r="O188" s="336" t="s">
        <v>3861</v>
      </c>
      <c r="P188" s="336" t="s">
        <v>7257</v>
      </c>
      <c r="Q188" s="336" t="s">
        <v>21</v>
      </c>
      <c r="R188" s="336" t="s">
        <v>1095</v>
      </c>
      <c r="S188" s="336" t="s">
        <v>792</v>
      </c>
      <c r="T188" s="336" t="s">
        <v>71</v>
      </c>
    </row>
    <row r="189" spans="1:20" x14ac:dyDescent="0.25">
      <c r="A189" s="336">
        <v>188</v>
      </c>
      <c r="B189" s="336" t="s">
        <v>86</v>
      </c>
      <c r="C189" s="336" t="s">
        <v>3875</v>
      </c>
      <c r="D189" s="337" t="str">
        <f t="shared" si="6"/>
        <v>G/TBT/N/MEX/312</v>
      </c>
      <c r="E189" s="337" t="str">
        <f t="shared" si="7"/>
        <v xml:space="preserve"> </v>
      </c>
      <c r="F189" s="336" t="s">
        <v>55</v>
      </c>
      <c r="G189" s="336" t="s">
        <v>3</v>
      </c>
      <c r="H189" s="336" t="s">
        <v>5</v>
      </c>
      <c r="I189" s="336">
        <v>2016</v>
      </c>
      <c r="J189" s="336" t="s">
        <v>93</v>
      </c>
      <c r="K189" s="336" t="s">
        <v>3810</v>
      </c>
      <c r="L189" s="336" t="s">
        <v>92</v>
      </c>
      <c r="M189" s="336" t="s">
        <v>7258</v>
      </c>
      <c r="N189" s="336" t="s">
        <v>7259</v>
      </c>
      <c r="O189" s="336" t="s">
        <v>1145</v>
      </c>
      <c r="P189" s="336" t="s">
        <v>3876</v>
      </c>
      <c r="Q189" s="336" t="s">
        <v>3788</v>
      </c>
      <c r="R189" s="336" t="s">
        <v>902</v>
      </c>
      <c r="S189" s="336" t="s">
        <v>792</v>
      </c>
      <c r="T189" s="336" t="s">
        <v>71</v>
      </c>
    </row>
    <row r="190" spans="1:20" x14ac:dyDescent="0.25">
      <c r="A190" s="336">
        <v>189</v>
      </c>
      <c r="B190" s="336" t="s">
        <v>86</v>
      </c>
      <c r="C190" s="336" t="s">
        <v>3877</v>
      </c>
      <c r="D190" s="337" t="str">
        <f t="shared" si="6"/>
        <v>G/TBT/N/MEX/317</v>
      </c>
      <c r="E190" s="337" t="str">
        <f t="shared" si="7"/>
        <v xml:space="preserve"> </v>
      </c>
      <c r="F190" s="336" t="s">
        <v>55</v>
      </c>
      <c r="G190" s="336" t="s">
        <v>3</v>
      </c>
      <c r="H190" s="336" t="s">
        <v>5</v>
      </c>
      <c r="I190" s="336">
        <v>2016</v>
      </c>
      <c r="J190" s="336" t="s">
        <v>85</v>
      </c>
      <c r="K190" s="336" t="s">
        <v>3878</v>
      </c>
      <c r="L190" s="336" t="s">
        <v>792</v>
      </c>
      <c r="M190" s="336" t="s">
        <v>7260</v>
      </c>
      <c r="N190" s="336" t="s">
        <v>3879</v>
      </c>
      <c r="O190" s="336" t="s">
        <v>3880</v>
      </c>
      <c r="P190" s="336" t="s">
        <v>7261</v>
      </c>
      <c r="Q190" s="336" t="s">
        <v>241</v>
      </c>
      <c r="R190" s="336" t="s">
        <v>911</v>
      </c>
      <c r="S190" s="336" t="s">
        <v>792</v>
      </c>
      <c r="T190" s="336" t="s">
        <v>71</v>
      </c>
    </row>
    <row r="191" spans="1:20" x14ac:dyDescent="0.25">
      <c r="A191" s="336">
        <v>190</v>
      </c>
      <c r="B191" s="336" t="s">
        <v>86</v>
      </c>
      <c r="C191" s="336" t="s">
        <v>3881</v>
      </c>
      <c r="D191" s="337" t="str">
        <f t="shared" si="6"/>
        <v>G/TBT/N/MEX/323</v>
      </c>
      <c r="E191" s="337" t="str">
        <f t="shared" si="7"/>
        <v xml:space="preserve"> </v>
      </c>
      <c r="F191" s="336" t="s">
        <v>55</v>
      </c>
      <c r="G191" s="336" t="s">
        <v>3</v>
      </c>
      <c r="H191" s="336" t="s">
        <v>5</v>
      </c>
      <c r="I191" s="336">
        <v>2016</v>
      </c>
      <c r="J191" s="336" t="s">
        <v>85</v>
      </c>
      <c r="K191" s="336" t="s">
        <v>3882</v>
      </c>
      <c r="L191" s="336" t="s">
        <v>792</v>
      </c>
      <c r="M191" s="336" t="s">
        <v>7262</v>
      </c>
      <c r="N191" s="336" t="s">
        <v>7263</v>
      </c>
      <c r="O191" s="336" t="s">
        <v>3883</v>
      </c>
      <c r="P191" s="336" t="s">
        <v>3884</v>
      </c>
      <c r="Q191" s="336" t="s">
        <v>21</v>
      </c>
      <c r="R191" s="336" t="s">
        <v>3885</v>
      </c>
      <c r="S191" s="336" t="s">
        <v>792</v>
      </c>
      <c r="T191" s="336" t="s">
        <v>1933</v>
      </c>
    </row>
    <row r="192" spans="1:20" x14ac:dyDescent="0.25">
      <c r="A192" s="336">
        <v>191</v>
      </c>
      <c r="B192" s="336" t="s">
        <v>86</v>
      </c>
      <c r="C192" s="336" t="s">
        <v>3886</v>
      </c>
      <c r="D192" s="337" t="str">
        <f t="shared" si="6"/>
        <v>G/TBT/N/MEX/327</v>
      </c>
      <c r="E192" s="337" t="str">
        <f t="shared" si="7"/>
        <v xml:space="preserve"> </v>
      </c>
      <c r="F192" s="336" t="s">
        <v>55</v>
      </c>
      <c r="G192" s="336" t="s">
        <v>3</v>
      </c>
      <c r="H192" s="336" t="s">
        <v>5</v>
      </c>
      <c r="I192" s="336">
        <v>2016</v>
      </c>
      <c r="J192" s="336" t="s">
        <v>85</v>
      </c>
      <c r="K192" s="336" t="s">
        <v>3887</v>
      </c>
      <c r="L192" s="336" t="s">
        <v>792</v>
      </c>
      <c r="M192" s="336" t="s">
        <v>3888</v>
      </c>
      <c r="N192" s="336" t="s">
        <v>7264</v>
      </c>
      <c r="O192" s="336" t="s">
        <v>3889</v>
      </c>
      <c r="P192" s="336" t="s">
        <v>3890</v>
      </c>
      <c r="Q192" s="336" t="s">
        <v>21</v>
      </c>
      <c r="R192" s="336" t="s">
        <v>1095</v>
      </c>
      <c r="S192" s="336" t="s">
        <v>792</v>
      </c>
      <c r="T192" s="336" t="s">
        <v>71</v>
      </c>
    </row>
    <row r="193" spans="1:20" x14ac:dyDescent="0.25">
      <c r="A193" s="336">
        <v>192</v>
      </c>
      <c r="B193" s="336" t="s">
        <v>86</v>
      </c>
      <c r="C193" s="336" t="s">
        <v>3891</v>
      </c>
      <c r="D193" s="337" t="str">
        <f t="shared" si="6"/>
        <v>G/TBT/N/MEX/328</v>
      </c>
      <c r="E193" s="337" t="str">
        <f t="shared" si="7"/>
        <v xml:space="preserve"> </v>
      </c>
      <c r="F193" s="336" t="s">
        <v>55</v>
      </c>
      <c r="G193" s="336" t="s">
        <v>3</v>
      </c>
      <c r="H193" s="336" t="s">
        <v>5</v>
      </c>
      <c r="I193" s="336">
        <v>2016</v>
      </c>
      <c r="J193" s="336" t="s">
        <v>85</v>
      </c>
      <c r="K193" s="336" t="s">
        <v>3892</v>
      </c>
      <c r="L193" s="336" t="s">
        <v>792</v>
      </c>
      <c r="M193" s="336" t="s">
        <v>7265</v>
      </c>
      <c r="N193" s="336" t="s">
        <v>3893</v>
      </c>
      <c r="O193" s="336" t="s">
        <v>3894</v>
      </c>
      <c r="P193" s="336" t="s">
        <v>7266</v>
      </c>
      <c r="Q193" s="336" t="s">
        <v>70</v>
      </c>
      <c r="R193" s="336" t="s">
        <v>902</v>
      </c>
      <c r="S193" s="336" t="s">
        <v>792</v>
      </c>
      <c r="T193" s="336" t="s">
        <v>10</v>
      </c>
    </row>
    <row r="194" spans="1:20" x14ac:dyDescent="0.25">
      <c r="A194" s="336">
        <v>193</v>
      </c>
      <c r="B194" s="336" t="s">
        <v>86</v>
      </c>
      <c r="C194" s="336" t="s">
        <v>3895</v>
      </c>
      <c r="D194" s="337" t="str">
        <f t="shared" si="6"/>
        <v>G/TBT/N/MEX/332</v>
      </c>
      <c r="E194" s="337" t="str">
        <f t="shared" si="7"/>
        <v xml:space="preserve"> </v>
      </c>
      <c r="F194" s="336" t="s">
        <v>55</v>
      </c>
      <c r="G194" s="336" t="s">
        <v>3</v>
      </c>
      <c r="H194" s="336" t="s">
        <v>5</v>
      </c>
      <c r="I194" s="336">
        <v>2016</v>
      </c>
      <c r="J194" s="336" t="s">
        <v>93</v>
      </c>
      <c r="K194" s="336" t="s">
        <v>3896</v>
      </c>
      <c r="L194" s="336" t="s">
        <v>92</v>
      </c>
      <c r="M194" s="336" t="s">
        <v>3897</v>
      </c>
      <c r="N194" s="336" t="s">
        <v>1511</v>
      </c>
      <c r="O194" s="336" t="s">
        <v>3898</v>
      </c>
      <c r="P194" s="336" t="s">
        <v>3899</v>
      </c>
      <c r="Q194" s="336" t="s">
        <v>70</v>
      </c>
      <c r="R194" s="336" t="s">
        <v>3900</v>
      </c>
      <c r="S194" s="336" t="s">
        <v>792</v>
      </c>
      <c r="T194" s="336" t="s">
        <v>74</v>
      </c>
    </row>
    <row r="195" spans="1:20" x14ac:dyDescent="0.25">
      <c r="A195" s="336">
        <v>194</v>
      </c>
      <c r="B195" s="336" t="s">
        <v>86</v>
      </c>
      <c r="C195" s="336" t="s">
        <v>3901</v>
      </c>
      <c r="D195" s="337" t="str">
        <f t="shared" ref="D195:D258" si="8">IF(C195="","",IF(IFERROR(FIND(";",C195,1), 0) &gt; 0, HYPERLINK(CONCATENATE("
https://docs.wto.org/dol2fe/Pages/SS/DoSearch.aspx?DataSource=Cat&amp;query=@Symbol=
",SUBSTITUTE(MID(C195,1,FIND(";",C195,1) - 1),"/","%2F"),"&amp;"), MID(C195,1,FIND(";",C195,1) - 1)), HYPERLINK(CONCATENATE("
https://docs.wto.org/dol2fe/Pages/SS/DoSearch.aspx?DataSource=Cat&amp;query=@Symbol=
",C195),C195)))</f>
        <v>G/TBT/N/MEX/333</v>
      </c>
      <c r="E195" s="337" t="str">
        <f t="shared" ref="E195:E258" si="9">IF(IFERROR(FIND(";",C195,1), 0) &gt; 0, HYPERLINK(CONCATENATE("https://docs.wto.org/dol2fe/Pages/SS/DoSearch.aspx?DataSource=Cat&amp;query=@Symbol=",SUBSTITUTE(TRIM((MID(C195,FIND(";",C195,1)+1,100))),"/","%2F"),"&amp;"), TRIM((MID(C195,FIND(";",C195,1)+1,100)))), " ")</f>
        <v xml:space="preserve"> </v>
      </c>
      <c r="F195" s="336" t="s">
        <v>55</v>
      </c>
      <c r="G195" s="336" t="s">
        <v>3</v>
      </c>
      <c r="H195" s="336" t="s">
        <v>5</v>
      </c>
      <c r="I195" s="336">
        <v>2016</v>
      </c>
      <c r="J195" s="336" t="s">
        <v>93</v>
      </c>
      <c r="K195" s="336" t="s">
        <v>3902</v>
      </c>
      <c r="L195" s="336" t="s">
        <v>92</v>
      </c>
      <c r="M195" s="336" t="s">
        <v>3903</v>
      </c>
      <c r="N195" s="336" t="s">
        <v>1511</v>
      </c>
      <c r="O195" s="336" t="s">
        <v>3904</v>
      </c>
      <c r="P195" s="336" t="s">
        <v>3905</v>
      </c>
      <c r="Q195" s="336" t="s">
        <v>19</v>
      </c>
      <c r="R195" s="336" t="s">
        <v>1121</v>
      </c>
      <c r="S195" s="336" t="s">
        <v>792</v>
      </c>
      <c r="T195" s="336" t="s">
        <v>19</v>
      </c>
    </row>
    <row r="196" spans="1:20" x14ac:dyDescent="0.25">
      <c r="A196" s="336">
        <v>195</v>
      </c>
      <c r="B196" s="336" t="s">
        <v>86</v>
      </c>
      <c r="C196" s="336" t="s">
        <v>3906</v>
      </c>
      <c r="D196" s="337" t="str">
        <f t="shared" si="8"/>
        <v>G/TBT/N/MEX/334</v>
      </c>
      <c r="E196" s="337" t="str">
        <f t="shared" si="9"/>
        <v xml:space="preserve"> </v>
      </c>
      <c r="F196" s="336" t="s">
        <v>55</v>
      </c>
      <c r="G196" s="336" t="s">
        <v>3</v>
      </c>
      <c r="H196" s="336" t="s">
        <v>5</v>
      </c>
      <c r="I196" s="336">
        <v>2016</v>
      </c>
      <c r="J196" s="336" t="s">
        <v>85</v>
      </c>
      <c r="K196" s="336" t="s">
        <v>3907</v>
      </c>
      <c r="L196" s="336" t="s">
        <v>792</v>
      </c>
      <c r="M196" s="336" t="s">
        <v>7267</v>
      </c>
      <c r="N196" s="336" t="s">
        <v>3908</v>
      </c>
      <c r="O196" s="336" t="s">
        <v>3909</v>
      </c>
      <c r="P196" s="336" t="s">
        <v>3910</v>
      </c>
      <c r="Q196" s="336" t="s">
        <v>14</v>
      </c>
      <c r="R196" s="336" t="s">
        <v>75</v>
      </c>
      <c r="S196" s="336" t="s">
        <v>792</v>
      </c>
      <c r="T196" s="336" t="s">
        <v>923</v>
      </c>
    </row>
    <row r="197" spans="1:20" x14ac:dyDescent="0.25">
      <c r="A197" s="336">
        <v>196</v>
      </c>
      <c r="B197" s="336" t="s">
        <v>86</v>
      </c>
      <c r="C197" s="336" t="s">
        <v>3911</v>
      </c>
      <c r="D197" s="337" t="str">
        <f t="shared" si="8"/>
        <v>G/TBT/N/MEX/335</v>
      </c>
      <c r="E197" s="337" t="str">
        <f t="shared" si="9"/>
        <v xml:space="preserve"> </v>
      </c>
      <c r="F197" s="336" t="s">
        <v>55</v>
      </c>
      <c r="G197" s="336" t="s">
        <v>3</v>
      </c>
      <c r="H197" s="336" t="s">
        <v>5</v>
      </c>
      <c r="I197" s="336">
        <v>2016</v>
      </c>
      <c r="J197" s="336" t="s">
        <v>85</v>
      </c>
      <c r="K197" s="336" t="s">
        <v>3912</v>
      </c>
      <c r="L197" s="336" t="s">
        <v>792</v>
      </c>
      <c r="M197" s="336" t="s">
        <v>814</v>
      </c>
      <c r="N197" s="336" t="s">
        <v>1511</v>
      </c>
      <c r="O197" s="336" t="s">
        <v>3913</v>
      </c>
      <c r="P197" s="336" t="s">
        <v>3914</v>
      </c>
      <c r="Q197" s="336" t="s">
        <v>19</v>
      </c>
      <c r="R197" s="336" t="s">
        <v>72</v>
      </c>
      <c r="S197" s="336" t="s">
        <v>792</v>
      </c>
      <c r="T197" s="336" t="s">
        <v>912</v>
      </c>
    </row>
    <row r="198" spans="1:20" x14ac:dyDescent="0.25">
      <c r="A198" s="336">
        <v>197</v>
      </c>
      <c r="B198" s="336" t="s">
        <v>86</v>
      </c>
      <c r="C198" s="336" t="s">
        <v>3915</v>
      </c>
      <c r="D198" s="337" t="str">
        <f t="shared" si="8"/>
        <v>G/TBT/N/MEX/337</v>
      </c>
      <c r="E198" s="337" t="str">
        <f t="shared" si="9"/>
        <v xml:space="preserve"> </v>
      </c>
      <c r="F198" s="336" t="s">
        <v>55</v>
      </c>
      <c r="G198" s="336" t="s">
        <v>3</v>
      </c>
      <c r="H198" s="336" t="s">
        <v>5</v>
      </c>
      <c r="I198" s="336">
        <v>2016</v>
      </c>
      <c r="J198" s="336" t="s">
        <v>85</v>
      </c>
      <c r="K198" s="336" t="s">
        <v>3916</v>
      </c>
      <c r="L198" s="336" t="s">
        <v>792</v>
      </c>
      <c r="M198" s="336" t="s">
        <v>7268</v>
      </c>
      <c r="N198" s="336" t="s">
        <v>7269</v>
      </c>
      <c r="O198" s="336" t="s">
        <v>3917</v>
      </c>
      <c r="P198" s="336" t="s">
        <v>7270</v>
      </c>
      <c r="Q198" s="336" t="s">
        <v>101</v>
      </c>
      <c r="R198" s="336" t="s">
        <v>3918</v>
      </c>
      <c r="S198" s="336" t="s">
        <v>792</v>
      </c>
      <c r="T198" s="336" t="s">
        <v>10</v>
      </c>
    </row>
    <row r="199" spans="1:20" x14ac:dyDescent="0.25">
      <c r="A199" s="336">
        <v>198</v>
      </c>
      <c r="B199" s="336" t="s">
        <v>86</v>
      </c>
      <c r="C199" s="336" t="s">
        <v>3919</v>
      </c>
      <c r="D199" s="337" t="str">
        <f t="shared" si="8"/>
        <v>G/TBT/N/MEX/338</v>
      </c>
      <c r="E199" s="337" t="str">
        <f t="shared" si="9"/>
        <v xml:space="preserve"> </v>
      </c>
      <c r="F199" s="336" t="s">
        <v>55</v>
      </c>
      <c r="G199" s="336" t="s">
        <v>3</v>
      </c>
      <c r="H199" s="336" t="s">
        <v>5</v>
      </c>
      <c r="I199" s="336">
        <v>2016</v>
      </c>
      <c r="J199" s="336" t="s">
        <v>85</v>
      </c>
      <c r="K199" s="336" t="s">
        <v>3920</v>
      </c>
      <c r="L199" s="336" t="s">
        <v>792</v>
      </c>
      <c r="M199" s="336" t="s">
        <v>7271</v>
      </c>
      <c r="N199" s="336" t="s">
        <v>7272</v>
      </c>
      <c r="O199" s="336" t="s">
        <v>3861</v>
      </c>
      <c r="P199" s="336" t="s">
        <v>3921</v>
      </c>
      <c r="Q199" s="336" t="s">
        <v>27</v>
      </c>
      <c r="R199" s="336" t="s">
        <v>16</v>
      </c>
      <c r="S199" s="336" t="s">
        <v>792</v>
      </c>
      <c r="T199" s="336" t="s">
        <v>127</v>
      </c>
    </row>
    <row r="200" spans="1:20" x14ac:dyDescent="0.25">
      <c r="A200" s="336">
        <v>199</v>
      </c>
      <c r="B200" s="336" t="s">
        <v>86</v>
      </c>
      <c r="C200" s="336" t="s">
        <v>3922</v>
      </c>
      <c r="D200" s="337" t="str">
        <f t="shared" si="8"/>
        <v>G/TBT/N/MUS/5</v>
      </c>
      <c r="E200" s="337" t="str">
        <f t="shared" si="9"/>
        <v xml:space="preserve"> </v>
      </c>
      <c r="F200" s="336" t="s">
        <v>803</v>
      </c>
      <c r="G200" s="336" t="s">
        <v>640</v>
      </c>
      <c r="H200" s="336" t="s">
        <v>5</v>
      </c>
      <c r="I200" s="336">
        <v>2016</v>
      </c>
      <c r="J200" s="336" t="s">
        <v>93</v>
      </c>
      <c r="K200" s="336" t="s">
        <v>3923</v>
      </c>
      <c r="L200" s="336" t="s">
        <v>92</v>
      </c>
      <c r="M200" s="336" t="s">
        <v>3924</v>
      </c>
      <c r="N200" s="336" t="s">
        <v>7273</v>
      </c>
      <c r="O200" s="336" t="s">
        <v>1160</v>
      </c>
      <c r="P200" s="336" t="s">
        <v>3925</v>
      </c>
      <c r="Q200" s="336" t="s">
        <v>21</v>
      </c>
      <c r="R200" s="336" t="s">
        <v>1121</v>
      </c>
      <c r="S200" s="336" t="s">
        <v>792</v>
      </c>
      <c r="T200" s="336" t="s">
        <v>71</v>
      </c>
    </row>
    <row r="201" spans="1:20" x14ac:dyDescent="0.25">
      <c r="A201" s="336">
        <v>200</v>
      </c>
      <c r="B201" s="336" t="s">
        <v>86</v>
      </c>
      <c r="C201" s="336" t="s">
        <v>3926</v>
      </c>
      <c r="D201" s="337" t="str">
        <f t="shared" si="8"/>
        <v>G/TBT/N/MUS/6</v>
      </c>
      <c r="E201" s="337" t="str">
        <f t="shared" si="9"/>
        <v xml:space="preserve"> </v>
      </c>
      <c r="F201" s="336" t="s">
        <v>803</v>
      </c>
      <c r="G201" s="336" t="s">
        <v>640</v>
      </c>
      <c r="H201" s="336" t="s">
        <v>5</v>
      </c>
      <c r="I201" s="336">
        <v>2016</v>
      </c>
      <c r="J201" s="336" t="s">
        <v>93</v>
      </c>
      <c r="K201" s="336" t="s">
        <v>3927</v>
      </c>
      <c r="L201" s="336" t="s">
        <v>92</v>
      </c>
      <c r="M201" s="336" t="s">
        <v>3928</v>
      </c>
      <c r="N201" s="336" t="s">
        <v>7274</v>
      </c>
      <c r="O201" s="336" t="s">
        <v>1160</v>
      </c>
      <c r="P201" s="336" t="s">
        <v>3929</v>
      </c>
      <c r="Q201" s="336" t="s">
        <v>21</v>
      </c>
      <c r="R201" s="336" t="s">
        <v>3693</v>
      </c>
      <c r="S201" s="336" t="s">
        <v>792</v>
      </c>
      <c r="T201" s="336" t="s">
        <v>71</v>
      </c>
    </row>
    <row r="202" spans="1:20" x14ac:dyDescent="0.25">
      <c r="A202" s="336">
        <v>201</v>
      </c>
      <c r="B202" s="336" t="s">
        <v>86</v>
      </c>
      <c r="C202" s="336" t="s">
        <v>3930</v>
      </c>
      <c r="D202" s="337" t="str">
        <f t="shared" si="8"/>
        <v>G/TBT/N/MYS/70</v>
      </c>
      <c r="E202" s="337" t="str">
        <f t="shared" si="9"/>
        <v xml:space="preserve"> </v>
      </c>
      <c r="F202" s="336" t="s">
        <v>312</v>
      </c>
      <c r="G202" s="336" t="s">
        <v>641</v>
      </c>
      <c r="H202" s="336" t="s">
        <v>5</v>
      </c>
      <c r="I202" s="336">
        <v>2016</v>
      </c>
      <c r="J202" s="336" t="s">
        <v>85</v>
      </c>
      <c r="K202" s="336" t="s">
        <v>7275</v>
      </c>
      <c r="L202" s="336" t="s">
        <v>792</v>
      </c>
      <c r="M202" s="336" t="s">
        <v>7276</v>
      </c>
      <c r="N202" s="336" t="s">
        <v>3931</v>
      </c>
      <c r="O202" s="336" t="s">
        <v>7277</v>
      </c>
      <c r="P202" s="336" t="s">
        <v>3932</v>
      </c>
      <c r="Q202" s="336" t="s">
        <v>3933</v>
      </c>
      <c r="R202" s="336" t="s">
        <v>1190</v>
      </c>
      <c r="S202" s="336" t="s">
        <v>792</v>
      </c>
      <c r="T202" s="336" t="s">
        <v>126</v>
      </c>
    </row>
    <row r="203" spans="1:20" x14ac:dyDescent="0.25">
      <c r="A203" s="336">
        <v>202</v>
      </c>
      <c r="B203" s="336" t="s">
        <v>86</v>
      </c>
      <c r="C203" s="336" t="s">
        <v>3934</v>
      </c>
      <c r="D203" s="337" t="str">
        <f t="shared" si="8"/>
        <v>G/TBT/N/NIC/145</v>
      </c>
      <c r="E203" s="337" t="str">
        <f t="shared" si="9"/>
        <v xml:space="preserve"> </v>
      </c>
      <c r="F203" s="336" t="s">
        <v>3935</v>
      </c>
      <c r="G203" s="336" t="s">
        <v>794</v>
      </c>
      <c r="H203" s="336" t="s">
        <v>5</v>
      </c>
      <c r="I203" s="336">
        <v>2016</v>
      </c>
      <c r="J203" s="336" t="s">
        <v>85</v>
      </c>
      <c r="K203" s="336" t="s">
        <v>7278</v>
      </c>
      <c r="L203" s="336" t="s">
        <v>792</v>
      </c>
      <c r="M203" s="336" t="s">
        <v>3936</v>
      </c>
      <c r="N203" s="336" t="s">
        <v>3937</v>
      </c>
      <c r="O203" s="336" t="s">
        <v>100</v>
      </c>
      <c r="P203" s="336" t="s">
        <v>3938</v>
      </c>
      <c r="Q203" s="336" t="s">
        <v>24</v>
      </c>
      <c r="R203" s="336" t="s">
        <v>1130</v>
      </c>
      <c r="S203" s="336" t="s">
        <v>792</v>
      </c>
      <c r="T203" s="336" t="s">
        <v>10</v>
      </c>
    </row>
    <row r="204" spans="1:20" x14ac:dyDescent="0.25">
      <c r="A204" s="336">
        <v>203</v>
      </c>
      <c r="B204" s="336" t="s">
        <v>86</v>
      </c>
      <c r="C204" s="336" t="s">
        <v>3939</v>
      </c>
      <c r="D204" s="337" t="str">
        <f t="shared" si="8"/>
        <v>G/TBT/N/NIC/147</v>
      </c>
      <c r="E204" s="337" t="str">
        <f t="shared" si="9"/>
        <v xml:space="preserve"> </v>
      </c>
      <c r="F204" s="336" t="s">
        <v>3935</v>
      </c>
      <c r="G204" s="336" t="s">
        <v>794</v>
      </c>
      <c r="H204" s="336" t="s">
        <v>5</v>
      </c>
      <c r="I204" s="336">
        <v>2016</v>
      </c>
      <c r="J204" s="336" t="s">
        <v>85</v>
      </c>
      <c r="K204" s="336" t="s">
        <v>3940</v>
      </c>
      <c r="L204" s="336" t="s">
        <v>792</v>
      </c>
      <c r="M204" s="336" t="s">
        <v>1148</v>
      </c>
      <c r="N204" s="336" t="s">
        <v>249</v>
      </c>
      <c r="O204" s="336" t="s">
        <v>100</v>
      </c>
      <c r="P204" s="336" t="s">
        <v>3941</v>
      </c>
      <c r="Q204" s="336" t="s">
        <v>14</v>
      </c>
      <c r="R204" s="336" t="s">
        <v>896</v>
      </c>
      <c r="S204" s="336" t="s">
        <v>792</v>
      </c>
      <c r="T204" s="336" t="s">
        <v>41</v>
      </c>
    </row>
    <row r="205" spans="1:20" x14ac:dyDescent="0.25">
      <c r="A205" s="336">
        <v>204</v>
      </c>
      <c r="B205" s="336" t="s">
        <v>86</v>
      </c>
      <c r="C205" s="336" t="s">
        <v>3942</v>
      </c>
      <c r="D205" s="337" t="str">
        <f t="shared" si="8"/>
        <v>G/TBT/N/NZL/74</v>
      </c>
      <c r="E205" s="337" t="str">
        <f t="shared" si="9"/>
        <v xml:space="preserve"> </v>
      </c>
      <c r="F205" s="336" t="s">
        <v>81</v>
      </c>
      <c r="G205" s="336" t="s">
        <v>641</v>
      </c>
      <c r="H205" s="336" t="s">
        <v>1</v>
      </c>
      <c r="I205" s="336">
        <v>2016</v>
      </c>
      <c r="J205" s="336" t="s">
        <v>85</v>
      </c>
      <c r="K205" s="336" t="s">
        <v>7279</v>
      </c>
      <c r="L205" s="336" t="s">
        <v>792</v>
      </c>
      <c r="M205" s="336" t="s">
        <v>7280</v>
      </c>
      <c r="N205" s="336" t="s">
        <v>3943</v>
      </c>
      <c r="O205" s="336" t="s">
        <v>7131</v>
      </c>
      <c r="P205" s="336" t="s">
        <v>3944</v>
      </c>
      <c r="Q205" s="336" t="s">
        <v>70</v>
      </c>
      <c r="R205" s="336" t="s">
        <v>902</v>
      </c>
      <c r="S205" s="336" t="s">
        <v>792</v>
      </c>
      <c r="T205" s="336" t="s">
        <v>19</v>
      </c>
    </row>
    <row r="206" spans="1:20" x14ac:dyDescent="0.25">
      <c r="A206" s="336">
        <v>205</v>
      </c>
      <c r="B206" s="336" t="s">
        <v>86</v>
      </c>
      <c r="C206" s="336" t="s">
        <v>3945</v>
      </c>
      <c r="D206" s="337" t="str">
        <f t="shared" si="8"/>
        <v>G/TBT/N/PAK/99</v>
      </c>
      <c r="E206" s="337" t="str">
        <f t="shared" si="9"/>
        <v xml:space="preserve"> </v>
      </c>
      <c r="F206" s="336" t="s">
        <v>1140</v>
      </c>
      <c r="G206" s="336" t="s">
        <v>641</v>
      </c>
      <c r="H206" s="336" t="s">
        <v>5</v>
      </c>
      <c r="I206" s="336">
        <v>2016</v>
      </c>
      <c r="J206" s="336" t="s">
        <v>85</v>
      </c>
      <c r="K206" s="336" t="s">
        <v>3946</v>
      </c>
      <c r="L206" s="336" t="s">
        <v>792</v>
      </c>
      <c r="M206" s="336" t="s">
        <v>3947</v>
      </c>
      <c r="N206" s="336" t="s">
        <v>3292</v>
      </c>
      <c r="O206" s="336" t="s">
        <v>3948</v>
      </c>
      <c r="P206" s="336" t="s">
        <v>7281</v>
      </c>
      <c r="Q206" s="336" t="s">
        <v>21</v>
      </c>
      <c r="R206" s="336" t="s">
        <v>20</v>
      </c>
      <c r="S206" s="336" t="s">
        <v>792</v>
      </c>
      <c r="T206" s="336" t="s">
        <v>71</v>
      </c>
    </row>
    <row r="207" spans="1:20" x14ac:dyDescent="0.25">
      <c r="A207" s="336">
        <v>206</v>
      </c>
      <c r="B207" s="336" t="s">
        <v>86</v>
      </c>
      <c r="C207" s="336" t="s">
        <v>3949</v>
      </c>
      <c r="D207" s="337" t="str">
        <f t="shared" si="8"/>
        <v>G/TBT/N/PAK/106</v>
      </c>
      <c r="E207" s="337" t="str">
        <f t="shared" si="9"/>
        <v xml:space="preserve"> </v>
      </c>
      <c r="F207" s="336" t="s">
        <v>1140</v>
      </c>
      <c r="G207" s="336" t="s">
        <v>641</v>
      </c>
      <c r="H207" s="336" t="s">
        <v>5</v>
      </c>
      <c r="I207" s="336">
        <v>2016</v>
      </c>
      <c r="J207" s="336" t="s">
        <v>85</v>
      </c>
      <c r="K207" s="336" t="s">
        <v>3950</v>
      </c>
      <c r="L207" s="336" t="s">
        <v>792</v>
      </c>
      <c r="M207" s="336" t="s">
        <v>7282</v>
      </c>
      <c r="N207" s="336" t="s">
        <v>3951</v>
      </c>
      <c r="O207" s="336" t="s">
        <v>3948</v>
      </c>
      <c r="P207" s="336" t="s">
        <v>7208</v>
      </c>
      <c r="Q207" s="336" t="s">
        <v>19</v>
      </c>
      <c r="R207" s="336" t="s">
        <v>72</v>
      </c>
      <c r="S207" s="336" t="s">
        <v>792</v>
      </c>
      <c r="T207" s="336" t="s">
        <v>71</v>
      </c>
    </row>
    <row r="208" spans="1:20" x14ac:dyDescent="0.25">
      <c r="A208" s="336">
        <v>207</v>
      </c>
      <c r="B208" s="336" t="s">
        <v>86</v>
      </c>
      <c r="C208" s="336" t="s">
        <v>3952</v>
      </c>
      <c r="D208" s="337" t="str">
        <f t="shared" si="8"/>
        <v>G/TBT/N/PAK/108</v>
      </c>
      <c r="E208" s="337" t="str">
        <f t="shared" si="9"/>
        <v xml:space="preserve"> </v>
      </c>
      <c r="F208" s="336" t="s">
        <v>1140</v>
      </c>
      <c r="G208" s="336" t="s">
        <v>641</v>
      </c>
      <c r="H208" s="336" t="s">
        <v>5</v>
      </c>
      <c r="I208" s="336">
        <v>2016</v>
      </c>
      <c r="J208" s="336" t="s">
        <v>85</v>
      </c>
      <c r="K208" s="336" t="s">
        <v>3953</v>
      </c>
      <c r="L208" s="336" t="s">
        <v>792</v>
      </c>
      <c r="M208" s="336" t="s">
        <v>3954</v>
      </c>
      <c r="N208" s="336" t="s">
        <v>3955</v>
      </c>
      <c r="O208" s="336" t="s">
        <v>3948</v>
      </c>
      <c r="P208" s="336" t="s">
        <v>3956</v>
      </c>
      <c r="Q208" s="336" t="s">
        <v>21</v>
      </c>
      <c r="R208" s="336" t="s">
        <v>20</v>
      </c>
      <c r="S208" s="336" t="s">
        <v>792</v>
      </c>
      <c r="T208" s="336" t="s">
        <v>71</v>
      </c>
    </row>
    <row r="209" spans="1:20" x14ac:dyDescent="0.25">
      <c r="A209" s="336">
        <v>208</v>
      </c>
      <c r="B209" s="336" t="s">
        <v>86</v>
      </c>
      <c r="C209" s="336" t="s">
        <v>3957</v>
      </c>
      <c r="D209" s="337" t="str">
        <f t="shared" si="8"/>
        <v>G/TBT/N/PAN/87</v>
      </c>
      <c r="E209" s="337" t="str">
        <f t="shared" si="9"/>
        <v xml:space="preserve"> </v>
      </c>
      <c r="F209" s="336" t="s">
        <v>257</v>
      </c>
      <c r="G209" s="336" t="s">
        <v>794</v>
      </c>
      <c r="H209" s="336" t="s">
        <v>5</v>
      </c>
      <c r="I209" s="336">
        <v>2016</v>
      </c>
      <c r="J209" s="336" t="s">
        <v>85</v>
      </c>
      <c r="K209" s="336" t="s">
        <v>3958</v>
      </c>
      <c r="L209" s="336" t="s">
        <v>792</v>
      </c>
      <c r="M209" s="336" t="s">
        <v>14</v>
      </c>
      <c r="N209" s="336" t="s">
        <v>249</v>
      </c>
      <c r="O209" s="336" t="s">
        <v>100</v>
      </c>
      <c r="P209" s="336" t="s">
        <v>3941</v>
      </c>
      <c r="Q209" s="336" t="s">
        <v>14</v>
      </c>
      <c r="R209" s="336" t="s">
        <v>896</v>
      </c>
      <c r="S209" s="336" t="s">
        <v>792</v>
      </c>
      <c r="T209" s="336" t="s">
        <v>41</v>
      </c>
    </row>
    <row r="210" spans="1:20" x14ac:dyDescent="0.25">
      <c r="A210" s="336">
        <v>209</v>
      </c>
      <c r="B210" s="336" t="s">
        <v>86</v>
      </c>
      <c r="C210" s="336" t="s">
        <v>3959</v>
      </c>
      <c r="D210" s="337" t="str">
        <f t="shared" si="8"/>
        <v>G/TBT/N/PHL/194</v>
      </c>
      <c r="E210" s="337" t="str">
        <f t="shared" si="9"/>
        <v xml:space="preserve"> </v>
      </c>
      <c r="F210" s="336" t="s">
        <v>254</v>
      </c>
      <c r="G210" s="336" t="s">
        <v>641</v>
      </c>
      <c r="H210" s="336" t="s">
        <v>5</v>
      </c>
      <c r="I210" s="336">
        <v>2016</v>
      </c>
      <c r="J210" s="336" t="s">
        <v>93</v>
      </c>
      <c r="K210" s="336" t="s">
        <v>3960</v>
      </c>
      <c r="L210" s="336" t="s">
        <v>92</v>
      </c>
      <c r="M210" s="336" t="s">
        <v>800</v>
      </c>
      <c r="N210" s="336" t="s">
        <v>1511</v>
      </c>
      <c r="O210" s="336" t="s">
        <v>7283</v>
      </c>
      <c r="P210" s="336" t="s">
        <v>3961</v>
      </c>
      <c r="Q210" s="336" t="s">
        <v>94</v>
      </c>
      <c r="R210" s="336" t="s">
        <v>3962</v>
      </c>
      <c r="S210" s="336" t="s">
        <v>792</v>
      </c>
      <c r="T210" s="336" t="s">
        <v>71</v>
      </c>
    </row>
    <row r="211" spans="1:20" x14ac:dyDescent="0.25">
      <c r="A211" s="336">
        <v>210</v>
      </c>
      <c r="B211" s="336" t="s">
        <v>86</v>
      </c>
      <c r="C211" s="336" t="s">
        <v>3963</v>
      </c>
      <c r="D211" s="337" t="str">
        <f t="shared" si="8"/>
        <v>G/TBT/N/PRY/88</v>
      </c>
      <c r="E211" s="337" t="str">
        <f t="shared" si="9"/>
        <v xml:space="preserve"> </v>
      </c>
      <c r="F211" s="336" t="s">
        <v>1289</v>
      </c>
      <c r="G211" s="336" t="s">
        <v>794</v>
      </c>
      <c r="H211" s="336" t="s">
        <v>5</v>
      </c>
      <c r="I211" s="336">
        <v>2016</v>
      </c>
      <c r="J211" s="336" t="s">
        <v>1116</v>
      </c>
      <c r="K211" s="336" t="s">
        <v>3964</v>
      </c>
      <c r="L211" s="336" t="s">
        <v>863</v>
      </c>
      <c r="M211" s="336" t="s">
        <v>7284</v>
      </c>
      <c r="N211" s="336" t="s">
        <v>1511</v>
      </c>
      <c r="O211" s="336" t="s">
        <v>3965</v>
      </c>
      <c r="P211" s="336" t="s">
        <v>3966</v>
      </c>
      <c r="Q211" s="336" t="s">
        <v>21</v>
      </c>
      <c r="R211" s="336" t="s">
        <v>37</v>
      </c>
      <c r="S211" s="336" t="s">
        <v>863</v>
      </c>
      <c r="T211" s="336" t="s">
        <v>88</v>
      </c>
    </row>
    <row r="212" spans="1:20" x14ac:dyDescent="0.25">
      <c r="A212" s="336">
        <v>211</v>
      </c>
      <c r="B212" s="336" t="s">
        <v>86</v>
      </c>
      <c r="C212" s="336" t="s">
        <v>3967</v>
      </c>
      <c r="D212" s="337" t="str">
        <f t="shared" si="8"/>
        <v>G/TBT/N/RUS/66</v>
      </c>
      <c r="E212" s="337" t="str">
        <f t="shared" si="9"/>
        <v xml:space="preserve"> </v>
      </c>
      <c r="F212" s="336" t="s">
        <v>248</v>
      </c>
      <c r="G212" s="336" t="s">
        <v>255</v>
      </c>
      <c r="H212" s="336"/>
      <c r="I212" s="336">
        <v>2016</v>
      </c>
      <c r="J212" s="336" t="s">
        <v>1116</v>
      </c>
      <c r="K212" s="336" t="s">
        <v>3968</v>
      </c>
      <c r="L212" s="336" t="s">
        <v>863</v>
      </c>
      <c r="M212" s="336" t="s">
        <v>7226</v>
      </c>
      <c r="N212" s="336" t="s">
        <v>1511</v>
      </c>
      <c r="O212" s="336" t="s">
        <v>3781</v>
      </c>
      <c r="P212" s="336" t="s">
        <v>7285</v>
      </c>
      <c r="Q212" s="336" t="s">
        <v>23</v>
      </c>
      <c r="R212" s="336" t="s">
        <v>1151</v>
      </c>
      <c r="S212" s="336" t="s">
        <v>863</v>
      </c>
      <c r="T212" s="336" t="s">
        <v>71</v>
      </c>
    </row>
    <row r="213" spans="1:20" x14ac:dyDescent="0.25">
      <c r="A213" s="336">
        <v>212</v>
      </c>
      <c r="B213" s="336" t="s">
        <v>86</v>
      </c>
      <c r="C213" s="336" t="s">
        <v>3969</v>
      </c>
      <c r="D213" s="337" t="str">
        <f t="shared" si="8"/>
        <v>G/TBT/N/RUS/69</v>
      </c>
      <c r="E213" s="337" t="str">
        <f t="shared" si="9"/>
        <v xml:space="preserve"> </v>
      </c>
      <c r="F213" s="336" t="s">
        <v>248</v>
      </c>
      <c r="G213" s="336" t="s">
        <v>255</v>
      </c>
      <c r="H213" s="336"/>
      <c r="I213" s="336">
        <v>2016</v>
      </c>
      <c r="J213" s="336" t="s">
        <v>85</v>
      </c>
      <c r="K213" s="336" t="s">
        <v>3970</v>
      </c>
      <c r="L213" s="336" t="s">
        <v>792</v>
      </c>
      <c r="M213" s="336" t="s">
        <v>7286</v>
      </c>
      <c r="N213" s="336" t="s">
        <v>1511</v>
      </c>
      <c r="O213" s="336" t="s">
        <v>3781</v>
      </c>
      <c r="P213" s="336" t="s">
        <v>3971</v>
      </c>
      <c r="Q213" s="336" t="s">
        <v>83</v>
      </c>
      <c r="R213" s="336" t="s">
        <v>862</v>
      </c>
      <c r="S213" s="336" t="s">
        <v>792</v>
      </c>
      <c r="T213" s="336" t="s">
        <v>923</v>
      </c>
    </row>
    <row r="214" spans="1:20" x14ac:dyDescent="0.25">
      <c r="A214" s="336">
        <v>213</v>
      </c>
      <c r="B214" s="336" t="s">
        <v>86</v>
      </c>
      <c r="C214" s="336" t="s">
        <v>3972</v>
      </c>
      <c r="D214" s="337" t="str">
        <f t="shared" si="8"/>
        <v>G/TBT/N/RUS/72</v>
      </c>
      <c r="E214" s="337" t="str">
        <f t="shared" si="9"/>
        <v xml:space="preserve"> </v>
      </c>
      <c r="F214" s="336" t="s">
        <v>248</v>
      </c>
      <c r="G214" s="336" t="s">
        <v>255</v>
      </c>
      <c r="H214" s="336"/>
      <c r="I214" s="336">
        <v>2016</v>
      </c>
      <c r="J214" s="336" t="s">
        <v>1116</v>
      </c>
      <c r="K214" s="336" t="s">
        <v>7287</v>
      </c>
      <c r="L214" s="336" t="s">
        <v>863</v>
      </c>
      <c r="M214" s="336" t="s">
        <v>3771</v>
      </c>
      <c r="N214" s="336" t="s">
        <v>1511</v>
      </c>
      <c r="O214" s="336" t="s">
        <v>7224</v>
      </c>
      <c r="P214" s="336" t="s">
        <v>7285</v>
      </c>
      <c r="Q214" s="336" t="s">
        <v>23</v>
      </c>
      <c r="R214" s="336" t="s">
        <v>1151</v>
      </c>
      <c r="S214" s="336" t="s">
        <v>863</v>
      </c>
      <c r="T214" s="336" t="s">
        <v>19</v>
      </c>
    </row>
    <row r="215" spans="1:20" x14ac:dyDescent="0.25">
      <c r="A215" s="336">
        <v>214</v>
      </c>
      <c r="B215" s="336" t="s">
        <v>86</v>
      </c>
      <c r="C215" s="336" t="s">
        <v>3973</v>
      </c>
      <c r="D215" s="337" t="str">
        <f t="shared" si="8"/>
        <v>G/TBT/N/RUS/76</v>
      </c>
      <c r="E215" s="337" t="str">
        <f t="shared" si="9"/>
        <v xml:space="preserve"> </v>
      </c>
      <c r="F215" s="336" t="s">
        <v>248</v>
      </c>
      <c r="G215" s="336" t="s">
        <v>255</v>
      </c>
      <c r="H215" s="336"/>
      <c r="I215" s="336">
        <v>2016</v>
      </c>
      <c r="J215" s="336" t="s">
        <v>1116</v>
      </c>
      <c r="K215" s="336" t="s">
        <v>3974</v>
      </c>
      <c r="L215" s="336" t="s">
        <v>863</v>
      </c>
      <c r="M215" s="336" t="s">
        <v>3312</v>
      </c>
      <c r="N215" s="336" t="s">
        <v>1511</v>
      </c>
      <c r="O215" s="336" t="s">
        <v>3781</v>
      </c>
      <c r="P215" s="336" t="s">
        <v>3975</v>
      </c>
      <c r="Q215" s="336" t="s">
        <v>70</v>
      </c>
      <c r="R215" s="336" t="s">
        <v>902</v>
      </c>
      <c r="S215" s="336" t="s">
        <v>863</v>
      </c>
      <c r="T215" s="336" t="s">
        <v>71</v>
      </c>
    </row>
    <row r="216" spans="1:20" x14ac:dyDescent="0.25">
      <c r="A216" s="336">
        <v>215</v>
      </c>
      <c r="B216" s="336" t="s">
        <v>86</v>
      </c>
      <c r="C216" s="336" t="s">
        <v>3976</v>
      </c>
      <c r="D216" s="337" t="str">
        <f t="shared" si="8"/>
        <v>G/TBT/N/RWA/46</v>
      </c>
      <c r="E216" s="337" t="str">
        <f t="shared" si="9"/>
        <v xml:space="preserve"> </v>
      </c>
      <c r="F216" s="336" t="s">
        <v>3977</v>
      </c>
      <c r="G216" s="336" t="s">
        <v>640</v>
      </c>
      <c r="H216" s="336" t="s">
        <v>949</v>
      </c>
      <c r="I216" s="336">
        <v>2016</v>
      </c>
      <c r="J216" s="336" t="s">
        <v>85</v>
      </c>
      <c r="K216" s="336" t="s">
        <v>3978</v>
      </c>
      <c r="L216" s="336" t="s">
        <v>792</v>
      </c>
      <c r="M216" s="336" t="s">
        <v>7288</v>
      </c>
      <c r="N216" s="336" t="s">
        <v>796</v>
      </c>
      <c r="O216" s="336" t="s">
        <v>7289</v>
      </c>
      <c r="P216" s="336" t="s">
        <v>3979</v>
      </c>
      <c r="Q216" s="336" t="s">
        <v>24</v>
      </c>
      <c r="R216" s="336" t="s">
        <v>66</v>
      </c>
      <c r="S216" s="336" t="s">
        <v>792</v>
      </c>
      <c r="T216" s="336" t="s">
        <v>912</v>
      </c>
    </row>
    <row r="217" spans="1:20" x14ac:dyDescent="0.25">
      <c r="A217" s="336">
        <v>216</v>
      </c>
      <c r="B217" s="336" t="s">
        <v>86</v>
      </c>
      <c r="C217" s="336" t="s">
        <v>3980</v>
      </c>
      <c r="D217" s="337" t="str">
        <f t="shared" si="8"/>
        <v>G/TBT/N/SAU/908</v>
      </c>
      <c r="E217" s="337" t="str">
        <f t="shared" si="9"/>
        <v xml:space="preserve"> </v>
      </c>
      <c r="F217" s="336" t="s">
        <v>533</v>
      </c>
      <c r="G217" s="336" t="s">
        <v>801</v>
      </c>
      <c r="H217" s="336" t="s">
        <v>5</v>
      </c>
      <c r="I217" s="336">
        <v>2016</v>
      </c>
      <c r="J217" s="336" t="s">
        <v>85</v>
      </c>
      <c r="K217" s="336" t="s">
        <v>7290</v>
      </c>
      <c r="L217" s="336" t="s">
        <v>792</v>
      </c>
      <c r="M217" s="336" t="s">
        <v>3981</v>
      </c>
      <c r="N217" s="336" t="s">
        <v>3982</v>
      </c>
      <c r="O217" s="336" t="s">
        <v>7291</v>
      </c>
      <c r="P217" s="336" t="s">
        <v>7292</v>
      </c>
      <c r="Q217" s="336" t="s">
        <v>19</v>
      </c>
      <c r="R217" s="336" t="s">
        <v>72</v>
      </c>
      <c r="S217" s="336" t="s">
        <v>792</v>
      </c>
      <c r="T217" s="336" t="s">
        <v>71</v>
      </c>
    </row>
    <row r="218" spans="1:20" x14ac:dyDescent="0.25">
      <c r="A218" s="336">
        <v>217</v>
      </c>
      <c r="B218" s="336" t="s">
        <v>86</v>
      </c>
      <c r="C218" s="336" t="s">
        <v>3983</v>
      </c>
      <c r="D218" s="337" t="str">
        <f t="shared" si="8"/>
        <v>G/TBT/N/SAU/908/Rev.1</v>
      </c>
      <c r="E218" s="337" t="str">
        <f t="shared" si="9"/>
        <v xml:space="preserve"> </v>
      </c>
      <c r="F218" s="336" t="s">
        <v>533</v>
      </c>
      <c r="G218" s="336" t="s">
        <v>801</v>
      </c>
      <c r="H218" s="336" t="s">
        <v>5</v>
      </c>
      <c r="I218" s="336">
        <v>2016</v>
      </c>
      <c r="J218" s="336" t="s">
        <v>85</v>
      </c>
      <c r="K218" s="336" t="s">
        <v>3984</v>
      </c>
      <c r="L218" s="336" t="s">
        <v>792</v>
      </c>
      <c r="M218" s="336" t="s">
        <v>3981</v>
      </c>
      <c r="N218" s="336" t="s">
        <v>3985</v>
      </c>
      <c r="O218" s="336" t="s">
        <v>3986</v>
      </c>
      <c r="P218" s="336" t="s">
        <v>3987</v>
      </c>
      <c r="Q218" s="336" t="s">
        <v>21</v>
      </c>
      <c r="R218" s="336" t="s">
        <v>72</v>
      </c>
      <c r="S218" s="336" t="s">
        <v>792</v>
      </c>
      <c r="T218" s="336" t="s">
        <v>71</v>
      </c>
    </row>
    <row r="219" spans="1:20" x14ac:dyDescent="0.25">
      <c r="A219" s="336">
        <v>218</v>
      </c>
      <c r="B219" s="336" t="s">
        <v>86</v>
      </c>
      <c r="C219" s="336" t="s">
        <v>3988</v>
      </c>
      <c r="D219" s="337" t="str">
        <f t="shared" si="8"/>
        <v>G/TBT/N/SAU/921</v>
      </c>
      <c r="E219" s="337" t="str">
        <f t="shared" si="9"/>
        <v xml:space="preserve"> </v>
      </c>
      <c r="F219" s="336" t="s">
        <v>533</v>
      </c>
      <c r="G219" s="336" t="s">
        <v>801</v>
      </c>
      <c r="H219" s="336" t="s">
        <v>5</v>
      </c>
      <c r="I219" s="336">
        <v>2016</v>
      </c>
      <c r="J219" s="336" t="s">
        <v>85</v>
      </c>
      <c r="K219" s="336" t="s">
        <v>7293</v>
      </c>
      <c r="L219" s="336" t="s">
        <v>792</v>
      </c>
      <c r="M219" s="336" t="s">
        <v>7294</v>
      </c>
      <c r="N219" s="336" t="s">
        <v>1129</v>
      </c>
      <c r="O219" s="336" t="s">
        <v>3989</v>
      </c>
      <c r="P219" s="336" t="s">
        <v>3990</v>
      </c>
      <c r="Q219" s="336" t="s">
        <v>47</v>
      </c>
      <c r="R219" s="336" t="s">
        <v>1095</v>
      </c>
      <c r="S219" s="336" t="s">
        <v>792</v>
      </c>
      <c r="T219" s="336" t="s">
        <v>71</v>
      </c>
    </row>
    <row r="220" spans="1:20" x14ac:dyDescent="0.25">
      <c r="A220" s="336">
        <v>219</v>
      </c>
      <c r="B220" s="336" t="s">
        <v>86</v>
      </c>
      <c r="C220" s="336" t="s">
        <v>3991</v>
      </c>
      <c r="D220" s="337" t="str">
        <f t="shared" si="8"/>
        <v>G/TBT/N/SAU/946</v>
      </c>
      <c r="E220" s="337" t="str">
        <f t="shared" si="9"/>
        <v xml:space="preserve"> </v>
      </c>
      <c r="F220" s="336" t="s">
        <v>533</v>
      </c>
      <c r="G220" s="336" t="s">
        <v>801</v>
      </c>
      <c r="H220" s="336" t="s">
        <v>5</v>
      </c>
      <c r="I220" s="336">
        <v>2016</v>
      </c>
      <c r="J220" s="336" t="s">
        <v>93</v>
      </c>
      <c r="K220" s="336" t="s">
        <v>3992</v>
      </c>
      <c r="L220" s="336" t="s">
        <v>92</v>
      </c>
      <c r="M220" s="336" t="s">
        <v>3993</v>
      </c>
      <c r="N220" s="336" t="s">
        <v>3994</v>
      </c>
      <c r="O220" s="336" t="s">
        <v>7291</v>
      </c>
      <c r="P220" s="336" t="s">
        <v>3434</v>
      </c>
      <c r="Q220" s="336" t="s">
        <v>19</v>
      </c>
      <c r="R220" s="336" t="s">
        <v>72</v>
      </c>
      <c r="S220" s="336" t="s">
        <v>792</v>
      </c>
      <c r="T220" s="336" t="s">
        <v>313</v>
      </c>
    </row>
    <row r="221" spans="1:20" x14ac:dyDescent="0.25">
      <c r="A221" s="336">
        <v>220</v>
      </c>
      <c r="B221" s="336" t="s">
        <v>86</v>
      </c>
      <c r="C221" s="336" t="s">
        <v>3995</v>
      </c>
      <c r="D221" s="337" t="str">
        <f t="shared" si="8"/>
        <v>G/TBT/N/SAU/947</v>
      </c>
      <c r="E221" s="337" t="str">
        <f t="shared" si="9"/>
        <v xml:space="preserve"> </v>
      </c>
      <c r="F221" s="336" t="s">
        <v>533</v>
      </c>
      <c r="G221" s="336" t="s">
        <v>801</v>
      </c>
      <c r="H221" s="336" t="s">
        <v>5</v>
      </c>
      <c r="I221" s="336">
        <v>2016</v>
      </c>
      <c r="J221" s="336" t="s">
        <v>93</v>
      </c>
      <c r="K221" s="336" t="s">
        <v>3996</v>
      </c>
      <c r="L221" s="336" t="s">
        <v>92</v>
      </c>
      <c r="M221" s="336" t="s">
        <v>3997</v>
      </c>
      <c r="N221" s="336" t="s">
        <v>3998</v>
      </c>
      <c r="O221" s="336" t="s">
        <v>7291</v>
      </c>
      <c r="P221" s="336" t="s">
        <v>3999</v>
      </c>
      <c r="Q221" s="336" t="s">
        <v>24</v>
      </c>
      <c r="R221" s="336" t="s">
        <v>3693</v>
      </c>
      <c r="S221" s="336" t="s">
        <v>792</v>
      </c>
      <c r="T221" s="336" t="s">
        <v>71</v>
      </c>
    </row>
    <row r="222" spans="1:20" x14ac:dyDescent="0.25">
      <c r="A222" s="336">
        <v>221</v>
      </c>
      <c r="B222" s="336" t="s">
        <v>86</v>
      </c>
      <c r="C222" s="336" t="s">
        <v>4000</v>
      </c>
      <c r="D222" s="337" t="str">
        <f t="shared" si="8"/>
        <v>G/TBT/N/SEN/9</v>
      </c>
      <c r="E222" s="337" t="str">
        <f t="shared" si="9"/>
        <v xml:space="preserve"> </v>
      </c>
      <c r="F222" s="336" t="s">
        <v>4001</v>
      </c>
      <c r="G222" s="336" t="s">
        <v>640</v>
      </c>
      <c r="H222" s="336" t="s">
        <v>949</v>
      </c>
      <c r="I222" s="336">
        <v>2016</v>
      </c>
      <c r="J222" s="336" t="s">
        <v>85</v>
      </c>
      <c r="K222" s="336" t="s">
        <v>4002</v>
      </c>
      <c r="L222" s="336" t="s">
        <v>792</v>
      </c>
      <c r="M222" s="336" t="s">
        <v>7295</v>
      </c>
      <c r="N222" s="336" t="s">
        <v>4003</v>
      </c>
      <c r="O222" s="336" t="s">
        <v>4004</v>
      </c>
      <c r="P222" s="336" t="s">
        <v>4005</v>
      </c>
      <c r="Q222" s="336" t="s">
        <v>24</v>
      </c>
      <c r="R222" s="336" t="s">
        <v>3693</v>
      </c>
      <c r="S222" s="336" t="s">
        <v>792</v>
      </c>
      <c r="T222" s="336" t="s">
        <v>71</v>
      </c>
    </row>
    <row r="223" spans="1:20" x14ac:dyDescent="0.25">
      <c r="A223" s="336">
        <v>222</v>
      </c>
      <c r="B223" s="336" t="s">
        <v>86</v>
      </c>
      <c r="C223" s="336" t="s">
        <v>4006</v>
      </c>
      <c r="D223" s="337" t="str">
        <f t="shared" si="8"/>
        <v>G/TBT/N/SGP/26</v>
      </c>
      <c r="E223" s="337" t="str">
        <f t="shared" si="9"/>
        <v xml:space="preserve"> </v>
      </c>
      <c r="F223" s="336" t="s">
        <v>79</v>
      </c>
      <c r="G223" s="336" t="s">
        <v>641</v>
      </c>
      <c r="H223" s="336" t="s">
        <v>5</v>
      </c>
      <c r="I223" s="336">
        <v>2016</v>
      </c>
      <c r="J223" s="336" t="s">
        <v>1116</v>
      </c>
      <c r="K223" s="336" t="s">
        <v>7296</v>
      </c>
      <c r="L223" s="336" t="s">
        <v>863</v>
      </c>
      <c r="M223" s="336" t="s">
        <v>7297</v>
      </c>
      <c r="N223" s="336" t="s">
        <v>4007</v>
      </c>
      <c r="O223" s="336" t="s">
        <v>7131</v>
      </c>
      <c r="P223" s="336" t="s">
        <v>7298</v>
      </c>
      <c r="Q223" s="336" t="s">
        <v>915</v>
      </c>
      <c r="R223" s="336" t="s">
        <v>1071</v>
      </c>
      <c r="S223" s="336" t="s">
        <v>863</v>
      </c>
      <c r="T223" s="336" t="s">
        <v>71</v>
      </c>
    </row>
    <row r="224" spans="1:20" x14ac:dyDescent="0.25">
      <c r="A224" s="336">
        <v>223</v>
      </c>
      <c r="B224" s="336" t="s">
        <v>86</v>
      </c>
      <c r="C224" s="336" t="s">
        <v>4008</v>
      </c>
      <c r="D224" s="337" t="str">
        <f t="shared" si="8"/>
        <v>G/TBT/N/SGP/27</v>
      </c>
      <c r="E224" s="337" t="str">
        <f t="shared" si="9"/>
        <v xml:space="preserve"> </v>
      </c>
      <c r="F224" s="336" t="s">
        <v>79</v>
      </c>
      <c r="G224" s="336" t="s">
        <v>641</v>
      </c>
      <c r="H224" s="336" t="s">
        <v>5</v>
      </c>
      <c r="I224" s="336">
        <v>2016</v>
      </c>
      <c r="J224" s="336" t="s">
        <v>85</v>
      </c>
      <c r="K224" s="336" t="s">
        <v>7299</v>
      </c>
      <c r="L224" s="336" t="s">
        <v>792</v>
      </c>
      <c r="M224" s="336" t="s">
        <v>4009</v>
      </c>
      <c r="N224" s="336" t="s">
        <v>4010</v>
      </c>
      <c r="O224" s="336" t="s">
        <v>4011</v>
      </c>
      <c r="P224" s="336" t="s">
        <v>7300</v>
      </c>
      <c r="Q224" s="336" t="s">
        <v>3788</v>
      </c>
      <c r="R224" s="336" t="s">
        <v>902</v>
      </c>
      <c r="S224" s="336" t="s">
        <v>792</v>
      </c>
      <c r="T224" s="336" t="s">
        <v>19</v>
      </c>
    </row>
    <row r="225" spans="1:20" x14ac:dyDescent="0.25">
      <c r="A225" s="336">
        <v>224</v>
      </c>
      <c r="B225" s="336" t="s">
        <v>86</v>
      </c>
      <c r="C225" s="336" t="s">
        <v>4012</v>
      </c>
      <c r="D225" s="337" t="str">
        <f t="shared" si="8"/>
        <v>G/TBT/N/SGP/28</v>
      </c>
      <c r="E225" s="337" t="str">
        <f t="shared" si="9"/>
        <v xml:space="preserve"> </v>
      </c>
      <c r="F225" s="336" t="s">
        <v>79</v>
      </c>
      <c r="G225" s="336" t="s">
        <v>641</v>
      </c>
      <c r="H225" s="336" t="s">
        <v>5</v>
      </c>
      <c r="I225" s="336">
        <v>2016</v>
      </c>
      <c r="J225" s="336" t="s">
        <v>85</v>
      </c>
      <c r="K225" s="336" t="s">
        <v>4013</v>
      </c>
      <c r="L225" s="336" t="s">
        <v>792</v>
      </c>
      <c r="M225" s="336" t="s">
        <v>4014</v>
      </c>
      <c r="N225" s="336" t="s">
        <v>4015</v>
      </c>
      <c r="O225" s="336" t="s">
        <v>7301</v>
      </c>
      <c r="P225" s="336" t="s">
        <v>4016</v>
      </c>
      <c r="Q225" s="336" t="s">
        <v>4017</v>
      </c>
      <c r="R225" s="336" t="s">
        <v>1095</v>
      </c>
      <c r="S225" s="336" t="s">
        <v>792</v>
      </c>
      <c r="T225" s="336" t="s">
        <v>71</v>
      </c>
    </row>
    <row r="226" spans="1:20" x14ac:dyDescent="0.25">
      <c r="A226" s="336">
        <v>225</v>
      </c>
      <c r="B226" s="336" t="s">
        <v>86</v>
      </c>
      <c r="C226" s="336" t="s">
        <v>4018</v>
      </c>
      <c r="D226" s="337" t="str">
        <f t="shared" si="8"/>
        <v>G/TBT/N/SGP/29</v>
      </c>
      <c r="E226" s="337" t="str">
        <f t="shared" si="9"/>
        <v xml:space="preserve"> </v>
      </c>
      <c r="F226" s="336" t="s">
        <v>79</v>
      </c>
      <c r="G226" s="336" t="s">
        <v>641</v>
      </c>
      <c r="H226" s="336" t="s">
        <v>5</v>
      </c>
      <c r="I226" s="336">
        <v>2016</v>
      </c>
      <c r="J226" s="336" t="s">
        <v>85</v>
      </c>
      <c r="K226" s="336" t="s">
        <v>4019</v>
      </c>
      <c r="L226" s="336" t="s">
        <v>792</v>
      </c>
      <c r="M226" s="336" t="s">
        <v>4020</v>
      </c>
      <c r="N226" s="336" t="s">
        <v>4021</v>
      </c>
      <c r="O226" s="336" t="s">
        <v>7301</v>
      </c>
      <c r="P226" s="336" t="s">
        <v>7302</v>
      </c>
      <c r="Q226" s="336" t="s">
        <v>47</v>
      </c>
      <c r="R226" s="336" t="s">
        <v>1095</v>
      </c>
      <c r="S226" s="336" t="s">
        <v>792</v>
      </c>
      <c r="T226" s="336" t="s">
        <v>71</v>
      </c>
    </row>
    <row r="227" spans="1:20" x14ac:dyDescent="0.25">
      <c r="A227" s="336">
        <v>226</v>
      </c>
      <c r="B227" s="336" t="s">
        <v>86</v>
      </c>
      <c r="C227" s="336" t="s">
        <v>4022</v>
      </c>
      <c r="D227" s="337" t="str">
        <f t="shared" si="8"/>
        <v>G/TBT/N/SGP/30</v>
      </c>
      <c r="E227" s="337" t="str">
        <f t="shared" si="9"/>
        <v xml:space="preserve"> </v>
      </c>
      <c r="F227" s="336" t="s">
        <v>79</v>
      </c>
      <c r="G227" s="336" t="s">
        <v>641</v>
      </c>
      <c r="H227" s="336" t="s">
        <v>5</v>
      </c>
      <c r="I227" s="336">
        <v>2016</v>
      </c>
      <c r="J227" s="336" t="s">
        <v>1116</v>
      </c>
      <c r="K227" s="336" t="s">
        <v>4023</v>
      </c>
      <c r="L227" s="336" t="s">
        <v>863</v>
      </c>
      <c r="M227" s="336" t="s">
        <v>4024</v>
      </c>
      <c r="N227" s="336" t="s">
        <v>7303</v>
      </c>
      <c r="O227" s="336" t="s">
        <v>4025</v>
      </c>
      <c r="P227" s="336" t="s">
        <v>4026</v>
      </c>
      <c r="Q227" s="336" t="s">
        <v>21</v>
      </c>
      <c r="R227" s="336" t="s">
        <v>3962</v>
      </c>
      <c r="S227" s="336" t="s">
        <v>863</v>
      </c>
      <c r="T227" s="336" t="s">
        <v>10</v>
      </c>
    </row>
    <row r="228" spans="1:20" x14ac:dyDescent="0.25">
      <c r="A228" s="336">
        <v>227</v>
      </c>
      <c r="B228" s="336" t="s">
        <v>86</v>
      </c>
      <c r="C228" s="336" t="s">
        <v>4027</v>
      </c>
      <c r="D228" s="337" t="str">
        <f t="shared" si="8"/>
        <v>G/TBT/N/SGP/31</v>
      </c>
      <c r="E228" s="337" t="str">
        <f t="shared" si="9"/>
        <v xml:space="preserve"> </v>
      </c>
      <c r="F228" s="336" t="s">
        <v>79</v>
      </c>
      <c r="G228" s="336" t="s">
        <v>641</v>
      </c>
      <c r="H228" s="336" t="s">
        <v>5</v>
      </c>
      <c r="I228" s="336">
        <v>2016</v>
      </c>
      <c r="J228" s="336" t="s">
        <v>85</v>
      </c>
      <c r="K228" s="336" t="s">
        <v>7304</v>
      </c>
      <c r="L228" s="336" t="s">
        <v>792</v>
      </c>
      <c r="M228" s="336" t="s">
        <v>7305</v>
      </c>
      <c r="N228" s="336" t="s">
        <v>7306</v>
      </c>
      <c r="O228" s="336" t="s">
        <v>4028</v>
      </c>
      <c r="P228" s="336" t="s">
        <v>4029</v>
      </c>
      <c r="Q228" s="336" t="s">
        <v>4030</v>
      </c>
      <c r="R228" s="336" t="s">
        <v>1071</v>
      </c>
      <c r="S228" s="336" t="s">
        <v>792</v>
      </c>
      <c r="T228" s="336" t="s">
        <v>71</v>
      </c>
    </row>
    <row r="229" spans="1:20" x14ac:dyDescent="0.25">
      <c r="A229" s="336">
        <v>228</v>
      </c>
      <c r="B229" s="336" t="s">
        <v>86</v>
      </c>
      <c r="C229" s="336" t="s">
        <v>4031</v>
      </c>
      <c r="D229" s="337" t="str">
        <f t="shared" si="8"/>
        <v>G/TBT/N/SLV/183</v>
      </c>
      <c r="E229" s="337" t="str">
        <f t="shared" si="9"/>
        <v xml:space="preserve"> </v>
      </c>
      <c r="F229" s="336" t="s">
        <v>2598</v>
      </c>
      <c r="G229" s="336" t="s">
        <v>794</v>
      </c>
      <c r="H229" s="336" t="s">
        <v>5</v>
      </c>
      <c r="I229" s="336">
        <v>2016</v>
      </c>
      <c r="J229" s="336" t="s">
        <v>85</v>
      </c>
      <c r="K229" s="336" t="s">
        <v>4032</v>
      </c>
      <c r="L229" s="336" t="s">
        <v>792</v>
      </c>
      <c r="M229" s="336" t="s">
        <v>1148</v>
      </c>
      <c r="N229" s="336" t="s">
        <v>7307</v>
      </c>
      <c r="O229" s="336" t="s">
        <v>100</v>
      </c>
      <c r="P229" s="336" t="s">
        <v>3941</v>
      </c>
      <c r="Q229" s="336" t="s">
        <v>14</v>
      </c>
      <c r="R229" s="336" t="s">
        <v>896</v>
      </c>
      <c r="S229" s="336" t="s">
        <v>792</v>
      </c>
      <c r="T229" s="336" t="s">
        <v>41</v>
      </c>
    </row>
    <row r="230" spans="1:20" x14ac:dyDescent="0.25">
      <c r="A230" s="336">
        <v>229</v>
      </c>
      <c r="B230" s="336" t="s">
        <v>86</v>
      </c>
      <c r="C230" s="336" t="s">
        <v>4033</v>
      </c>
      <c r="D230" s="337" t="str">
        <f t="shared" si="8"/>
        <v>G/TBT/N/SLV/185</v>
      </c>
      <c r="E230" s="337" t="str">
        <f t="shared" si="9"/>
        <v xml:space="preserve"> </v>
      </c>
      <c r="F230" s="336" t="s">
        <v>2598</v>
      </c>
      <c r="G230" s="336" t="s">
        <v>794</v>
      </c>
      <c r="H230" s="336" t="s">
        <v>5</v>
      </c>
      <c r="I230" s="336">
        <v>2016</v>
      </c>
      <c r="J230" s="336" t="s">
        <v>85</v>
      </c>
      <c r="K230" s="336" t="s">
        <v>7308</v>
      </c>
      <c r="L230" s="336" t="s">
        <v>792</v>
      </c>
      <c r="M230" s="336" t="s">
        <v>4034</v>
      </c>
      <c r="N230" s="336" t="s">
        <v>4035</v>
      </c>
      <c r="O230" s="336" t="s">
        <v>100</v>
      </c>
      <c r="P230" s="336" t="s">
        <v>4036</v>
      </c>
      <c r="Q230" s="336" t="s">
        <v>21</v>
      </c>
      <c r="R230" s="336" t="s">
        <v>1121</v>
      </c>
      <c r="S230" s="336" t="s">
        <v>792</v>
      </c>
      <c r="T230" s="336" t="s">
        <v>19</v>
      </c>
    </row>
    <row r="231" spans="1:20" x14ac:dyDescent="0.25">
      <c r="A231" s="336">
        <v>230</v>
      </c>
      <c r="B231" s="336" t="s">
        <v>86</v>
      </c>
      <c r="C231" s="336" t="s">
        <v>4037</v>
      </c>
      <c r="D231" s="337" t="str">
        <f t="shared" si="8"/>
        <v>G/TBT/N/SLV/187</v>
      </c>
      <c r="E231" s="337" t="str">
        <f t="shared" si="9"/>
        <v xml:space="preserve"> </v>
      </c>
      <c r="F231" s="336" t="s">
        <v>2598</v>
      </c>
      <c r="G231" s="336" t="s">
        <v>794</v>
      </c>
      <c r="H231" s="336" t="s">
        <v>5</v>
      </c>
      <c r="I231" s="336">
        <v>2016</v>
      </c>
      <c r="J231" s="336" t="s">
        <v>85</v>
      </c>
      <c r="K231" s="336" t="s">
        <v>4038</v>
      </c>
      <c r="L231" s="336" t="s">
        <v>792</v>
      </c>
      <c r="M231" s="336" t="s">
        <v>4039</v>
      </c>
      <c r="N231" s="336" t="s">
        <v>4040</v>
      </c>
      <c r="O231" s="336" t="s">
        <v>100</v>
      </c>
      <c r="P231" s="336" t="s">
        <v>4041</v>
      </c>
      <c r="Q231" s="336" t="s">
        <v>915</v>
      </c>
      <c r="R231" s="336" t="s">
        <v>1071</v>
      </c>
      <c r="S231" s="336" t="s">
        <v>792</v>
      </c>
      <c r="T231" s="336" t="s">
        <v>71</v>
      </c>
    </row>
    <row r="232" spans="1:20" x14ac:dyDescent="0.25">
      <c r="A232" s="336">
        <v>231</v>
      </c>
      <c r="B232" s="336" t="s">
        <v>86</v>
      </c>
      <c r="C232" s="336" t="s">
        <v>4042</v>
      </c>
      <c r="D232" s="337" t="str">
        <f t="shared" si="8"/>
        <v>G/TBT/N/SLV/188</v>
      </c>
      <c r="E232" s="337" t="str">
        <f t="shared" si="9"/>
        <v xml:space="preserve"> </v>
      </c>
      <c r="F232" s="336" t="s">
        <v>2598</v>
      </c>
      <c r="G232" s="336" t="s">
        <v>794</v>
      </c>
      <c r="H232" s="336" t="s">
        <v>5</v>
      </c>
      <c r="I232" s="336">
        <v>2016</v>
      </c>
      <c r="J232" s="336" t="s">
        <v>85</v>
      </c>
      <c r="K232" s="336" t="s">
        <v>4043</v>
      </c>
      <c r="L232" s="336" t="s">
        <v>792</v>
      </c>
      <c r="M232" s="336" t="s">
        <v>4044</v>
      </c>
      <c r="N232" s="336" t="s">
        <v>4045</v>
      </c>
      <c r="O232" s="336" t="s">
        <v>100</v>
      </c>
      <c r="P232" s="336" t="s">
        <v>4046</v>
      </c>
      <c r="Q232" s="336" t="s">
        <v>915</v>
      </c>
      <c r="R232" s="336" t="s">
        <v>1071</v>
      </c>
      <c r="S232" s="336" t="s">
        <v>792</v>
      </c>
      <c r="T232" s="336" t="s">
        <v>71</v>
      </c>
    </row>
    <row r="233" spans="1:20" x14ac:dyDescent="0.25">
      <c r="A233" s="336">
        <v>232</v>
      </c>
      <c r="B233" s="336" t="s">
        <v>86</v>
      </c>
      <c r="C233" s="336" t="s">
        <v>4047</v>
      </c>
      <c r="D233" s="337" t="str">
        <f t="shared" si="8"/>
        <v>G/TBT/N/SLV/189</v>
      </c>
      <c r="E233" s="337" t="str">
        <f t="shared" si="9"/>
        <v xml:space="preserve"> </v>
      </c>
      <c r="F233" s="336" t="s">
        <v>2598</v>
      </c>
      <c r="G233" s="336" t="s">
        <v>794</v>
      </c>
      <c r="H233" s="336" t="s">
        <v>5</v>
      </c>
      <c r="I233" s="336">
        <v>2016</v>
      </c>
      <c r="J233" s="336" t="s">
        <v>85</v>
      </c>
      <c r="K233" s="336" t="s">
        <v>4048</v>
      </c>
      <c r="L233" s="336" t="s">
        <v>792</v>
      </c>
      <c r="M233" s="336" t="s">
        <v>7309</v>
      </c>
      <c r="N233" s="336" t="s">
        <v>3982</v>
      </c>
      <c r="O233" s="336" t="s">
        <v>100</v>
      </c>
      <c r="P233" s="336" t="s">
        <v>4049</v>
      </c>
      <c r="Q233" s="336" t="s">
        <v>915</v>
      </c>
      <c r="R233" s="336" t="s">
        <v>1071</v>
      </c>
      <c r="S233" s="336" t="s">
        <v>792</v>
      </c>
      <c r="T233" s="336" t="s">
        <v>71</v>
      </c>
    </row>
    <row r="234" spans="1:20" x14ac:dyDescent="0.25">
      <c r="A234" s="336">
        <v>233</v>
      </c>
      <c r="B234" s="336" t="s">
        <v>86</v>
      </c>
      <c r="C234" s="336" t="s">
        <v>4050</v>
      </c>
      <c r="D234" s="337" t="str">
        <f t="shared" si="8"/>
        <v>G/TBT/N/SLV/190</v>
      </c>
      <c r="E234" s="337" t="str">
        <f t="shared" si="9"/>
        <v xml:space="preserve"> </v>
      </c>
      <c r="F234" s="336" t="s">
        <v>2598</v>
      </c>
      <c r="G234" s="336" t="s">
        <v>794</v>
      </c>
      <c r="H234" s="336" t="s">
        <v>5</v>
      </c>
      <c r="I234" s="336">
        <v>2016</v>
      </c>
      <c r="J234" s="336" t="s">
        <v>85</v>
      </c>
      <c r="K234" s="336" t="s">
        <v>4051</v>
      </c>
      <c r="L234" s="336" t="s">
        <v>792</v>
      </c>
      <c r="M234" s="336" t="s">
        <v>4052</v>
      </c>
      <c r="N234" s="336" t="s">
        <v>3982</v>
      </c>
      <c r="O234" s="336" t="s">
        <v>100</v>
      </c>
      <c r="P234" s="336" t="s">
        <v>7310</v>
      </c>
      <c r="Q234" s="336" t="s">
        <v>915</v>
      </c>
      <c r="R234" s="336" t="s">
        <v>1071</v>
      </c>
      <c r="S234" s="336" t="s">
        <v>792</v>
      </c>
      <c r="T234" s="336" t="s">
        <v>71</v>
      </c>
    </row>
    <row r="235" spans="1:20" x14ac:dyDescent="0.25">
      <c r="A235" s="336">
        <v>234</v>
      </c>
      <c r="B235" s="336" t="s">
        <v>86</v>
      </c>
      <c r="C235" s="336" t="s">
        <v>4053</v>
      </c>
      <c r="D235" s="337" t="str">
        <f t="shared" si="8"/>
        <v>G/TBT/N/SLV/191</v>
      </c>
      <c r="E235" s="337" t="str">
        <f t="shared" si="9"/>
        <v xml:space="preserve"> </v>
      </c>
      <c r="F235" s="336" t="s">
        <v>2598</v>
      </c>
      <c r="G235" s="336" t="s">
        <v>794</v>
      </c>
      <c r="H235" s="336" t="s">
        <v>5</v>
      </c>
      <c r="I235" s="336">
        <v>2016</v>
      </c>
      <c r="J235" s="336" t="s">
        <v>85</v>
      </c>
      <c r="K235" s="336" t="s">
        <v>4054</v>
      </c>
      <c r="L235" s="336" t="s">
        <v>792</v>
      </c>
      <c r="M235" s="336" t="s">
        <v>4055</v>
      </c>
      <c r="N235" s="336" t="s">
        <v>3982</v>
      </c>
      <c r="O235" s="336" t="s">
        <v>100</v>
      </c>
      <c r="P235" s="336" t="s">
        <v>7311</v>
      </c>
      <c r="Q235" s="336" t="s">
        <v>915</v>
      </c>
      <c r="R235" s="336" t="s">
        <v>1071</v>
      </c>
      <c r="S235" s="336" t="s">
        <v>792</v>
      </c>
      <c r="T235" s="336" t="s">
        <v>71</v>
      </c>
    </row>
    <row r="236" spans="1:20" x14ac:dyDescent="0.25">
      <c r="A236" s="336">
        <v>235</v>
      </c>
      <c r="B236" s="336" t="s">
        <v>86</v>
      </c>
      <c r="C236" s="336" t="s">
        <v>4056</v>
      </c>
      <c r="D236" s="337" t="str">
        <f t="shared" si="8"/>
        <v>G/TBT/N/SWE/131</v>
      </c>
      <c r="E236" s="337" t="str">
        <f t="shared" si="9"/>
        <v xml:space="preserve"> </v>
      </c>
      <c r="F236" s="336" t="s">
        <v>1142</v>
      </c>
      <c r="G236" s="336" t="s">
        <v>642</v>
      </c>
      <c r="H236" s="336" t="s">
        <v>1</v>
      </c>
      <c r="I236" s="336">
        <v>2016</v>
      </c>
      <c r="J236" s="336" t="s">
        <v>85</v>
      </c>
      <c r="K236" s="336" t="s">
        <v>4057</v>
      </c>
      <c r="L236" s="336" t="s">
        <v>792</v>
      </c>
      <c r="M236" s="336" t="s">
        <v>7312</v>
      </c>
      <c r="N236" s="336" t="s">
        <v>1511</v>
      </c>
      <c r="O236" s="336" t="s">
        <v>7313</v>
      </c>
      <c r="P236" s="336" t="s">
        <v>4058</v>
      </c>
      <c r="Q236" s="336" t="s">
        <v>21</v>
      </c>
      <c r="R236" s="336" t="s">
        <v>335</v>
      </c>
      <c r="S236" s="336" t="s">
        <v>792</v>
      </c>
      <c r="T236" s="336" t="s">
        <v>19</v>
      </c>
    </row>
    <row r="237" spans="1:20" x14ac:dyDescent="0.25">
      <c r="A237" s="336">
        <v>236</v>
      </c>
      <c r="B237" s="336" t="s">
        <v>86</v>
      </c>
      <c r="C237" s="336" t="s">
        <v>4059</v>
      </c>
      <c r="D237" s="337" t="str">
        <f t="shared" si="8"/>
        <v>G/TBT/N/SYC/1</v>
      </c>
      <c r="E237" s="337" t="str">
        <f t="shared" si="9"/>
        <v xml:space="preserve"> </v>
      </c>
      <c r="F237" s="336" t="s">
        <v>4060</v>
      </c>
      <c r="G237" s="336" t="s">
        <v>640</v>
      </c>
      <c r="H237" s="336" t="s">
        <v>5</v>
      </c>
      <c r="I237" s="336">
        <v>2016</v>
      </c>
      <c r="J237" s="336" t="s">
        <v>93</v>
      </c>
      <c r="K237" s="336" t="s">
        <v>4061</v>
      </c>
      <c r="L237" s="336" t="s">
        <v>92</v>
      </c>
      <c r="M237" s="336" t="s">
        <v>7314</v>
      </c>
      <c r="N237" s="336" t="s">
        <v>4062</v>
      </c>
      <c r="O237" s="336" t="s">
        <v>4063</v>
      </c>
      <c r="P237" s="336" t="s">
        <v>4064</v>
      </c>
      <c r="Q237" s="336" t="s">
        <v>63</v>
      </c>
      <c r="R237" s="336" t="s">
        <v>3693</v>
      </c>
      <c r="S237" s="336" t="s">
        <v>792</v>
      </c>
      <c r="T237" s="336" t="s">
        <v>71</v>
      </c>
    </row>
    <row r="238" spans="1:20" x14ac:dyDescent="0.25">
      <c r="A238" s="336">
        <v>237</v>
      </c>
      <c r="B238" s="336" t="s">
        <v>86</v>
      </c>
      <c r="C238" s="336" t="s">
        <v>4065</v>
      </c>
      <c r="D238" s="337" t="str">
        <f t="shared" si="8"/>
        <v>G/TBT/N/THA/478</v>
      </c>
      <c r="E238" s="337" t="str">
        <f t="shared" si="9"/>
        <v xml:space="preserve"> </v>
      </c>
      <c r="F238" s="336" t="s">
        <v>32</v>
      </c>
      <c r="G238" s="336" t="s">
        <v>641</v>
      </c>
      <c r="H238" s="336" t="s">
        <v>5</v>
      </c>
      <c r="I238" s="336">
        <v>2016</v>
      </c>
      <c r="J238" s="336" t="s">
        <v>85</v>
      </c>
      <c r="K238" s="336" t="s">
        <v>4066</v>
      </c>
      <c r="L238" s="336" t="s">
        <v>792</v>
      </c>
      <c r="M238" s="336" t="s">
        <v>4067</v>
      </c>
      <c r="N238" s="336" t="s">
        <v>4068</v>
      </c>
      <c r="O238" s="336" t="s">
        <v>100</v>
      </c>
      <c r="P238" s="336" t="s">
        <v>4069</v>
      </c>
      <c r="Q238" s="336" t="s">
        <v>21</v>
      </c>
      <c r="R238" s="336" t="s">
        <v>335</v>
      </c>
      <c r="S238" s="336" t="s">
        <v>792</v>
      </c>
      <c r="T238" s="336" t="s">
        <v>71</v>
      </c>
    </row>
    <row r="239" spans="1:20" x14ac:dyDescent="0.25">
      <c r="A239" s="336">
        <v>238</v>
      </c>
      <c r="B239" s="336" t="s">
        <v>86</v>
      </c>
      <c r="C239" s="336" t="s">
        <v>4070</v>
      </c>
      <c r="D239" s="337" t="str">
        <f t="shared" si="8"/>
        <v>G/TBT/N/THA/485</v>
      </c>
      <c r="E239" s="337" t="str">
        <f t="shared" si="9"/>
        <v xml:space="preserve"> </v>
      </c>
      <c r="F239" s="336" t="s">
        <v>32</v>
      </c>
      <c r="G239" s="336" t="s">
        <v>641</v>
      </c>
      <c r="H239" s="336" t="s">
        <v>5</v>
      </c>
      <c r="I239" s="336">
        <v>2016</v>
      </c>
      <c r="J239" s="336" t="s">
        <v>85</v>
      </c>
      <c r="K239" s="336" t="s">
        <v>7315</v>
      </c>
      <c r="L239" s="336" t="s">
        <v>792</v>
      </c>
      <c r="M239" s="336" t="s">
        <v>4071</v>
      </c>
      <c r="N239" s="336" t="s">
        <v>4072</v>
      </c>
      <c r="O239" s="336" t="s">
        <v>100</v>
      </c>
      <c r="P239" s="336" t="s">
        <v>4073</v>
      </c>
      <c r="Q239" s="336" t="s">
        <v>19</v>
      </c>
      <c r="R239" s="336" t="s">
        <v>911</v>
      </c>
      <c r="S239" s="336" t="s">
        <v>792</v>
      </c>
      <c r="T239" s="336" t="s">
        <v>71</v>
      </c>
    </row>
    <row r="240" spans="1:20" x14ac:dyDescent="0.25">
      <c r="A240" s="336">
        <v>239</v>
      </c>
      <c r="B240" s="336" t="s">
        <v>86</v>
      </c>
      <c r="C240" s="336" t="s">
        <v>4074</v>
      </c>
      <c r="D240" s="337" t="str">
        <f t="shared" si="8"/>
        <v>G/TBT/N/THA/492</v>
      </c>
      <c r="E240" s="337" t="str">
        <f t="shared" si="9"/>
        <v xml:space="preserve"> </v>
      </c>
      <c r="F240" s="336" t="s">
        <v>32</v>
      </c>
      <c r="G240" s="336" t="s">
        <v>641</v>
      </c>
      <c r="H240" s="336" t="s">
        <v>5</v>
      </c>
      <c r="I240" s="336">
        <v>2016</v>
      </c>
      <c r="J240" s="336" t="s">
        <v>85</v>
      </c>
      <c r="K240" s="336" t="s">
        <v>4075</v>
      </c>
      <c r="L240" s="336" t="s">
        <v>792</v>
      </c>
      <c r="M240" s="336" t="s">
        <v>4076</v>
      </c>
      <c r="N240" s="336" t="s">
        <v>1511</v>
      </c>
      <c r="O240" s="336" t="s">
        <v>7316</v>
      </c>
      <c r="P240" s="336" t="s">
        <v>4077</v>
      </c>
      <c r="Q240" s="336" t="s">
        <v>27</v>
      </c>
      <c r="R240" s="336" t="s">
        <v>26</v>
      </c>
      <c r="S240" s="336" t="s">
        <v>792</v>
      </c>
      <c r="T240" s="336" t="s">
        <v>127</v>
      </c>
    </row>
    <row r="241" spans="1:20" x14ac:dyDescent="0.25">
      <c r="A241" s="336">
        <v>240</v>
      </c>
      <c r="B241" s="336" t="s">
        <v>86</v>
      </c>
      <c r="C241" s="336" t="s">
        <v>4078</v>
      </c>
      <c r="D241" s="337" t="str">
        <f t="shared" si="8"/>
        <v>G/TBT/N/THA/493</v>
      </c>
      <c r="E241" s="337" t="str">
        <f t="shared" si="9"/>
        <v xml:space="preserve"> </v>
      </c>
      <c r="F241" s="336" t="s">
        <v>32</v>
      </c>
      <c r="G241" s="336" t="s">
        <v>641</v>
      </c>
      <c r="H241" s="336" t="s">
        <v>5</v>
      </c>
      <c r="I241" s="336">
        <v>2016</v>
      </c>
      <c r="J241" s="336" t="s">
        <v>85</v>
      </c>
      <c r="K241" s="336" t="s">
        <v>7317</v>
      </c>
      <c r="L241" s="336" t="s">
        <v>792</v>
      </c>
      <c r="M241" s="336" t="s">
        <v>4079</v>
      </c>
      <c r="N241" s="336" t="s">
        <v>810</v>
      </c>
      <c r="O241" s="336" t="s">
        <v>7318</v>
      </c>
      <c r="P241" s="336" t="s">
        <v>7319</v>
      </c>
      <c r="Q241" s="336" t="s">
        <v>96</v>
      </c>
      <c r="R241" s="336" t="s">
        <v>1114</v>
      </c>
      <c r="S241" s="336" t="s">
        <v>792</v>
      </c>
      <c r="T241" s="336" t="s">
        <v>826</v>
      </c>
    </row>
    <row r="242" spans="1:20" x14ac:dyDescent="0.25">
      <c r="A242" s="336">
        <v>241</v>
      </c>
      <c r="B242" s="336" t="s">
        <v>86</v>
      </c>
      <c r="C242" s="336" t="s">
        <v>4080</v>
      </c>
      <c r="D242" s="337" t="str">
        <f t="shared" si="8"/>
        <v>G/TBT/N/TJK/1</v>
      </c>
      <c r="E242" s="337" t="str">
        <f t="shared" si="9"/>
        <v xml:space="preserve"> </v>
      </c>
      <c r="F242" s="336" t="s">
        <v>4081</v>
      </c>
      <c r="G242" s="336" t="s">
        <v>255</v>
      </c>
      <c r="H242" s="336"/>
      <c r="I242" s="336">
        <v>2016</v>
      </c>
      <c r="J242" s="336" t="s">
        <v>85</v>
      </c>
      <c r="K242" s="336" t="s">
        <v>4082</v>
      </c>
      <c r="L242" s="336" t="s">
        <v>792</v>
      </c>
      <c r="M242" s="336" t="s">
        <v>4083</v>
      </c>
      <c r="N242" s="336" t="s">
        <v>1511</v>
      </c>
      <c r="O242" s="336" t="s">
        <v>1127</v>
      </c>
      <c r="P242" s="336" t="s">
        <v>4084</v>
      </c>
      <c r="Q242" s="336" t="s">
        <v>21</v>
      </c>
      <c r="R242" s="336" t="s">
        <v>1121</v>
      </c>
      <c r="S242" s="336" t="s">
        <v>792</v>
      </c>
      <c r="T242" s="336" t="s">
        <v>71</v>
      </c>
    </row>
    <row r="243" spans="1:20" x14ac:dyDescent="0.25">
      <c r="A243" s="336">
        <v>242</v>
      </c>
      <c r="B243" s="336" t="s">
        <v>86</v>
      </c>
      <c r="C243" s="336" t="s">
        <v>4085</v>
      </c>
      <c r="D243" s="337" t="str">
        <f t="shared" si="8"/>
        <v>G/TBT/N/TJK/2</v>
      </c>
      <c r="E243" s="337" t="str">
        <f t="shared" si="9"/>
        <v xml:space="preserve"> </v>
      </c>
      <c r="F243" s="336" t="s">
        <v>4081</v>
      </c>
      <c r="G243" s="336" t="s">
        <v>255</v>
      </c>
      <c r="H243" s="336"/>
      <c r="I243" s="336">
        <v>2016</v>
      </c>
      <c r="J243" s="336" t="s">
        <v>85</v>
      </c>
      <c r="K243" s="336" t="s">
        <v>4086</v>
      </c>
      <c r="L243" s="336" t="s">
        <v>792</v>
      </c>
      <c r="M243" s="336" t="s">
        <v>4087</v>
      </c>
      <c r="N243" s="336" t="s">
        <v>1511</v>
      </c>
      <c r="O243" s="336" t="s">
        <v>1127</v>
      </c>
      <c r="P243" s="336" t="s">
        <v>4088</v>
      </c>
      <c r="Q243" s="336" t="s">
        <v>21</v>
      </c>
      <c r="R243" s="336" t="s">
        <v>1121</v>
      </c>
      <c r="S243" s="336" t="s">
        <v>792</v>
      </c>
      <c r="T243" s="336" t="s">
        <v>71</v>
      </c>
    </row>
    <row r="244" spans="1:20" x14ac:dyDescent="0.25">
      <c r="A244" s="336">
        <v>243</v>
      </c>
      <c r="B244" s="336" t="s">
        <v>86</v>
      </c>
      <c r="C244" s="336" t="s">
        <v>4089</v>
      </c>
      <c r="D244" s="337" t="str">
        <f t="shared" si="8"/>
        <v>G/TBT/N/TJK/3</v>
      </c>
      <c r="E244" s="337" t="str">
        <f t="shared" si="9"/>
        <v xml:space="preserve"> </v>
      </c>
      <c r="F244" s="336" t="s">
        <v>4081</v>
      </c>
      <c r="G244" s="336" t="s">
        <v>255</v>
      </c>
      <c r="H244" s="336"/>
      <c r="I244" s="336">
        <v>2016</v>
      </c>
      <c r="J244" s="336" t="s">
        <v>85</v>
      </c>
      <c r="K244" s="336" t="s">
        <v>4090</v>
      </c>
      <c r="L244" s="336" t="s">
        <v>792</v>
      </c>
      <c r="M244" s="336" t="s">
        <v>4091</v>
      </c>
      <c r="N244" s="336" t="s">
        <v>1511</v>
      </c>
      <c r="O244" s="336" t="s">
        <v>1127</v>
      </c>
      <c r="P244" s="336" t="s">
        <v>4092</v>
      </c>
      <c r="Q244" s="336" t="s">
        <v>21</v>
      </c>
      <c r="R244" s="336" t="s">
        <v>1121</v>
      </c>
      <c r="S244" s="336" t="s">
        <v>792</v>
      </c>
      <c r="T244" s="336" t="s">
        <v>809</v>
      </c>
    </row>
    <row r="245" spans="1:20" x14ac:dyDescent="0.25">
      <c r="A245" s="336">
        <v>244</v>
      </c>
      <c r="B245" s="336" t="s">
        <v>86</v>
      </c>
      <c r="C245" s="336" t="s">
        <v>4093</v>
      </c>
      <c r="D245" s="337" t="str">
        <f t="shared" si="8"/>
        <v>G/TBT/N/TPKM/206/Rev.1</v>
      </c>
      <c r="E245" s="337" t="str">
        <f t="shared" si="9"/>
        <v xml:space="preserve"> </v>
      </c>
      <c r="F245" s="336" t="s">
        <v>532</v>
      </c>
      <c r="G245" s="336" t="s">
        <v>641</v>
      </c>
      <c r="H245" s="336" t="s">
        <v>5</v>
      </c>
      <c r="I245" s="336">
        <v>2016</v>
      </c>
      <c r="J245" s="336" t="s">
        <v>1116</v>
      </c>
      <c r="K245" s="336" t="s">
        <v>4094</v>
      </c>
      <c r="L245" s="336" t="s">
        <v>863</v>
      </c>
      <c r="M245" s="336" t="s">
        <v>1143</v>
      </c>
      <c r="N245" s="336" t="s">
        <v>1144</v>
      </c>
      <c r="O245" s="336" t="s">
        <v>3848</v>
      </c>
      <c r="P245" s="336" t="s">
        <v>4095</v>
      </c>
      <c r="Q245" s="336" t="s">
        <v>19</v>
      </c>
      <c r="R245" s="336" t="s">
        <v>72</v>
      </c>
      <c r="S245" s="336" t="s">
        <v>863</v>
      </c>
      <c r="T245" s="336" t="s">
        <v>71</v>
      </c>
    </row>
    <row r="246" spans="1:20" x14ac:dyDescent="0.25">
      <c r="A246" s="336">
        <v>245</v>
      </c>
      <c r="B246" s="336" t="s">
        <v>86</v>
      </c>
      <c r="C246" s="336" t="s">
        <v>4096</v>
      </c>
      <c r="D246" s="337" t="str">
        <f t="shared" si="8"/>
        <v>G/TBT/N/TPKM/236</v>
      </c>
      <c r="E246" s="337" t="str">
        <f t="shared" si="9"/>
        <v xml:space="preserve"> </v>
      </c>
      <c r="F246" s="336" t="s">
        <v>532</v>
      </c>
      <c r="G246" s="336" t="s">
        <v>641</v>
      </c>
      <c r="H246" s="336" t="s">
        <v>5</v>
      </c>
      <c r="I246" s="336">
        <v>2016</v>
      </c>
      <c r="J246" s="336" t="s">
        <v>1116</v>
      </c>
      <c r="K246" s="336" t="s">
        <v>4097</v>
      </c>
      <c r="L246" s="336" t="s">
        <v>863</v>
      </c>
      <c r="M246" s="336" t="s">
        <v>7320</v>
      </c>
      <c r="N246" s="336" t="s">
        <v>4098</v>
      </c>
      <c r="O246" s="336" t="s">
        <v>100</v>
      </c>
      <c r="P246" s="336" t="s">
        <v>4099</v>
      </c>
      <c r="Q246" s="336" t="s">
        <v>83</v>
      </c>
      <c r="R246" s="336" t="s">
        <v>862</v>
      </c>
      <c r="S246" s="336" t="s">
        <v>863</v>
      </c>
      <c r="T246" s="336" t="s">
        <v>41</v>
      </c>
    </row>
    <row r="247" spans="1:20" x14ac:dyDescent="0.25">
      <c r="A247" s="336">
        <v>246</v>
      </c>
      <c r="B247" s="336" t="s">
        <v>86</v>
      </c>
      <c r="C247" s="336" t="s">
        <v>4100</v>
      </c>
      <c r="D247" s="337" t="str">
        <f t="shared" si="8"/>
        <v>G/TBT/N/TPKM/238</v>
      </c>
      <c r="E247" s="337" t="str">
        <f t="shared" si="9"/>
        <v xml:space="preserve"> </v>
      </c>
      <c r="F247" s="336" t="s">
        <v>532</v>
      </c>
      <c r="G247" s="336" t="s">
        <v>641</v>
      </c>
      <c r="H247" s="336" t="s">
        <v>5</v>
      </c>
      <c r="I247" s="336">
        <v>2016</v>
      </c>
      <c r="J247" s="336" t="s">
        <v>1116</v>
      </c>
      <c r="K247" s="336" t="s">
        <v>4101</v>
      </c>
      <c r="L247" s="336" t="s">
        <v>863</v>
      </c>
      <c r="M247" s="336" t="s">
        <v>7321</v>
      </c>
      <c r="N247" s="336" t="s">
        <v>4102</v>
      </c>
      <c r="O247" s="336" t="s">
        <v>7322</v>
      </c>
      <c r="P247" s="336" t="s">
        <v>4103</v>
      </c>
      <c r="Q247" s="336" t="s">
        <v>4104</v>
      </c>
      <c r="R247" s="336" t="s">
        <v>1095</v>
      </c>
      <c r="S247" s="336" t="s">
        <v>863</v>
      </c>
      <c r="T247" s="336" t="s">
        <v>71</v>
      </c>
    </row>
    <row r="248" spans="1:20" x14ac:dyDescent="0.25">
      <c r="A248" s="336">
        <v>247</v>
      </c>
      <c r="B248" s="336" t="s">
        <v>86</v>
      </c>
      <c r="C248" s="336" t="s">
        <v>4105</v>
      </c>
      <c r="D248" s="337" t="str">
        <f t="shared" si="8"/>
        <v>G/TBT/N/TPKM/243</v>
      </c>
      <c r="E248" s="337" t="str">
        <f t="shared" si="9"/>
        <v xml:space="preserve"> </v>
      </c>
      <c r="F248" s="336" t="s">
        <v>532</v>
      </c>
      <c r="G248" s="336" t="s">
        <v>641</v>
      </c>
      <c r="H248" s="336" t="s">
        <v>5</v>
      </c>
      <c r="I248" s="336">
        <v>2016</v>
      </c>
      <c r="J248" s="336" t="s">
        <v>1116</v>
      </c>
      <c r="K248" s="336" t="s">
        <v>4106</v>
      </c>
      <c r="L248" s="336" t="s">
        <v>863</v>
      </c>
      <c r="M248" s="336" t="s">
        <v>4107</v>
      </c>
      <c r="N248" s="336" t="s">
        <v>1511</v>
      </c>
      <c r="O248" s="336" t="s">
        <v>1147</v>
      </c>
      <c r="P248" s="336" t="s">
        <v>4108</v>
      </c>
      <c r="Q248" s="336" t="s">
        <v>21</v>
      </c>
      <c r="R248" s="336" t="s">
        <v>1121</v>
      </c>
      <c r="S248" s="336" t="s">
        <v>863</v>
      </c>
      <c r="T248" s="336" t="s">
        <v>71</v>
      </c>
    </row>
    <row r="249" spans="1:20" x14ac:dyDescent="0.25">
      <c r="A249" s="336">
        <v>248</v>
      </c>
      <c r="B249" s="336" t="s">
        <v>86</v>
      </c>
      <c r="C249" s="336" t="s">
        <v>4109</v>
      </c>
      <c r="D249" s="337" t="str">
        <f t="shared" si="8"/>
        <v>G/TBT/N/TPKM/246</v>
      </c>
      <c r="E249" s="337" t="str">
        <f t="shared" si="9"/>
        <v xml:space="preserve"> </v>
      </c>
      <c r="F249" s="336" t="s">
        <v>532</v>
      </c>
      <c r="G249" s="336" t="s">
        <v>641</v>
      </c>
      <c r="H249" s="336" t="s">
        <v>5</v>
      </c>
      <c r="I249" s="336">
        <v>2016</v>
      </c>
      <c r="J249" s="336" t="s">
        <v>85</v>
      </c>
      <c r="K249" s="336" t="s">
        <v>4110</v>
      </c>
      <c r="L249" s="336" t="s">
        <v>792</v>
      </c>
      <c r="M249" s="336" t="s">
        <v>4111</v>
      </c>
      <c r="N249" s="336" t="s">
        <v>1511</v>
      </c>
      <c r="O249" s="336" t="s">
        <v>100</v>
      </c>
      <c r="P249" s="336" t="s">
        <v>7323</v>
      </c>
      <c r="Q249" s="336" t="s">
        <v>83</v>
      </c>
      <c r="R249" s="336" t="s">
        <v>862</v>
      </c>
      <c r="S249" s="336" t="s">
        <v>792</v>
      </c>
      <c r="T249" s="336" t="s">
        <v>923</v>
      </c>
    </row>
    <row r="250" spans="1:20" x14ac:dyDescent="0.25">
      <c r="A250" s="336">
        <v>249</v>
      </c>
      <c r="B250" s="336" t="s">
        <v>86</v>
      </c>
      <c r="C250" s="336" t="s">
        <v>4112</v>
      </c>
      <c r="D250" s="337" t="str">
        <f t="shared" si="8"/>
        <v>G/TBT/N/TPKM/247</v>
      </c>
      <c r="E250" s="337" t="str">
        <f t="shared" si="9"/>
        <v xml:space="preserve"> </v>
      </c>
      <c r="F250" s="336" t="s">
        <v>532</v>
      </c>
      <c r="G250" s="336" t="s">
        <v>641</v>
      </c>
      <c r="H250" s="336" t="s">
        <v>5</v>
      </c>
      <c r="I250" s="336">
        <v>2016</v>
      </c>
      <c r="J250" s="336" t="s">
        <v>1116</v>
      </c>
      <c r="K250" s="336" t="s">
        <v>4113</v>
      </c>
      <c r="L250" s="336" t="s">
        <v>863</v>
      </c>
      <c r="M250" s="336" t="s">
        <v>7324</v>
      </c>
      <c r="N250" s="336" t="s">
        <v>4114</v>
      </c>
      <c r="O250" s="336" t="s">
        <v>1128</v>
      </c>
      <c r="P250" s="336" t="s">
        <v>4115</v>
      </c>
      <c r="Q250" s="336" t="s">
        <v>96</v>
      </c>
      <c r="R250" s="336" t="s">
        <v>1114</v>
      </c>
      <c r="S250" s="336" t="s">
        <v>863</v>
      </c>
      <c r="T250" s="336" t="s">
        <v>71</v>
      </c>
    </row>
    <row r="251" spans="1:20" x14ac:dyDescent="0.25">
      <c r="A251" s="336">
        <v>250</v>
      </c>
      <c r="B251" s="336" t="s">
        <v>86</v>
      </c>
      <c r="C251" s="336" t="s">
        <v>4116</v>
      </c>
      <c r="D251" s="337" t="str">
        <f t="shared" si="8"/>
        <v>G/TBT/N/TPKM/248</v>
      </c>
      <c r="E251" s="337" t="str">
        <f t="shared" si="9"/>
        <v xml:space="preserve"> </v>
      </c>
      <c r="F251" s="336" t="s">
        <v>532</v>
      </c>
      <c r="G251" s="336" t="s">
        <v>641</v>
      </c>
      <c r="H251" s="336" t="s">
        <v>5</v>
      </c>
      <c r="I251" s="336">
        <v>2016</v>
      </c>
      <c r="J251" s="336" t="s">
        <v>1116</v>
      </c>
      <c r="K251" s="336" t="s">
        <v>7325</v>
      </c>
      <c r="L251" s="336" t="s">
        <v>863</v>
      </c>
      <c r="M251" s="336" t="s">
        <v>4117</v>
      </c>
      <c r="N251" s="336" t="s">
        <v>4118</v>
      </c>
      <c r="O251" s="336" t="s">
        <v>1128</v>
      </c>
      <c r="P251" s="336" t="s">
        <v>4119</v>
      </c>
      <c r="Q251" s="336" t="s">
        <v>21</v>
      </c>
      <c r="R251" s="336" t="s">
        <v>1114</v>
      </c>
      <c r="S251" s="336" t="s">
        <v>863</v>
      </c>
      <c r="T251" s="336" t="s">
        <v>71</v>
      </c>
    </row>
    <row r="252" spans="1:20" x14ac:dyDescent="0.25">
      <c r="A252" s="336">
        <v>251</v>
      </c>
      <c r="B252" s="336" t="s">
        <v>86</v>
      </c>
      <c r="C252" s="336" t="s">
        <v>4120</v>
      </c>
      <c r="D252" s="337" t="str">
        <f t="shared" si="8"/>
        <v>G/TBT/N/TPKM/249</v>
      </c>
      <c r="E252" s="337" t="str">
        <f t="shared" si="9"/>
        <v xml:space="preserve"> </v>
      </c>
      <c r="F252" s="336" t="s">
        <v>532</v>
      </c>
      <c r="G252" s="336" t="s">
        <v>641</v>
      </c>
      <c r="H252" s="336" t="s">
        <v>5</v>
      </c>
      <c r="I252" s="336">
        <v>2016</v>
      </c>
      <c r="J252" s="336" t="s">
        <v>85</v>
      </c>
      <c r="K252" s="336" t="s">
        <v>4121</v>
      </c>
      <c r="L252" s="336" t="s">
        <v>792</v>
      </c>
      <c r="M252" s="336" t="s">
        <v>4122</v>
      </c>
      <c r="N252" s="336" t="s">
        <v>1511</v>
      </c>
      <c r="O252" s="336" t="s">
        <v>7129</v>
      </c>
      <c r="P252" s="336" t="s">
        <v>4123</v>
      </c>
      <c r="Q252" s="336" t="s">
        <v>94</v>
      </c>
      <c r="R252" s="336" t="s">
        <v>1131</v>
      </c>
      <c r="S252" s="336" t="s">
        <v>792</v>
      </c>
      <c r="T252" s="336" t="s">
        <v>10</v>
      </c>
    </row>
    <row r="253" spans="1:20" x14ac:dyDescent="0.25">
      <c r="A253" s="336">
        <v>252</v>
      </c>
      <c r="B253" s="336" t="s">
        <v>86</v>
      </c>
      <c r="C253" s="336" t="s">
        <v>4124</v>
      </c>
      <c r="D253" s="337" t="str">
        <f t="shared" si="8"/>
        <v>G/TBT/N/TPKM/252</v>
      </c>
      <c r="E253" s="337" t="str">
        <f t="shared" si="9"/>
        <v xml:space="preserve"> </v>
      </c>
      <c r="F253" s="336" t="s">
        <v>532</v>
      </c>
      <c r="G253" s="336" t="s">
        <v>641</v>
      </c>
      <c r="H253" s="336" t="s">
        <v>5</v>
      </c>
      <c r="I253" s="336">
        <v>2016</v>
      </c>
      <c r="J253" s="336" t="s">
        <v>1116</v>
      </c>
      <c r="K253" s="336" t="s">
        <v>4125</v>
      </c>
      <c r="L253" s="336" t="s">
        <v>863</v>
      </c>
      <c r="M253" s="336" t="s">
        <v>7326</v>
      </c>
      <c r="N253" s="336" t="s">
        <v>4126</v>
      </c>
      <c r="O253" s="336" t="s">
        <v>4127</v>
      </c>
      <c r="P253" s="336" t="s">
        <v>4128</v>
      </c>
      <c r="Q253" s="336" t="s">
        <v>19</v>
      </c>
      <c r="R253" s="336" t="s">
        <v>72</v>
      </c>
      <c r="S253" s="336" t="s">
        <v>863</v>
      </c>
      <c r="T253" s="336" t="s">
        <v>71</v>
      </c>
    </row>
    <row r="254" spans="1:20" x14ac:dyDescent="0.25">
      <c r="A254" s="336">
        <v>253</v>
      </c>
      <c r="B254" s="336" t="s">
        <v>86</v>
      </c>
      <c r="C254" s="336" t="s">
        <v>4129</v>
      </c>
      <c r="D254" s="337" t="str">
        <f t="shared" si="8"/>
        <v>G/TBT/N/TPKM/253</v>
      </c>
      <c r="E254" s="337" t="str">
        <f t="shared" si="9"/>
        <v xml:space="preserve"> </v>
      </c>
      <c r="F254" s="336" t="s">
        <v>532</v>
      </c>
      <c r="G254" s="336" t="s">
        <v>641</v>
      </c>
      <c r="H254" s="336" t="s">
        <v>5</v>
      </c>
      <c r="I254" s="336">
        <v>2016</v>
      </c>
      <c r="J254" s="336" t="s">
        <v>1116</v>
      </c>
      <c r="K254" s="336" t="s">
        <v>4130</v>
      </c>
      <c r="L254" s="336" t="s">
        <v>863</v>
      </c>
      <c r="M254" s="336" t="s">
        <v>7327</v>
      </c>
      <c r="N254" s="336" t="s">
        <v>4131</v>
      </c>
      <c r="O254" s="336" t="s">
        <v>1128</v>
      </c>
      <c r="P254" s="336" t="s">
        <v>4132</v>
      </c>
      <c r="Q254" s="336" t="s">
        <v>19</v>
      </c>
      <c r="R254" s="336" t="s">
        <v>72</v>
      </c>
      <c r="S254" s="336" t="s">
        <v>863</v>
      </c>
      <c r="T254" s="336" t="s">
        <v>71</v>
      </c>
    </row>
    <row r="255" spans="1:20" x14ac:dyDescent="0.25">
      <c r="A255" s="336">
        <v>254</v>
      </c>
      <c r="B255" s="336" t="s">
        <v>86</v>
      </c>
      <c r="C255" s="336" t="s">
        <v>4133</v>
      </c>
      <c r="D255" s="337" t="str">
        <f t="shared" si="8"/>
        <v>G/TBT/N/TPKM/255</v>
      </c>
      <c r="E255" s="337" t="str">
        <f t="shared" si="9"/>
        <v xml:space="preserve"> </v>
      </c>
      <c r="F255" s="336" t="s">
        <v>532</v>
      </c>
      <c r="G255" s="336" t="s">
        <v>641</v>
      </c>
      <c r="H255" s="336" t="s">
        <v>5</v>
      </c>
      <c r="I255" s="336">
        <v>2016</v>
      </c>
      <c r="J255" s="336" t="s">
        <v>1116</v>
      </c>
      <c r="K255" s="336" t="s">
        <v>4134</v>
      </c>
      <c r="L255" s="336" t="s">
        <v>863</v>
      </c>
      <c r="M255" s="336" t="s">
        <v>4135</v>
      </c>
      <c r="N255" s="336" t="s">
        <v>4136</v>
      </c>
      <c r="O255" s="336" t="s">
        <v>1128</v>
      </c>
      <c r="P255" s="336" t="s">
        <v>4137</v>
      </c>
      <c r="Q255" s="336" t="s">
        <v>96</v>
      </c>
      <c r="R255" s="336" t="s">
        <v>1114</v>
      </c>
      <c r="S255" s="336" t="s">
        <v>863</v>
      </c>
      <c r="T255" s="336" t="s">
        <v>71</v>
      </c>
    </row>
    <row r="256" spans="1:20" x14ac:dyDescent="0.25">
      <c r="A256" s="336">
        <v>255</v>
      </c>
      <c r="B256" s="336" t="s">
        <v>86</v>
      </c>
      <c r="C256" s="336" t="s">
        <v>4138</v>
      </c>
      <c r="D256" s="337" t="str">
        <f t="shared" si="8"/>
        <v>G/TBT/N/TPKM/256</v>
      </c>
      <c r="E256" s="337" t="str">
        <f t="shared" si="9"/>
        <v xml:space="preserve"> </v>
      </c>
      <c r="F256" s="336" t="s">
        <v>532</v>
      </c>
      <c r="G256" s="336" t="s">
        <v>641</v>
      </c>
      <c r="H256" s="336" t="s">
        <v>5</v>
      </c>
      <c r="I256" s="336">
        <v>2016</v>
      </c>
      <c r="J256" s="336" t="s">
        <v>1116</v>
      </c>
      <c r="K256" s="336" t="s">
        <v>4139</v>
      </c>
      <c r="L256" s="336" t="s">
        <v>863</v>
      </c>
      <c r="M256" s="336" t="s">
        <v>4140</v>
      </c>
      <c r="N256" s="336" t="s">
        <v>1511</v>
      </c>
      <c r="O256" s="336" t="s">
        <v>7328</v>
      </c>
      <c r="P256" s="336" t="s">
        <v>7329</v>
      </c>
      <c r="Q256" s="336" t="s">
        <v>96</v>
      </c>
      <c r="R256" s="336" t="s">
        <v>1114</v>
      </c>
      <c r="S256" s="336" t="s">
        <v>863</v>
      </c>
      <c r="T256" s="336" t="s">
        <v>71</v>
      </c>
    </row>
    <row r="257" spans="1:20" x14ac:dyDescent="0.25">
      <c r="A257" s="336">
        <v>256</v>
      </c>
      <c r="B257" s="336" t="s">
        <v>86</v>
      </c>
      <c r="C257" s="336" t="s">
        <v>4141</v>
      </c>
      <c r="D257" s="337" t="str">
        <f t="shared" si="8"/>
        <v>G/TBT/N/TPKM/258</v>
      </c>
      <c r="E257" s="337" t="str">
        <f t="shared" si="9"/>
        <v xml:space="preserve"> </v>
      </c>
      <c r="F257" s="336" t="s">
        <v>532</v>
      </c>
      <c r="G257" s="336" t="s">
        <v>641</v>
      </c>
      <c r="H257" s="336" t="s">
        <v>5</v>
      </c>
      <c r="I257" s="336">
        <v>2016</v>
      </c>
      <c r="J257" s="336" t="s">
        <v>1116</v>
      </c>
      <c r="K257" s="336" t="s">
        <v>4142</v>
      </c>
      <c r="L257" s="336" t="s">
        <v>863</v>
      </c>
      <c r="M257" s="336" t="s">
        <v>3432</v>
      </c>
      <c r="N257" s="336" t="s">
        <v>1511</v>
      </c>
      <c r="O257" s="336" t="s">
        <v>1128</v>
      </c>
      <c r="P257" s="336" t="s">
        <v>7330</v>
      </c>
      <c r="Q257" s="336" t="s">
        <v>96</v>
      </c>
      <c r="R257" s="336" t="s">
        <v>1114</v>
      </c>
      <c r="S257" s="336" t="s">
        <v>863</v>
      </c>
      <c r="T257" s="336" t="s">
        <v>71</v>
      </c>
    </row>
    <row r="258" spans="1:20" x14ac:dyDescent="0.25">
      <c r="A258" s="336">
        <v>257</v>
      </c>
      <c r="B258" s="336" t="s">
        <v>86</v>
      </c>
      <c r="C258" s="336" t="s">
        <v>4143</v>
      </c>
      <c r="D258" s="337" t="str">
        <f t="shared" si="8"/>
        <v>G/TBT/N/TUR/77</v>
      </c>
      <c r="E258" s="337" t="str">
        <f t="shared" si="9"/>
        <v xml:space="preserve"> </v>
      </c>
      <c r="F258" s="336" t="s">
        <v>31</v>
      </c>
      <c r="G258" s="336" t="s">
        <v>642</v>
      </c>
      <c r="H258" s="336" t="s">
        <v>5</v>
      </c>
      <c r="I258" s="336">
        <v>2016</v>
      </c>
      <c r="J258" s="336" t="s">
        <v>85</v>
      </c>
      <c r="K258" s="336" t="s">
        <v>4144</v>
      </c>
      <c r="L258" s="336" t="s">
        <v>792</v>
      </c>
      <c r="M258" s="336" t="s">
        <v>4145</v>
      </c>
      <c r="N258" s="336" t="s">
        <v>1511</v>
      </c>
      <c r="O258" s="336" t="s">
        <v>7331</v>
      </c>
      <c r="P258" s="336" t="s">
        <v>7854</v>
      </c>
      <c r="Q258" s="336" t="s">
        <v>21</v>
      </c>
      <c r="R258" s="336" t="s">
        <v>1121</v>
      </c>
      <c r="S258" s="336" t="s">
        <v>792</v>
      </c>
      <c r="T258" s="336" t="s">
        <v>10</v>
      </c>
    </row>
    <row r="259" spans="1:20" x14ac:dyDescent="0.25">
      <c r="A259" s="336">
        <v>258</v>
      </c>
      <c r="B259" s="336" t="s">
        <v>86</v>
      </c>
      <c r="C259" s="336" t="s">
        <v>4146</v>
      </c>
      <c r="D259" s="337" t="str">
        <f t="shared" ref="D259:D322" si="10">IF(C259="","",IF(IFERROR(FIND(";",C259,1), 0) &gt; 0, HYPERLINK(CONCATENATE("
https://docs.wto.org/dol2fe/Pages/SS/DoSearch.aspx?DataSource=Cat&amp;query=@Symbol=
",SUBSTITUTE(MID(C259,1,FIND(";",C259,1) - 1),"/","%2F"),"&amp;"), MID(C259,1,FIND(";",C259,1) - 1)), HYPERLINK(CONCATENATE("
https://docs.wto.org/dol2fe/Pages/SS/DoSearch.aspx?DataSource=Cat&amp;query=@Symbol=
",C259),C259)))</f>
        <v>G/TBT/N/UGA/531</v>
      </c>
      <c r="E259" s="337" t="str">
        <f t="shared" ref="E259:E322" si="11">IF(IFERROR(FIND(";",C259,1), 0) &gt; 0, HYPERLINK(CONCATENATE("https://docs.wto.org/dol2fe/Pages/SS/DoSearch.aspx?DataSource=Cat&amp;query=@Symbol=",SUBSTITUTE(TRIM((MID(C259,FIND(";",C259,1)+1,100))),"/","%2F"),"&amp;"), TRIM((MID(C259,FIND(";",C259,1)+1,100)))), " ")</f>
        <v xml:space="preserve"> </v>
      </c>
      <c r="F259" s="336" t="s">
        <v>808</v>
      </c>
      <c r="G259" s="336" t="s">
        <v>640</v>
      </c>
      <c r="H259" s="336" t="s">
        <v>949</v>
      </c>
      <c r="I259" s="336">
        <v>2016</v>
      </c>
      <c r="J259" s="336" t="s">
        <v>89</v>
      </c>
      <c r="K259" s="336" t="s">
        <v>3974</v>
      </c>
      <c r="L259" s="336" t="s">
        <v>795</v>
      </c>
      <c r="M259" s="336" t="s">
        <v>4147</v>
      </c>
      <c r="N259" s="336" t="s">
        <v>4148</v>
      </c>
      <c r="O259" s="336" t="s">
        <v>100</v>
      </c>
      <c r="P259" s="336" t="s">
        <v>7332</v>
      </c>
      <c r="Q259" s="336" t="s">
        <v>21</v>
      </c>
      <c r="R259" s="336" t="s">
        <v>1121</v>
      </c>
      <c r="S259" s="336" t="s">
        <v>795</v>
      </c>
      <c r="T259" s="336" t="s">
        <v>798</v>
      </c>
    </row>
    <row r="260" spans="1:20" x14ac:dyDescent="0.25">
      <c r="A260" s="336">
        <v>259</v>
      </c>
      <c r="B260" s="336" t="s">
        <v>86</v>
      </c>
      <c r="C260" s="336" t="s">
        <v>4149</v>
      </c>
      <c r="D260" s="337" t="str">
        <f t="shared" si="10"/>
        <v>G/TBT/N/UGA/536</v>
      </c>
      <c r="E260" s="337" t="str">
        <f t="shared" si="11"/>
        <v xml:space="preserve"> </v>
      </c>
      <c r="F260" s="336" t="s">
        <v>808</v>
      </c>
      <c r="G260" s="336" t="s">
        <v>640</v>
      </c>
      <c r="H260" s="336" t="s">
        <v>949</v>
      </c>
      <c r="I260" s="336">
        <v>2016</v>
      </c>
      <c r="J260" s="336" t="s">
        <v>85</v>
      </c>
      <c r="K260" s="336" t="s">
        <v>4150</v>
      </c>
      <c r="L260" s="336" t="s">
        <v>792</v>
      </c>
      <c r="M260" s="336" t="s">
        <v>7333</v>
      </c>
      <c r="N260" s="336" t="s">
        <v>4151</v>
      </c>
      <c r="O260" s="336" t="s">
        <v>4152</v>
      </c>
      <c r="P260" s="336" t="s">
        <v>4153</v>
      </c>
      <c r="Q260" s="336" t="s">
        <v>24</v>
      </c>
      <c r="R260" s="336" t="s">
        <v>66</v>
      </c>
      <c r="S260" s="336" t="s">
        <v>792</v>
      </c>
      <c r="T260" s="336" t="s">
        <v>71</v>
      </c>
    </row>
    <row r="261" spans="1:20" x14ac:dyDescent="0.25">
      <c r="A261" s="336">
        <v>260</v>
      </c>
      <c r="B261" s="336" t="s">
        <v>86</v>
      </c>
      <c r="C261" s="336" t="s">
        <v>4154</v>
      </c>
      <c r="D261" s="337" t="str">
        <f t="shared" si="10"/>
        <v>G/TBT/N/UGA/538</v>
      </c>
      <c r="E261" s="337" t="str">
        <f t="shared" si="11"/>
        <v xml:space="preserve"> </v>
      </c>
      <c r="F261" s="336" t="s">
        <v>808</v>
      </c>
      <c r="G261" s="336" t="s">
        <v>640</v>
      </c>
      <c r="H261" s="336" t="s">
        <v>949</v>
      </c>
      <c r="I261" s="336">
        <v>2016</v>
      </c>
      <c r="J261" s="336" t="s">
        <v>89</v>
      </c>
      <c r="K261" s="336" t="s">
        <v>4155</v>
      </c>
      <c r="L261" s="336" t="s">
        <v>795</v>
      </c>
      <c r="M261" s="336" t="s">
        <v>4156</v>
      </c>
      <c r="N261" s="336" t="s">
        <v>1511</v>
      </c>
      <c r="O261" s="336" t="s">
        <v>1511</v>
      </c>
      <c r="P261" s="336" t="s">
        <v>7332</v>
      </c>
      <c r="Q261" s="336" t="s">
        <v>21</v>
      </c>
      <c r="R261" s="336" t="s">
        <v>1121</v>
      </c>
      <c r="S261" s="336" t="s">
        <v>795</v>
      </c>
      <c r="T261" s="336" t="s">
        <v>798</v>
      </c>
    </row>
    <row r="262" spans="1:20" x14ac:dyDescent="0.25">
      <c r="A262" s="336">
        <v>261</v>
      </c>
      <c r="B262" s="336" t="s">
        <v>86</v>
      </c>
      <c r="C262" s="336" t="s">
        <v>4157</v>
      </c>
      <c r="D262" s="337" t="str">
        <f t="shared" si="10"/>
        <v>G/TBT/N/UGA/540</v>
      </c>
      <c r="E262" s="337" t="str">
        <f t="shared" si="11"/>
        <v xml:space="preserve"> </v>
      </c>
      <c r="F262" s="336" t="s">
        <v>808</v>
      </c>
      <c r="G262" s="336" t="s">
        <v>640</v>
      </c>
      <c r="H262" s="336" t="s">
        <v>949</v>
      </c>
      <c r="I262" s="336">
        <v>2016</v>
      </c>
      <c r="J262" s="336" t="s">
        <v>85</v>
      </c>
      <c r="K262" s="336" t="s">
        <v>4158</v>
      </c>
      <c r="L262" s="336" t="s">
        <v>792</v>
      </c>
      <c r="M262" s="336" t="s">
        <v>4159</v>
      </c>
      <c r="N262" s="336" t="s">
        <v>4160</v>
      </c>
      <c r="O262" s="336" t="s">
        <v>4152</v>
      </c>
      <c r="P262" s="336" t="s">
        <v>4161</v>
      </c>
      <c r="Q262" s="336" t="s">
        <v>14</v>
      </c>
      <c r="R262" s="336" t="s">
        <v>3693</v>
      </c>
      <c r="S262" s="336" t="s">
        <v>792</v>
      </c>
      <c r="T262" s="336" t="s">
        <v>71</v>
      </c>
    </row>
    <row r="263" spans="1:20" x14ac:dyDescent="0.25">
      <c r="A263" s="336">
        <v>262</v>
      </c>
      <c r="B263" s="336" t="s">
        <v>86</v>
      </c>
      <c r="C263" s="336" t="s">
        <v>4162</v>
      </c>
      <c r="D263" s="337" t="str">
        <f t="shared" si="10"/>
        <v>G/TBT/N/UGA/541</v>
      </c>
      <c r="E263" s="337" t="str">
        <f t="shared" si="11"/>
        <v xml:space="preserve"> </v>
      </c>
      <c r="F263" s="336" t="s">
        <v>808</v>
      </c>
      <c r="G263" s="336" t="s">
        <v>640</v>
      </c>
      <c r="H263" s="336" t="s">
        <v>949</v>
      </c>
      <c r="I263" s="336">
        <v>2016</v>
      </c>
      <c r="J263" s="336" t="s">
        <v>85</v>
      </c>
      <c r="K263" s="336" t="s">
        <v>7334</v>
      </c>
      <c r="L263" s="336" t="s">
        <v>792</v>
      </c>
      <c r="M263" s="336" t="s">
        <v>4163</v>
      </c>
      <c r="N263" s="336" t="s">
        <v>4160</v>
      </c>
      <c r="O263" s="336" t="s">
        <v>4152</v>
      </c>
      <c r="P263" s="336" t="s">
        <v>4161</v>
      </c>
      <c r="Q263" s="336" t="s">
        <v>14</v>
      </c>
      <c r="R263" s="336" t="s">
        <v>3693</v>
      </c>
      <c r="S263" s="336" t="s">
        <v>792</v>
      </c>
      <c r="T263" s="336" t="s">
        <v>71</v>
      </c>
    </row>
    <row r="264" spans="1:20" x14ac:dyDescent="0.25">
      <c r="A264" s="336">
        <v>263</v>
      </c>
      <c r="B264" s="336" t="s">
        <v>86</v>
      </c>
      <c r="C264" s="336" t="s">
        <v>4164</v>
      </c>
      <c r="D264" s="337" t="str">
        <f t="shared" si="10"/>
        <v>G/TBT/N/UGA/577</v>
      </c>
      <c r="E264" s="337" t="str">
        <f t="shared" si="11"/>
        <v xml:space="preserve"> </v>
      </c>
      <c r="F264" s="336" t="s">
        <v>808</v>
      </c>
      <c r="G264" s="336" t="s">
        <v>640</v>
      </c>
      <c r="H264" s="336" t="s">
        <v>949</v>
      </c>
      <c r="I264" s="336">
        <v>2016</v>
      </c>
      <c r="J264" s="336" t="s">
        <v>85</v>
      </c>
      <c r="K264" s="336" t="s">
        <v>7335</v>
      </c>
      <c r="L264" s="336" t="s">
        <v>792</v>
      </c>
      <c r="M264" s="336" t="s">
        <v>4165</v>
      </c>
      <c r="N264" s="336" t="s">
        <v>4166</v>
      </c>
      <c r="O264" s="336" t="s">
        <v>7336</v>
      </c>
      <c r="P264" s="336" t="s">
        <v>4167</v>
      </c>
      <c r="Q264" s="336" t="s">
        <v>21</v>
      </c>
      <c r="R264" s="336" t="s">
        <v>1121</v>
      </c>
      <c r="S264" s="336" t="s">
        <v>792</v>
      </c>
      <c r="T264" s="336" t="s">
        <v>71</v>
      </c>
    </row>
    <row r="265" spans="1:20" x14ac:dyDescent="0.25">
      <c r="A265" s="336">
        <v>264</v>
      </c>
      <c r="B265" s="336" t="s">
        <v>86</v>
      </c>
      <c r="C265" s="336" t="s">
        <v>4168</v>
      </c>
      <c r="D265" s="337" t="str">
        <f t="shared" si="10"/>
        <v>G/TBT/N/UGA/579</v>
      </c>
      <c r="E265" s="337" t="str">
        <f t="shared" si="11"/>
        <v xml:space="preserve"> </v>
      </c>
      <c r="F265" s="336" t="s">
        <v>808</v>
      </c>
      <c r="G265" s="336" t="s">
        <v>640</v>
      </c>
      <c r="H265" s="336" t="s">
        <v>949</v>
      </c>
      <c r="I265" s="336">
        <v>2016</v>
      </c>
      <c r="J265" s="336" t="s">
        <v>85</v>
      </c>
      <c r="K265" s="336" t="s">
        <v>7337</v>
      </c>
      <c r="L265" s="336" t="s">
        <v>792</v>
      </c>
      <c r="M265" s="336" t="s">
        <v>4165</v>
      </c>
      <c r="N265" s="336" t="s">
        <v>4166</v>
      </c>
      <c r="O265" s="336" t="s">
        <v>7336</v>
      </c>
      <c r="P265" s="336" t="s">
        <v>4167</v>
      </c>
      <c r="Q265" s="336" t="s">
        <v>21</v>
      </c>
      <c r="R265" s="336" t="s">
        <v>1121</v>
      </c>
      <c r="S265" s="336" t="s">
        <v>792</v>
      </c>
      <c r="T265" s="336" t="s">
        <v>71</v>
      </c>
    </row>
    <row r="266" spans="1:20" x14ac:dyDescent="0.25">
      <c r="A266" s="336">
        <v>265</v>
      </c>
      <c r="B266" s="336" t="s">
        <v>86</v>
      </c>
      <c r="C266" s="336" t="s">
        <v>4169</v>
      </c>
      <c r="D266" s="337" t="str">
        <f t="shared" si="10"/>
        <v>G/TBT/N/UGA/580</v>
      </c>
      <c r="E266" s="337" t="str">
        <f t="shared" si="11"/>
        <v xml:space="preserve"> </v>
      </c>
      <c r="F266" s="336" t="s">
        <v>808</v>
      </c>
      <c r="G266" s="336" t="s">
        <v>640</v>
      </c>
      <c r="H266" s="336" t="s">
        <v>949</v>
      </c>
      <c r="I266" s="336">
        <v>2016</v>
      </c>
      <c r="J266" s="336" t="s">
        <v>85</v>
      </c>
      <c r="K266" s="336" t="s">
        <v>7338</v>
      </c>
      <c r="L266" s="336" t="s">
        <v>792</v>
      </c>
      <c r="M266" s="336" t="s">
        <v>4165</v>
      </c>
      <c r="N266" s="336" t="s">
        <v>4166</v>
      </c>
      <c r="O266" s="336" t="s">
        <v>7336</v>
      </c>
      <c r="P266" s="336" t="s">
        <v>4167</v>
      </c>
      <c r="Q266" s="336" t="s">
        <v>21</v>
      </c>
      <c r="R266" s="336" t="s">
        <v>1121</v>
      </c>
      <c r="S266" s="336" t="s">
        <v>792</v>
      </c>
      <c r="T266" s="336" t="s">
        <v>71</v>
      </c>
    </row>
    <row r="267" spans="1:20" x14ac:dyDescent="0.25">
      <c r="A267" s="336">
        <v>266</v>
      </c>
      <c r="B267" s="336" t="s">
        <v>86</v>
      </c>
      <c r="C267" s="336" t="s">
        <v>4170</v>
      </c>
      <c r="D267" s="337" t="str">
        <f t="shared" si="10"/>
        <v>G/TBT/N/UGA/585</v>
      </c>
      <c r="E267" s="337" t="str">
        <f t="shared" si="11"/>
        <v xml:space="preserve"> </v>
      </c>
      <c r="F267" s="336" t="s">
        <v>808</v>
      </c>
      <c r="G267" s="336" t="s">
        <v>640</v>
      </c>
      <c r="H267" s="336" t="s">
        <v>949</v>
      </c>
      <c r="I267" s="336">
        <v>2016</v>
      </c>
      <c r="J267" s="336" t="s">
        <v>85</v>
      </c>
      <c r="K267" s="336" t="s">
        <v>4171</v>
      </c>
      <c r="L267" s="336" t="s">
        <v>792</v>
      </c>
      <c r="M267" s="336" t="s">
        <v>4172</v>
      </c>
      <c r="N267" s="336" t="s">
        <v>4173</v>
      </c>
      <c r="O267" s="336" t="s">
        <v>7336</v>
      </c>
      <c r="P267" s="336" t="s">
        <v>4174</v>
      </c>
      <c r="Q267" s="336" t="s">
        <v>35</v>
      </c>
      <c r="R267" s="336" t="s">
        <v>1131</v>
      </c>
      <c r="S267" s="336" t="s">
        <v>792</v>
      </c>
      <c r="T267" s="336" t="s">
        <v>88</v>
      </c>
    </row>
    <row r="268" spans="1:20" x14ac:dyDescent="0.25">
      <c r="A268" s="336">
        <v>267</v>
      </c>
      <c r="B268" s="336" t="s">
        <v>86</v>
      </c>
      <c r="C268" s="336" t="s">
        <v>4175</v>
      </c>
      <c r="D268" s="337" t="str">
        <f t="shared" si="10"/>
        <v>G/TBT/N/UGA/592</v>
      </c>
      <c r="E268" s="337" t="str">
        <f t="shared" si="11"/>
        <v xml:space="preserve"> </v>
      </c>
      <c r="F268" s="336" t="s">
        <v>808</v>
      </c>
      <c r="G268" s="336" t="s">
        <v>640</v>
      </c>
      <c r="H268" s="336" t="s">
        <v>949</v>
      </c>
      <c r="I268" s="336">
        <v>2016</v>
      </c>
      <c r="J268" s="336" t="s">
        <v>85</v>
      </c>
      <c r="K268" s="336" t="s">
        <v>4176</v>
      </c>
      <c r="L268" s="336" t="s">
        <v>792</v>
      </c>
      <c r="M268" s="336" t="s">
        <v>4177</v>
      </c>
      <c r="N268" s="336" t="s">
        <v>4178</v>
      </c>
      <c r="O268" s="336" t="s">
        <v>7336</v>
      </c>
      <c r="P268" s="336" t="s">
        <v>7332</v>
      </c>
      <c r="Q268" s="336" t="s">
        <v>21</v>
      </c>
      <c r="R268" s="336" t="s">
        <v>1121</v>
      </c>
      <c r="S268" s="336" t="s">
        <v>792</v>
      </c>
      <c r="T268" s="336" t="s">
        <v>906</v>
      </c>
    </row>
    <row r="269" spans="1:20" x14ac:dyDescent="0.25">
      <c r="A269" s="336">
        <v>268</v>
      </c>
      <c r="B269" s="336" t="s">
        <v>86</v>
      </c>
      <c r="C269" s="336" t="s">
        <v>4179</v>
      </c>
      <c r="D269" s="337" t="str">
        <f t="shared" si="10"/>
        <v>G/TBT/N/UKR/106</v>
      </c>
      <c r="E269" s="337" t="str">
        <f t="shared" si="11"/>
        <v xml:space="preserve"> </v>
      </c>
      <c r="F269" s="336" t="s">
        <v>30</v>
      </c>
      <c r="G269" s="336" t="s">
        <v>255</v>
      </c>
      <c r="H269" s="336"/>
      <c r="I269" s="336">
        <v>2016</v>
      </c>
      <c r="J269" s="336" t="s">
        <v>1116</v>
      </c>
      <c r="K269" s="336" t="s">
        <v>4180</v>
      </c>
      <c r="L269" s="336" t="s">
        <v>863</v>
      </c>
      <c r="M269" s="336" t="s">
        <v>4181</v>
      </c>
      <c r="N269" s="336" t="s">
        <v>1511</v>
      </c>
      <c r="O269" s="336" t="s">
        <v>7339</v>
      </c>
      <c r="P269" s="336" t="s">
        <v>4182</v>
      </c>
      <c r="Q269" s="336" t="s">
        <v>96</v>
      </c>
      <c r="R269" s="336" t="s">
        <v>29</v>
      </c>
      <c r="S269" s="336" t="s">
        <v>863</v>
      </c>
      <c r="T269" s="336" t="s">
        <v>71</v>
      </c>
    </row>
    <row r="270" spans="1:20" x14ac:dyDescent="0.25">
      <c r="A270" s="336">
        <v>269</v>
      </c>
      <c r="B270" s="336" t="s">
        <v>86</v>
      </c>
      <c r="C270" s="336" t="s">
        <v>4183</v>
      </c>
      <c r="D270" s="337" t="str">
        <f t="shared" si="10"/>
        <v>G/TBT/N/UKR/108</v>
      </c>
      <c r="E270" s="337" t="str">
        <f t="shared" si="11"/>
        <v xml:space="preserve"> </v>
      </c>
      <c r="F270" s="336" t="s">
        <v>30</v>
      </c>
      <c r="G270" s="336" t="s">
        <v>255</v>
      </c>
      <c r="H270" s="336"/>
      <c r="I270" s="336">
        <v>2016</v>
      </c>
      <c r="J270" s="336" t="s">
        <v>1116</v>
      </c>
      <c r="K270" s="336" t="s">
        <v>4184</v>
      </c>
      <c r="L270" s="336" t="s">
        <v>863</v>
      </c>
      <c r="M270" s="336" t="s">
        <v>4185</v>
      </c>
      <c r="N270" s="336" t="s">
        <v>1511</v>
      </c>
      <c r="O270" s="336" t="s">
        <v>7339</v>
      </c>
      <c r="P270" s="336" t="s">
        <v>7340</v>
      </c>
      <c r="Q270" s="336" t="s">
        <v>19</v>
      </c>
      <c r="R270" s="336" t="s">
        <v>72</v>
      </c>
      <c r="S270" s="336" t="s">
        <v>863</v>
      </c>
      <c r="T270" s="336" t="s">
        <v>71</v>
      </c>
    </row>
    <row r="271" spans="1:20" x14ac:dyDescent="0.25">
      <c r="A271" s="336">
        <v>270</v>
      </c>
      <c r="B271" s="336" t="s">
        <v>86</v>
      </c>
      <c r="C271" s="336" t="s">
        <v>4186</v>
      </c>
      <c r="D271" s="337" t="str">
        <f t="shared" si="10"/>
        <v>G/TBT/N/UKR/109</v>
      </c>
      <c r="E271" s="337" t="str">
        <f t="shared" si="11"/>
        <v xml:space="preserve"> </v>
      </c>
      <c r="F271" s="336" t="s">
        <v>30</v>
      </c>
      <c r="G271" s="336" t="s">
        <v>255</v>
      </c>
      <c r="H271" s="336"/>
      <c r="I271" s="336">
        <v>2016</v>
      </c>
      <c r="J271" s="336" t="s">
        <v>1116</v>
      </c>
      <c r="K271" s="336" t="s">
        <v>4187</v>
      </c>
      <c r="L271" s="336" t="s">
        <v>863</v>
      </c>
      <c r="M271" s="336" t="s">
        <v>309</v>
      </c>
      <c r="N271" s="336" t="s">
        <v>1511</v>
      </c>
      <c r="O271" s="336" t="s">
        <v>7339</v>
      </c>
      <c r="P271" s="336" t="s">
        <v>4188</v>
      </c>
      <c r="Q271" s="336" t="s">
        <v>19</v>
      </c>
      <c r="R271" s="336" t="s">
        <v>72</v>
      </c>
      <c r="S271" s="336" t="s">
        <v>863</v>
      </c>
      <c r="T271" s="336" t="s">
        <v>71</v>
      </c>
    </row>
    <row r="272" spans="1:20" x14ac:dyDescent="0.25">
      <c r="A272" s="336">
        <v>271</v>
      </c>
      <c r="B272" s="336" t="s">
        <v>86</v>
      </c>
      <c r="C272" s="336" t="s">
        <v>4189</v>
      </c>
      <c r="D272" s="337" t="str">
        <f t="shared" si="10"/>
        <v>G/TBT/N/UKR/111</v>
      </c>
      <c r="E272" s="337" t="str">
        <f t="shared" si="11"/>
        <v xml:space="preserve"> </v>
      </c>
      <c r="F272" s="336" t="s">
        <v>30</v>
      </c>
      <c r="G272" s="336" t="s">
        <v>255</v>
      </c>
      <c r="H272" s="336"/>
      <c r="I272" s="336">
        <v>2016</v>
      </c>
      <c r="J272" s="336" t="s">
        <v>1116</v>
      </c>
      <c r="K272" s="336" t="s">
        <v>7341</v>
      </c>
      <c r="L272" s="336" t="s">
        <v>863</v>
      </c>
      <c r="M272" s="336" t="s">
        <v>7342</v>
      </c>
      <c r="N272" s="336" t="s">
        <v>1511</v>
      </c>
      <c r="O272" s="336" t="s">
        <v>1147</v>
      </c>
      <c r="P272" s="336" t="s">
        <v>4190</v>
      </c>
      <c r="Q272" s="336" t="s">
        <v>96</v>
      </c>
      <c r="R272" s="336" t="s">
        <v>1114</v>
      </c>
      <c r="S272" s="336" t="s">
        <v>863</v>
      </c>
      <c r="T272" s="336" t="s">
        <v>71</v>
      </c>
    </row>
    <row r="273" spans="1:20" x14ac:dyDescent="0.25">
      <c r="A273" s="336">
        <v>272</v>
      </c>
      <c r="B273" s="336" t="s">
        <v>86</v>
      </c>
      <c r="C273" s="336" t="s">
        <v>4191</v>
      </c>
      <c r="D273" s="337" t="str">
        <f t="shared" si="10"/>
        <v>G/TBT/N/USA/552/Rev.1</v>
      </c>
      <c r="E273" s="337" t="str">
        <f t="shared" si="11"/>
        <v xml:space="preserve"> </v>
      </c>
      <c r="F273" s="336" t="s">
        <v>860</v>
      </c>
      <c r="G273" s="336" t="s">
        <v>3</v>
      </c>
      <c r="H273" s="336" t="s">
        <v>1</v>
      </c>
      <c r="I273" s="336">
        <v>2016</v>
      </c>
      <c r="J273" s="336" t="s">
        <v>85</v>
      </c>
      <c r="K273" s="336" t="s">
        <v>4192</v>
      </c>
      <c r="L273" s="336" t="s">
        <v>792</v>
      </c>
      <c r="M273" s="336" t="s">
        <v>4193</v>
      </c>
      <c r="N273" s="336" t="s">
        <v>4194</v>
      </c>
      <c r="O273" s="336" t="s">
        <v>100</v>
      </c>
      <c r="P273" s="336" t="s">
        <v>4195</v>
      </c>
      <c r="Q273" s="336" t="s">
        <v>19</v>
      </c>
      <c r="R273" s="336" t="s">
        <v>72</v>
      </c>
      <c r="S273" s="336" t="s">
        <v>792</v>
      </c>
      <c r="T273" s="336" t="s">
        <v>71</v>
      </c>
    </row>
    <row r="274" spans="1:20" x14ac:dyDescent="0.25">
      <c r="A274" s="336">
        <v>273</v>
      </c>
      <c r="B274" s="336" t="s">
        <v>86</v>
      </c>
      <c r="C274" s="336" t="s">
        <v>4196</v>
      </c>
      <c r="D274" s="337" t="str">
        <f t="shared" si="10"/>
        <v>G/TBT/N/USA/698/Rev.1</v>
      </c>
      <c r="E274" s="337" t="str">
        <f t="shared" si="11"/>
        <v xml:space="preserve"> </v>
      </c>
      <c r="F274" s="336" t="s">
        <v>860</v>
      </c>
      <c r="G274" s="336" t="s">
        <v>3</v>
      </c>
      <c r="H274" s="336" t="s">
        <v>1</v>
      </c>
      <c r="I274" s="336">
        <v>2016</v>
      </c>
      <c r="J274" s="336" t="s">
        <v>85</v>
      </c>
      <c r="K274" s="336" t="s">
        <v>4197</v>
      </c>
      <c r="L274" s="336" t="s">
        <v>792</v>
      </c>
      <c r="M274" s="336" t="s">
        <v>4198</v>
      </c>
      <c r="N274" s="336" t="s">
        <v>4199</v>
      </c>
      <c r="O274" s="336" t="s">
        <v>100</v>
      </c>
      <c r="P274" s="336" t="s">
        <v>4195</v>
      </c>
      <c r="Q274" s="336" t="s">
        <v>19</v>
      </c>
      <c r="R274" s="336" t="s">
        <v>72</v>
      </c>
      <c r="S274" s="336" t="s">
        <v>792</v>
      </c>
      <c r="T274" s="336" t="s">
        <v>71</v>
      </c>
    </row>
    <row r="275" spans="1:20" x14ac:dyDescent="0.25">
      <c r="A275" s="336">
        <v>274</v>
      </c>
      <c r="B275" s="336" t="s">
        <v>86</v>
      </c>
      <c r="C275" s="336" t="s">
        <v>4200</v>
      </c>
      <c r="D275" s="337" t="str">
        <f t="shared" si="10"/>
        <v>G/TBT/N/USA/1062</v>
      </c>
      <c r="E275" s="337" t="str">
        <f t="shared" si="11"/>
        <v xml:space="preserve"> </v>
      </c>
      <c r="F275" s="336" t="s">
        <v>860</v>
      </c>
      <c r="G275" s="336" t="s">
        <v>3</v>
      </c>
      <c r="H275" s="336" t="s">
        <v>1</v>
      </c>
      <c r="I275" s="336">
        <v>2016</v>
      </c>
      <c r="J275" s="336" t="s">
        <v>85</v>
      </c>
      <c r="K275" s="336" t="s">
        <v>4201</v>
      </c>
      <c r="L275" s="336" t="s">
        <v>792</v>
      </c>
      <c r="M275" s="336" t="s">
        <v>4202</v>
      </c>
      <c r="N275" s="336" t="s">
        <v>4203</v>
      </c>
      <c r="O275" s="336" t="s">
        <v>100</v>
      </c>
      <c r="P275" s="336" t="s">
        <v>4195</v>
      </c>
      <c r="Q275" s="336" t="s">
        <v>19</v>
      </c>
      <c r="R275" s="336" t="s">
        <v>72</v>
      </c>
      <c r="S275" s="336" t="s">
        <v>792</v>
      </c>
      <c r="T275" s="336" t="s">
        <v>71</v>
      </c>
    </row>
    <row r="276" spans="1:20" x14ac:dyDescent="0.25">
      <c r="A276" s="336">
        <v>275</v>
      </c>
      <c r="B276" s="336" t="s">
        <v>86</v>
      </c>
      <c r="C276" s="336" t="s">
        <v>4204</v>
      </c>
      <c r="D276" s="337" t="str">
        <f t="shared" si="10"/>
        <v>G/TBT/N/USA/1067</v>
      </c>
      <c r="E276" s="337" t="str">
        <f t="shared" si="11"/>
        <v xml:space="preserve"> </v>
      </c>
      <c r="F276" s="336" t="s">
        <v>860</v>
      </c>
      <c r="G276" s="336" t="s">
        <v>3</v>
      </c>
      <c r="H276" s="336" t="s">
        <v>1</v>
      </c>
      <c r="I276" s="336">
        <v>2016</v>
      </c>
      <c r="J276" s="336" t="s">
        <v>89</v>
      </c>
      <c r="K276" s="336" t="s">
        <v>4205</v>
      </c>
      <c r="L276" s="336" t="s">
        <v>795</v>
      </c>
      <c r="M276" s="336" t="s">
        <v>4206</v>
      </c>
      <c r="N276" s="336" t="s">
        <v>4207</v>
      </c>
      <c r="O276" s="336" t="s">
        <v>100</v>
      </c>
      <c r="P276" s="336" t="s">
        <v>4195</v>
      </c>
      <c r="Q276" s="336" t="s">
        <v>19</v>
      </c>
      <c r="R276" s="336" t="s">
        <v>72</v>
      </c>
      <c r="S276" s="336" t="s">
        <v>795</v>
      </c>
      <c r="T276" s="336" t="s">
        <v>900</v>
      </c>
    </row>
    <row r="277" spans="1:20" x14ac:dyDescent="0.25">
      <c r="A277" s="336">
        <v>276</v>
      </c>
      <c r="B277" s="336" t="s">
        <v>86</v>
      </c>
      <c r="C277" s="336" t="s">
        <v>4208</v>
      </c>
      <c r="D277" s="337" t="str">
        <f t="shared" si="10"/>
        <v>G/TBT/N/USA/1070</v>
      </c>
      <c r="E277" s="337" t="str">
        <f t="shared" si="11"/>
        <v xml:space="preserve"> </v>
      </c>
      <c r="F277" s="336" t="s">
        <v>860</v>
      </c>
      <c r="G277" s="336" t="s">
        <v>3</v>
      </c>
      <c r="H277" s="336" t="s">
        <v>1</v>
      </c>
      <c r="I277" s="336">
        <v>2016</v>
      </c>
      <c r="J277" s="336" t="s">
        <v>85</v>
      </c>
      <c r="K277" s="336" t="s">
        <v>4209</v>
      </c>
      <c r="L277" s="336" t="s">
        <v>792</v>
      </c>
      <c r="M277" s="336" t="s">
        <v>4210</v>
      </c>
      <c r="N277" s="336" t="s">
        <v>812</v>
      </c>
      <c r="O277" s="336" t="s">
        <v>100</v>
      </c>
      <c r="P277" s="336" t="s">
        <v>4211</v>
      </c>
      <c r="Q277" s="336" t="s">
        <v>123</v>
      </c>
      <c r="R277" s="336" t="s">
        <v>4212</v>
      </c>
      <c r="S277" s="336" t="s">
        <v>792</v>
      </c>
      <c r="T277" s="336" t="s">
        <v>826</v>
      </c>
    </row>
    <row r="278" spans="1:20" x14ac:dyDescent="0.25">
      <c r="A278" s="336">
        <v>277</v>
      </c>
      <c r="B278" s="336" t="s">
        <v>86</v>
      </c>
      <c r="C278" s="336" t="s">
        <v>4213</v>
      </c>
      <c r="D278" s="337" t="str">
        <f t="shared" si="10"/>
        <v>G/TBT/N/USA/1075</v>
      </c>
      <c r="E278" s="337" t="str">
        <f t="shared" si="11"/>
        <v xml:space="preserve"> </v>
      </c>
      <c r="F278" s="336" t="s">
        <v>860</v>
      </c>
      <c r="G278" s="336" t="s">
        <v>3</v>
      </c>
      <c r="H278" s="336" t="s">
        <v>1</v>
      </c>
      <c r="I278" s="336">
        <v>2016</v>
      </c>
      <c r="J278" s="336" t="s">
        <v>4214</v>
      </c>
      <c r="K278" s="336" t="s">
        <v>4215</v>
      </c>
      <c r="L278" s="336" t="s">
        <v>863</v>
      </c>
      <c r="M278" s="336" t="s">
        <v>4216</v>
      </c>
      <c r="N278" s="336" t="s">
        <v>4217</v>
      </c>
      <c r="O278" s="336" t="s">
        <v>7343</v>
      </c>
      <c r="P278" s="336" t="s">
        <v>4218</v>
      </c>
      <c r="Q278" s="336" t="s">
        <v>70</v>
      </c>
      <c r="R278" s="336" t="s">
        <v>902</v>
      </c>
      <c r="S278" s="336" t="s">
        <v>863</v>
      </c>
      <c r="T278" s="336" t="s">
        <v>900</v>
      </c>
    </row>
    <row r="279" spans="1:20" x14ac:dyDescent="0.25">
      <c r="A279" s="336">
        <v>278</v>
      </c>
      <c r="B279" s="336" t="s">
        <v>86</v>
      </c>
      <c r="C279" s="336" t="s">
        <v>4219</v>
      </c>
      <c r="D279" s="337" t="str">
        <f t="shared" si="10"/>
        <v>G/TBT/N/USA/1076</v>
      </c>
      <c r="E279" s="337" t="str">
        <f t="shared" si="11"/>
        <v xml:space="preserve"> </v>
      </c>
      <c r="F279" s="336" t="s">
        <v>860</v>
      </c>
      <c r="G279" s="336" t="s">
        <v>3</v>
      </c>
      <c r="H279" s="336" t="s">
        <v>1</v>
      </c>
      <c r="I279" s="336">
        <v>2016</v>
      </c>
      <c r="J279" s="336" t="s">
        <v>4214</v>
      </c>
      <c r="K279" s="336" t="s">
        <v>4220</v>
      </c>
      <c r="L279" s="336" t="s">
        <v>863</v>
      </c>
      <c r="M279" s="336" t="s">
        <v>4221</v>
      </c>
      <c r="N279" s="336" t="s">
        <v>4222</v>
      </c>
      <c r="O279" s="336" t="s">
        <v>100</v>
      </c>
      <c r="P279" s="336" t="s">
        <v>7344</v>
      </c>
      <c r="Q279" s="336" t="s">
        <v>21</v>
      </c>
      <c r="R279" s="336" t="s">
        <v>1121</v>
      </c>
      <c r="S279" s="336" t="s">
        <v>863</v>
      </c>
      <c r="T279" s="336" t="s">
        <v>71</v>
      </c>
    </row>
    <row r="280" spans="1:20" x14ac:dyDescent="0.25">
      <c r="A280" s="336">
        <v>279</v>
      </c>
      <c r="B280" s="336" t="s">
        <v>86</v>
      </c>
      <c r="C280" s="336" t="s">
        <v>4223</v>
      </c>
      <c r="D280" s="337" t="str">
        <f t="shared" si="10"/>
        <v>G/TBT/N/USA/1077</v>
      </c>
      <c r="E280" s="337" t="str">
        <f t="shared" si="11"/>
        <v xml:space="preserve"> </v>
      </c>
      <c r="F280" s="336" t="s">
        <v>860</v>
      </c>
      <c r="G280" s="336" t="s">
        <v>3</v>
      </c>
      <c r="H280" s="336" t="s">
        <v>1</v>
      </c>
      <c r="I280" s="336">
        <v>2016</v>
      </c>
      <c r="J280" s="336" t="s">
        <v>4224</v>
      </c>
      <c r="K280" s="336" t="s">
        <v>4225</v>
      </c>
      <c r="L280" s="336" t="s">
        <v>792</v>
      </c>
      <c r="M280" s="336" t="s">
        <v>4226</v>
      </c>
      <c r="N280" s="336" t="s">
        <v>4227</v>
      </c>
      <c r="O280" s="336" t="s">
        <v>100</v>
      </c>
      <c r="P280" s="336" t="s">
        <v>4228</v>
      </c>
      <c r="Q280" s="336" t="s">
        <v>21</v>
      </c>
      <c r="R280" s="336" t="s">
        <v>1095</v>
      </c>
      <c r="S280" s="336" t="s">
        <v>792</v>
      </c>
      <c r="T280" s="336" t="s">
        <v>71</v>
      </c>
    </row>
    <row r="281" spans="1:20" x14ac:dyDescent="0.25">
      <c r="A281" s="336">
        <v>280</v>
      </c>
      <c r="B281" s="336" t="s">
        <v>86</v>
      </c>
      <c r="C281" s="336" t="s">
        <v>4229</v>
      </c>
      <c r="D281" s="337" t="str">
        <f t="shared" si="10"/>
        <v>G/TBT/N/USA/1079</v>
      </c>
      <c r="E281" s="337" t="str">
        <f t="shared" si="11"/>
        <v xml:space="preserve"> </v>
      </c>
      <c r="F281" s="336" t="s">
        <v>860</v>
      </c>
      <c r="G281" s="336" t="s">
        <v>3</v>
      </c>
      <c r="H281" s="336" t="s">
        <v>1</v>
      </c>
      <c r="I281" s="336">
        <v>2016</v>
      </c>
      <c r="J281" s="336" t="s">
        <v>4224</v>
      </c>
      <c r="K281" s="336" t="s">
        <v>4230</v>
      </c>
      <c r="L281" s="336" t="s">
        <v>792</v>
      </c>
      <c r="M281" s="336" t="s">
        <v>4231</v>
      </c>
      <c r="N281" s="336" t="s">
        <v>1119</v>
      </c>
      <c r="O281" s="336" t="s">
        <v>4232</v>
      </c>
      <c r="P281" s="336" t="s">
        <v>4233</v>
      </c>
      <c r="Q281" s="336" t="s">
        <v>83</v>
      </c>
      <c r="R281" s="336" t="s">
        <v>862</v>
      </c>
      <c r="S281" s="336" t="s">
        <v>792</v>
      </c>
      <c r="T281" s="336" t="s">
        <v>923</v>
      </c>
    </row>
    <row r="282" spans="1:20" x14ac:dyDescent="0.25">
      <c r="A282" s="336">
        <v>281</v>
      </c>
      <c r="B282" s="336" t="s">
        <v>86</v>
      </c>
      <c r="C282" s="336" t="s">
        <v>4234</v>
      </c>
      <c r="D282" s="337" t="str">
        <f t="shared" si="10"/>
        <v>G/TBT/N/USA/1083</v>
      </c>
      <c r="E282" s="337" t="str">
        <f t="shared" si="11"/>
        <v xml:space="preserve"> </v>
      </c>
      <c r="F282" s="336" t="s">
        <v>860</v>
      </c>
      <c r="G282" s="336" t="s">
        <v>3</v>
      </c>
      <c r="H282" s="336" t="s">
        <v>1</v>
      </c>
      <c r="I282" s="336">
        <v>2016</v>
      </c>
      <c r="J282" s="336" t="s">
        <v>4224</v>
      </c>
      <c r="K282" s="336" t="s">
        <v>4235</v>
      </c>
      <c r="L282" s="336" t="s">
        <v>792</v>
      </c>
      <c r="M282" s="336" t="s">
        <v>4236</v>
      </c>
      <c r="N282" s="336" t="s">
        <v>4237</v>
      </c>
      <c r="O282" s="336" t="s">
        <v>7343</v>
      </c>
      <c r="P282" s="336" t="s">
        <v>4238</v>
      </c>
      <c r="Q282" s="336" t="s">
        <v>70</v>
      </c>
      <c r="R282" s="336" t="s">
        <v>902</v>
      </c>
      <c r="S282" s="336" t="s">
        <v>792</v>
      </c>
      <c r="T282" s="336" t="s">
        <v>71</v>
      </c>
    </row>
    <row r="283" spans="1:20" x14ac:dyDescent="0.25">
      <c r="A283" s="336">
        <v>282</v>
      </c>
      <c r="B283" s="336" t="s">
        <v>86</v>
      </c>
      <c r="C283" s="336" t="s">
        <v>4239</v>
      </c>
      <c r="D283" s="337" t="str">
        <f t="shared" si="10"/>
        <v>G/TBT/N/USA/1084</v>
      </c>
      <c r="E283" s="337" t="str">
        <f t="shared" si="11"/>
        <v xml:space="preserve"> </v>
      </c>
      <c r="F283" s="336" t="s">
        <v>860</v>
      </c>
      <c r="G283" s="336" t="s">
        <v>3</v>
      </c>
      <c r="H283" s="336" t="s">
        <v>1</v>
      </c>
      <c r="I283" s="336">
        <v>2016</v>
      </c>
      <c r="J283" s="336" t="s">
        <v>85</v>
      </c>
      <c r="K283" s="336" t="s">
        <v>4240</v>
      </c>
      <c r="L283" s="336" t="s">
        <v>792</v>
      </c>
      <c r="M283" s="336" t="s">
        <v>4241</v>
      </c>
      <c r="N283" s="336" t="s">
        <v>4242</v>
      </c>
      <c r="O283" s="336" t="s">
        <v>100</v>
      </c>
      <c r="P283" s="336" t="s">
        <v>4195</v>
      </c>
      <c r="Q283" s="336" t="s">
        <v>19</v>
      </c>
      <c r="R283" s="336" t="s">
        <v>72</v>
      </c>
      <c r="S283" s="336" t="s">
        <v>792</v>
      </c>
      <c r="T283" s="336" t="s">
        <v>71</v>
      </c>
    </row>
    <row r="284" spans="1:20" x14ac:dyDescent="0.25">
      <c r="A284" s="336">
        <v>283</v>
      </c>
      <c r="B284" s="336" t="s">
        <v>86</v>
      </c>
      <c r="C284" s="336" t="s">
        <v>4243</v>
      </c>
      <c r="D284" s="337" t="str">
        <f t="shared" si="10"/>
        <v>G/TBT/N/USA/1085</v>
      </c>
      <c r="E284" s="337" t="str">
        <f t="shared" si="11"/>
        <v xml:space="preserve"> </v>
      </c>
      <c r="F284" s="336" t="s">
        <v>860</v>
      </c>
      <c r="G284" s="336" t="s">
        <v>3</v>
      </c>
      <c r="H284" s="336" t="s">
        <v>1</v>
      </c>
      <c r="I284" s="336">
        <v>2016</v>
      </c>
      <c r="J284" s="336" t="s">
        <v>85</v>
      </c>
      <c r="K284" s="336" t="s">
        <v>4244</v>
      </c>
      <c r="L284" s="336" t="s">
        <v>792</v>
      </c>
      <c r="M284" s="336" t="s">
        <v>4245</v>
      </c>
      <c r="N284" s="336" t="s">
        <v>4246</v>
      </c>
      <c r="O284" s="336" t="s">
        <v>100</v>
      </c>
      <c r="P284" s="336" t="s">
        <v>4195</v>
      </c>
      <c r="Q284" s="336" t="s">
        <v>19</v>
      </c>
      <c r="R284" s="336" t="s">
        <v>72</v>
      </c>
      <c r="S284" s="336" t="s">
        <v>792</v>
      </c>
      <c r="T284" s="336" t="s">
        <v>71</v>
      </c>
    </row>
    <row r="285" spans="1:20" x14ac:dyDescent="0.25">
      <c r="A285" s="336">
        <v>284</v>
      </c>
      <c r="B285" s="336" t="s">
        <v>86</v>
      </c>
      <c r="C285" s="336" t="s">
        <v>4247</v>
      </c>
      <c r="D285" s="337" t="str">
        <f t="shared" si="10"/>
        <v>G/TBT/N/USA/1087</v>
      </c>
      <c r="E285" s="337" t="str">
        <f t="shared" si="11"/>
        <v xml:space="preserve"> </v>
      </c>
      <c r="F285" s="336" t="s">
        <v>860</v>
      </c>
      <c r="G285" s="336" t="s">
        <v>3</v>
      </c>
      <c r="H285" s="336" t="s">
        <v>1</v>
      </c>
      <c r="I285" s="336">
        <v>2016</v>
      </c>
      <c r="J285" s="336" t="s">
        <v>85</v>
      </c>
      <c r="K285" s="336" t="s">
        <v>4248</v>
      </c>
      <c r="L285" s="336" t="s">
        <v>792</v>
      </c>
      <c r="M285" s="336" t="s">
        <v>4249</v>
      </c>
      <c r="N285" s="336" t="s">
        <v>4250</v>
      </c>
      <c r="O285" s="336" t="s">
        <v>100</v>
      </c>
      <c r="P285" s="336" t="s">
        <v>4251</v>
      </c>
      <c r="Q285" s="336" t="s">
        <v>19</v>
      </c>
      <c r="R285" s="336" t="s">
        <v>1193</v>
      </c>
      <c r="S285" s="336" t="s">
        <v>792</v>
      </c>
      <c r="T285" s="336" t="s">
        <v>912</v>
      </c>
    </row>
    <row r="286" spans="1:20" x14ac:dyDescent="0.25">
      <c r="A286" s="336">
        <v>285</v>
      </c>
      <c r="B286" s="336" t="s">
        <v>86</v>
      </c>
      <c r="C286" s="336" t="s">
        <v>4252</v>
      </c>
      <c r="D286" s="337" t="str">
        <f t="shared" si="10"/>
        <v>G/TBT/N/USA/1089</v>
      </c>
      <c r="E286" s="337" t="str">
        <f t="shared" si="11"/>
        <v xml:space="preserve"> </v>
      </c>
      <c r="F286" s="336" t="s">
        <v>860</v>
      </c>
      <c r="G286" s="336" t="s">
        <v>3</v>
      </c>
      <c r="H286" s="336" t="s">
        <v>1</v>
      </c>
      <c r="I286" s="336">
        <v>2016</v>
      </c>
      <c r="J286" s="336" t="s">
        <v>4214</v>
      </c>
      <c r="K286" s="336" t="s">
        <v>4253</v>
      </c>
      <c r="L286" s="336" t="s">
        <v>863</v>
      </c>
      <c r="M286" s="336" t="s">
        <v>4254</v>
      </c>
      <c r="N286" s="336" t="s">
        <v>1157</v>
      </c>
      <c r="O286" s="336" t="s">
        <v>100</v>
      </c>
      <c r="P286" s="336" t="s">
        <v>4255</v>
      </c>
      <c r="Q286" s="336" t="s">
        <v>21</v>
      </c>
      <c r="R286" s="336" t="s">
        <v>1121</v>
      </c>
      <c r="S286" s="336" t="s">
        <v>863</v>
      </c>
      <c r="T286" s="336" t="s">
        <v>71</v>
      </c>
    </row>
    <row r="287" spans="1:20" x14ac:dyDescent="0.25">
      <c r="A287" s="336">
        <v>286</v>
      </c>
      <c r="B287" s="336" t="s">
        <v>86</v>
      </c>
      <c r="C287" s="336" t="s">
        <v>4256</v>
      </c>
      <c r="D287" s="337" t="str">
        <f t="shared" si="10"/>
        <v>G/TBT/N/USA/1095</v>
      </c>
      <c r="E287" s="337" t="str">
        <f t="shared" si="11"/>
        <v xml:space="preserve"> </v>
      </c>
      <c r="F287" s="336" t="s">
        <v>860</v>
      </c>
      <c r="G287" s="336" t="s">
        <v>3</v>
      </c>
      <c r="H287" s="336" t="s">
        <v>1</v>
      </c>
      <c r="I287" s="336">
        <v>2016</v>
      </c>
      <c r="J287" s="336" t="s">
        <v>6999</v>
      </c>
      <c r="K287" s="336" t="s">
        <v>4257</v>
      </c>
      <c r="L287" s="336" t="s">
        <v>4258</v>
      </c>
      <c r="M287" s="336" t="s">
        <v>4259</v>
      </c>
      <c r="N287" s="336" t="s">
        <v>4260</v>
      </c>
      <c r="O287" s="336" t="s">
        <v>7345</v>
      </c>
      <c r="P287" s="336" t="s">
        <v>4261</v>
      </c>
      <c r="Q287" s="336" t="s">
        <v>27</v>
      </c>
      <c r="R287" s="336" t="s">
        <v>4262</v>
      </c>
      <c r="S287" s="336" t="s">
        <v>792</v>
      </c>
      <c r="T287" s="336" t="s">
        <v>127</v>
      </c>
    </row>
    <row r="288" spans="1:20" x14ac:dyDescent="0.25">
      <c r="A288" s="336">
        <v>287</v>
      </c>
      <c r="B288" s="336" t="s">
        <v>86</v>
      </c>
      <c r="C288" s="336" t="s">
        <v>4263</v>
      </c>
      <c r="D288" s="337" t="str">
        <f t="shared" si="10"/>
        <v>G/TBT/N/USA/1096</v>
      </c>
      <c r="E288" s="337" t="str">
        <f t="shared" si="11"/>
        <v xml:space="preserve"> </v>
      </c>
      <c r="F288" s="336" t="s">
        <v>860</v>
      </c>
      <c r="G288" s="336" t="s">
        <v>3</v>
      </c>
      <c r="H288" s="336" t="s">
        <v>1</v>
      </c>
      <c r="I288" s="336">
        <v>2016</v>
      </c>
      <c r="J288" s="336" t="s">
        <v>4224</v>
      </c>
      <c r="K288" s="336" t="s">
        <v>4264</v>
      </c>
      <c r="L288" s="336" t="s">
        <v>792</v>
      </c>
      <c r="M288" s="336" t="s">
        <v>4265</v>
      </c>
      <c r="N288" s="336" t="s">
        <v>4266</v>
      </c>
      <c r="O288" s="336" t="s">
        <v>1145</v>
      </c>
      <c r="P288" s="336" t="s">
        <v>4267</v>
      </c>
      <c r="Q288" s="336" t="s">
        <v>21</v>
      </c>
      <c r="R288" s="336" t="s">
        <v>1121</v>
      </c>
      <c r="S288" s="336" t="s">
        <v>792</v>
      </c>
      <c r="T288" s="336" t="s">
        <v>71</v>
      </c>
    </row>
    <row r="289" spans="1:20" x14ac:dyDescent="0.25">
      <c r="A289" s="336">
        <v>288</v>
      </c>
      <c r="B289" s="336" t="s">
        <v>86</v>
      </c>
      <c r="C289" s="336" t="s">
        <v>4268</v>
      </c>
      <c r="D289" s="337" t="str">
        <f t="shared" si="10"/>
        <v>G/TBT/N/USA/1102</v>
      </c>
      <c r="E289" s="337" t="str">
        <f t="shared" si="11"/>
        <v xml:space="preserve"> </v>
      </c>
      <c r="F289" s="336" t="s">
        <v>860</v>
      </c>
      <c r="G289" s="336" t="s">
        <v>3</v>
      </c>
      <c r="H289" s="336" t="s">
        <v>1</v>
      </c>
      <c r="I289" s="336">
        <v>2016</v>
      </c>
      <c r="J289" s="336" t="s">
        <v>4214</v>
      </c>
      <c r="K289" s="336" t="s">
        <v>4269</v>
      </c>
      <c r="L289" s="336" t="s">
        <v>863</v>
      </c>
      <c r="M289" s="336" t="s">
        <v>4270</v>
      </c>
      <c r="N289" s="336" t="s">
        <v>4271</v>
      </c>
      <c r="O289" s="336" t="s">
        <v>1128</v>
      </c>
      <c r="P289" s="336" t="s">
        <v>7346</v>
      </c>
      <c r="Q289" s="336" t="s">
        <v>316</v>
      </c>
      <c r="R289" s="336" t="s">
        <v>66</v>
      </c>
      <c r="S289" s="336" t="s">
        <v>863</v>
      </c>
      <c r="T289" s="336" t="s">
        <v>912</v>
      </c>
    </row>
    <row r="290" spans="1:20" x14ac:dyDescent="0.25">
      <c r="A290" s="336">
        <v>289</v>
      </c>
      <c r="B290" s="336" t="s">
        <v>86</v>
      </c>
      <c r="C290" s="336" t="s">
        <v>4272</v>
      </c>
      <c r="D290" s="337" t="str">
        <f t="shared" si="10"/>
        <v>G/TBT/N/USA/1104</v>
      </c>
      <c r="E290" s="337" t="str">
        <f t="shared" si="11"/>
        <v xml:space="preserve"> </v>
      </c>
      <c r="F290" s="336" t="s">
        <v>860</v>
      </c>
      <c r="G290" s="336" t="s">
        <v>3</v>
      </c>
      <c r="H290" s="336" t="s">
        <v>1</v>
      </c>
      <c r="I290" s="336">
        <v>2016</v>
      </c>
      <c r="J290" s="336" t="s">
        <v>85</v>
      </c>
      <c r="K290" s="336" t="s">
        <v>4273</v>
      </c>
      <c r="L290" s="336" t="s">
        <v>792</v>
      </c>
      <c r="M290" s="336" t="s">
        <v>4274</v>
      </c>
      <c r="N290" s="336" t="s">
        <v>4275</v>
      </c>
      <c r="O290" s="336" t="s">
        <v>100</v>
      </c>
      <c r="P290" s="336" t="s">
        <v>4306</v>
      </c>
      <c r="Q290" s="336" t="s">
        <v>87</v>
      </c>
      <c r="R290" s="336" t="s">
        <v>29</v>
      </c>
      <c r="S290" s="336" t="s">
        <v>792</v>
      </c>
      <c r="T290" s="336" t="s">
        <v>10</v>
      </c>
    </row>
    <row r="291" spans="1:20" x14ac:dyDescent="0.25">
      <c r="A291" s="336">
        <v>290</v>
      </c>
      <c r="B291" s="336" t="s">
        <v>86</v>
      </c>
      <c r="C291" s="336" t="s">
        <v>4276</v>
      </c>
      <c r="D291" s="337" t="str">
        <f t="shared" si="10"/>
        <v>G/TBT/N/USA/1105</v>
      </c>
      <c r="E291" s="337" t="str">
        <f t="shared" si="11"/>
        <v xml:space="preserve"> </v>
      </c>
      <c r="F291" s="336" t="s">
        <v>860</v>
      </c>
      <c r="G291" s="336" t="s">
        <v>3</v>
      </c>
      <c r="H291" s="336" t="s">
        <v>1</v>
      </c>
      <c r="I291" s="336">
        <v>2016</v>
      </c>
      <c r="J291" s="336" t="s">
        <v>85</v>
      </c>
      <c r="K291" s="336" t="s">
        <v>7347</v>
      </c>
      <c r="L291" s="336" t="s">
        <v>792</v>
      </c>
      <c r="M291" s="336" t="s">
        <v>4277</v>
      </c>
      <c r="N291" s="336" t="s">
        <v>4278</v>
      </c>
      <c r="O291" s="336" t="s">
        <v>100</v>
      </c>
      <c r="P291" s="336" t="s">
        <v>4279</v>
      </c>
      <c r="Q291" s="336" t="s">
        <v>4280</v>
      </c>
      <c r="R291" s="336" t="s">
        <v>36</v>
      </c>
      <c r="S291" s="336" t="s">
        <v>792</v>
      </c>
      <c r="T291" s="336" t="s">
        <v>833</v>
      </c>
    </row>
    <row r="292" spans="1:20" x14ac:dyDescent="0.25">
      <c r="A292" s="336">
        <v>291</v>
      </c>
      <c r="B292" s="336" t="s">
        <v>86</v>
      </c>
      <c r="C292" s="336" t="s">
        <v>4281</v>
      </c>
      <c r="D292" s="337" t="str">
        <f t="shared" si="10"/>
        <v>G/TBT/N/USA/1117</v>
      </c>
      <c r="E292" s="337" t="str">
        <f t="shared" si="11"/>
        <v xml:space="preserve"> </v>
      </c>
      <c r="F292" s="336" t="s">
        <v>860</v>
      </c>
      <c r="G292" s="336" t="s">
        <v>3</v>
      </c>
      <c r="H292" s="336" t="s">
        <v>1</v>
      </c>
      <c r="I292" s="336">
        <v>2016</v>
      </c>
      <c r="J292" s="336" t="s">
        <v>85</v>
      </c>
      <c r="K292" s="336" t="s">
        <v>4282</v>
      </c>
      <c r="L292" s="336" t="s">
        <v>792</v>
      </c>
      <c r="M292" s="336" t="s">
        <v>4283</v>
      </c>
      <c r="N292" s="336" t="s">
        <v>4284</v>
      </c>
      <c r="O292" s="336" t="s">
        <v>100</v>
      </c>
      <c r="P292" s="336" t="s">
        <v>4285</v>
      </c>
      <c r="Q292" s="336" t="s">
        <v>11</v>
      </c>
      <c r="R292" s="336" t="s">
        <v>1114</v>
      </c>
      <c r="S292" s="336" t="s">
        <v>792</v>
      </c>
      <c r="T292" s="336" t="s">
        <v>1171</v>
      </c>
    </row>
    <row r="293" spans="1:20" x14ac:dyDescent="0.25">
      <c r="A293" s="336">
        <v>292</v>
      </c>
      <c r="B293" s="336" t="s">
        <v>86</v>
      </c>
      <c r="C293" s="336" t="s">
        <v>4286</v>
      </c>
      <c r="D293" s="337" t="str">
        <f t="shared" si="10"/>
        <v>G/TBT/N/USA/1118</v>
      </c>
      <c r="E293" s="337" t="str">
        <f t="shared" si="11"/>
        <v xml:space="preserve"> </v>
      </c>
      <c r="F293" s="336" t="s">
        <v>860</v>
      </c>
      <c r="G293" s="336" t="s">
        <v>3</v>
      </c>
      <c r="H293" s="336" t="s">
        <v>1</v>
      </c>
      <c r="I293" s="336">
        <v>2016</v>
      </c>
      <c r="J293" s="336" t="s">
        <v>85</v>
      </c>
      <c r="K293" s="336" t="s">
        <v>4287</v>
      </c>
      <c r="L293" s="336" t="s">
        <v>792</v>
      </c>
      <c r="M293" s="336" t="s">
        <v>4288</v>
      </c>
      <c r="N293" s="336" t="s">
        <v>4289</v>
      </c>
      <c r="O293" s="336" t="s">
        <v>100</v>
      </c>
      <c r="P293" s="336" t="s">
        <v>4290</v>
      </c>
      <c r="Q293" s="336" t="s">
        <v>14</v>
      </c>
      <c r="R293" s="336" t="s">
        <v>896</v>
      </c>
      <c r="S293" s="336" t="s">
        <v>792</v>
      </c>
      <c r="T293" s="336" t="s">
        <v>41</v>
      </c>
    </row>
    <row r="294" spans="1:20" x14ac:dyDescent="0.25">
      <c r="A294" s="336">
        <v>293</v>
      </c>
      <c r="B294" s="336" t="s">
        <v>86</v>
      </c>
      <c r="C294" s="336" t="s">
        <v>4291</v>
      </c>
      <c r="D294" s="337" t="str">
        <f t="shared" si="10"/>
        <v>G/TBT/N/USA/1119</v>
      </c>
      <c r="E294" s="337" t="str">
        <f t="shared" si="11"/>
        <v xml:space="preserve"> </v>
      </c>
      <c r="F294" s="336" t="s">
        <v>860</v>
      </c>
      <c r="G294" s="336" t="s">
        <v>3</v>
      </c>
      <c r="H294" s="336" t="s">
        <v>1</v>
      </c>
      <c r="I294" s="336">
        <v>2016</v>
      </c>
      <c r="J294" s="336" t="s">
        <v>6999</v>
      </c>
      <c r="K294" s="336" t="s">
        <v>4292</v>
      </c>
      <c r="L294" s="336" t="s">
        <v>792</v>
      </c>
      <c r="M294" s="336" t="s">
        <v>4293</v>
      </c>
      <c r="N294" s="336" t="s">
        <v>4294</v>
      </c>
      <c r="O294" s="336" t="s">
        <v>7348</v>
      </c>
      <c r="P294" s="336" t="s">
        <v>4295</v>
      </c>
      <c r="Q294" s="336" t="s">
        <v>96</v>
      </c>
      <c r="R294" s="336" t="s">
        <v>29</v>
      </c>
      <c r="S294" s="336" t="s">
        <v>792</v>
      </c>
      <c r="T294" s="336" t="s">
        <v>71</v>
      </c>
    </row>
    <row r="295" spans="1:20" x14ac:dyDescent="0.25">
      <c r="A295" s="336">
        <v>294</v>
      </c>
      <c r="B295" s="336" t="s">
        <v>86</v>
      </c>
      <c r="C295" s="336" t="s">
        <v>4296</v>
      </c>
      <c r="D295" s="337" t="str">
        <f t="shared" si="10"/>
        <v>G/TBT/N/USA/1122</v>
      </c>
      <c r="E295" s="337" t="str">
        <f t="shared" si="11"/>
        <v xml:space="preserve"> </v>
      </c>
      <c r="F295" s="336" t="s">
        <v>860</v>
      </c>
      <c r="G295" s="336" t="s">
        <v>3</v>
      </c>
      <c r="H295" s="336" t="s">
        <v>1</v>
      </c>
      <c r="I295" s="336">
        <v>2016</v>
      </c>
      <c r="J295" s="336" t="s">
        <v>85</v>
      </c>
      <c r="K295" s="336" t="s">
        <v>4297</v>
      </c>
      <c r="L295" s="336" t="s">
        <v>792</v>
      </c>
      <c r="M295" s="336" t="s">
        <v>4298</v>
      </c>
      <c r="N295" s="336" t="s">
        <v>4299</v>
      </c>
      <c r="O295" s="336" t="s">
        <v>100</v>
      </c>
      <c r="P295" s="336" t="s">
        <v>4195</v>
      </c>
      <c r="Q295" s="336" t="s">
        <v>19</v>
      </c>
      <c r="R295" s="336" t="s">
        <v>72</v>
      </c>
      <c r="S295" s="336" t="s">
        <v>792</v>
      </c>
      <c r="T295" s="336" t="s">
        <v>71</v>
      </c>
    </row>
    <row r="296" spans="1:20" x14ac:dyDescent="0.25">
      <c r="A296" s="336">
        <v>295</v>
      </c>
      <c r="B296" s="336" t="s">
        <v>86</v>
      </c>
      <c r="C296" s="336" t="s">
        <v>4300</v>
      </c>
      <c r="D296" s="337" t="str">
        <f t="shared" si="10"/>
        <v>G/TBT/N/USA/1124</v>
      </c>
      <c r="E296" s="337" t="str">
        <f t="shared" si="11"/>
        <v xml:space="preserve"> </v>
      </c>
      <c r="F296" s="336" t="s">
        <v>860</v>
      </c>
      <c r="G296" s="336" t="s">
        <v>3</v>
      </c>
      <c r="H296" s="336" t="s">
        <v>1</v>
      </c>
      <c r="I296" s="336">
        <v>2016</v>
      </c>
      <c r="J296" s="336" t="s">
        <v>85</v>
      </c>
      <c r="K296" s="336" t="s">
        <v>7349</v>
      </c>
      <c r="L296" s="336" t="s">
        <v>792</v>
      </c>
      <c r="M296" s="336" t="s">
        <v>4301</v>
      </c>
      <c r="N296" s="336" t="s">
        <v>4302</v>
      </c>
      <c r="O296" s="336" t="s">
        <v>100</v>
      </c>
      <c r="P296" s="336" t="s">
        <v>4195</v>
      </c>
      <c r="Q296" s="336" t="s">
        <v>19</v>
      </c>
      <c r="R296" s="336" t="s">
        <v>72</v>
      </c>
      <c r="S296" s="336" t="s">
        <v>792</v>
      </c>
      <c r="T296" s="336" t="s">
        <v>71</v>
      </c>
    </row>
    <row r="297" spans="1:20" x14ac:dyDescent="0.25">
      <c r="A297" s="336">
        <v>296</v>
      </c>
      <c r="B297" s="336" t="s">
        <v>86</v>
      </c>
      <c r="C297" s="336" t="s">
        <v>4303</v>
      </c>
      <c r="D297" s="337" t="str">
        <f t="shared" si="10"/>
        <v>G/TBT/N/USA/1130</v>
      </c>
      <c r="E297" s="337" t="str">
        <f t="shared" si="11"/>
        <v xml:space="preserve"> </v>
      </c>
      <c r="F297" s="336" t="s">
        <v>860</v>
      </c>
      <c r="G297" s="336" t="s">
        <v>3</v>
      </c>
      <c r="H297" s="336" t="s">
        <v>1</v>
      </c>
      <c r="I297" s="336">
        <v>2016</v>
      </c>
      <c r="J297" s="336" t="s">
        <v>85</v>
      </c>
      <c r="K297" s="336" t="s">
        <v>4304</v>
      </c>
      <c r="L297" s="336" t="s">
        <v>792</v>
      </c>
      <c r="M297" s="336" t="s">
        <v>4305</v>
      </c>
      <c r="N297" s="336" t="s">
        <v>4275</v>
      </c>
      <c r="O297" s="336" t="s">
        <v>7350</v>
      </c>
      <c r="P297" s="336" t="s">
        <v>4306</v>
      </c>
      <c r="Q297" s="336" t="s">
        <v>124</v>
      </c>
      <c r="R297" s="336" t="s">
        <v>1114</v>
      </c>
      <c r="S297" s="336" t="s">
        <v>792</v>
      </c>
      <c r="T297" s="336" t="s">
        <v>10</v>
      </c>
    </row>
    <row r="298" spans="1:20" x14ac:dyDescent="0.25">
      <c r="A298" s="336">
        <v>297</v>
      </c>
      <c r="B298" s="336" t="s">
        <v>86</v>
      </c>
      <c r="C298" s="336" t="s">
        <v>4307</v>
      </c>
      <c r="D298" s="337" t="str">
        <f t="shared" si="10"/>
        <v>G/TBT/N/USA/1131</v>
      </c>
      <c r="E298" s="337" t="str">
        <f t="shared" si="11"/>
        <v xml:space="preserve"> </v>
      </c>
      <c r="F298" s="336" t="s">
        <v>860</v>
      </c>
      <c r="G298" s="336" t="s">
        <v>3</v>
      </c>
      <c r="H298" s="336" t="s">
        <v>1</v>
      </c>
      <c r="I298" s="336">
        <v>2016</v>
      </c>
      <c r="J298" s="336" t="s">
        <v>85</v>
      </c>
      <c r="K298" s="336" t="s">
        <v>4308</v>
      </c>
      <c r="L298" s="336" t="s">
        <v>792</v>
      </c>
      <c r="M298" s="336" t="s">
        <v>4309</v>
      </c>
      <c r="N298" s="336" t="s">
        <v>4310</v>
      </c>
      <c r="O298" s="336" t="s">
        <v>100</v>
      </c>
      <c r="P298" s="336" t="s">
        <v>4195</v>
      </c>
      <c r="Q298" s="336" t="s">
        <v>19</v>
      </c>
      <c r="R298" s="336" t="s">
        <v>72</v>
      </c>
      <c r="S298" s="336" t="s">
        <v>792</v>
      </c>
      <c r="T298" s="336" t="s">
        <v>71</v>
      </c>
    </row>
    <row r="299" spans="1:20" x14ac:dyDescent="0.25">
      <c r="A299" s="336">
        <v>298</v>
      </c>
      <c r="B299" s="336" t="s">
        <v>86</v>
      </c>
      <c r="C299" s="336" t="s">
        <v>4311</v>
      </c>
      <c r="D299" s="337" t="str">
        <f t="shared" si="10"/>
        <v>G/TBT/N/USA/1132</v>
      </c>
      <c r="E299" s="337" t="str">
        <f t="shared" si="11"/>
        <v xml:space="preserve"> </v>
      </c>
      <c r="F299" s="336" t="s">
        <v>860</v>
      </c>
      <c r="G299" s="336" t="s">
        <v>3</v>
      </c>
      <c r="H299" s="336" t="s">
        <v>1</v>
      </c>
      <c r="I299" s="336">
        <v>2016</v>
      </c>
      <c r="J299" s="336" t="s">
        <v>85</v>
      </c>
      <c r="K299" s="336" t="s">
        <v>4312</v>
      </c>
      <c r="L299" s="336" t="s">
        <v>792</v>
      </c>
      <c r="M299" s="336" t="s">
        <v>4313</v>
      </c>
      <c r="N299" s="336" t="s">
        <v>4314</v>
      </c>
      <c r="O299" s="336" t="s">
        <v>100</v>
      </c>
      <c r="P299" s="336" t="s">
        <v>4195</v>
      </c>
      <c r="Q299" s="336" t="s">
        <v>19</v>
      </c>
      <c r="R299" s="336" t="s">
        <v>72</v>
      </c>
      <c r="S299" s="336" t="s">
        <v>792</v>
      </c>
      <c r="T299" s="336" t="s">
        <v>71</v>
      </c>
    </row>
    <row r="300" spans="1:20" x14ac:dyDescent="0.25">
      <c r="A300" s="336">
        <v>299</v>
      </c>
      <c r="B300" s="336" t="s">
        <v>86</v>
      </c>
      <c r="C300" s="336" t="s">
        <v>4315</v>
      </c>
      <c r="D300" s="337" t="str">
        <f t="shared" si="10"/>
        <v>G/TBT/N/USA/1133</v>
      </c>
      <c r="E300" s="337" t="str">
        <f t="shared" si="11"/>
        <v xml:space="preserve"> </v>
      </c>
      <c r="F300" s="336" t="s">
        <v>860</v>
      </c>
      <c r="G300" s="336" t="s">
        <v>3</v>
      </c>
      <c r="H300" s="336" t="s">
        <v>1</v>
      </c>
      <c r="I300" s="336">
        <v>2016</v>
      </c>
      <c r="J300" s="336" t="s">
        <v>85</v>
      </c>
      <c r="K300" s="336" t="s">
        <v>4316</v>
      </c>
      <c r="L300" s="336" t="s">
        <v>792</v>
      </c>
      <c r="M300" s="336" t="s">
        <v>4317</v>
      </c>
      <c r="N300" s="336" t="s">
        <v>4318</v>
      </c>
      <c r="O300" s="336" t="s">
        <v>100</v>
      </c>
      <c r="P300" s="336" t="s">
        <v>4195</v>
      </c>
      <c r="Q300" s="336" t="s">
        <v>19</v>
      </c>
      <c r="R300" s="336" t="s">
        <v>72</v>
      </c>
      <c r="S300" s="336" t="s">
        <v>792</v>
      </c>
      <c r="T300" s="336" t="s">
        <v>71</v>
      </c>
    </row>
    <row r="301" spans="1:20" x14ac:dyDescent="0.25">
      <c r="A301" s="336">
        <v>300</v>
      </c>
      <c r="B301" s="336" t="s">
        <v>86</v>
      </c>
      <c r="C301" s="336" t="s">
        <v>4319</v>
      </c>
      <c r="D301" s="337" t="str">
        <f t="shared" si="10"/>
        <v>G/TBT/N/USA/1134</v>
      </c>
      <c r="E301" s="337" t="str">
        <f t="shared" si="11"/>
        <v xml:space="preserve"> </v>
      </c>
      <c r="F301" s="336" t="s">
        <v>860</v>
      </c>
      <c r="G301" s="336" t="s">
        <v>3</v>
      </c>
      <c r="H301" s="336" t="s">
        <v>1</v>
      </c>
      <c r="I301" s="336">
        <v>2016</v>
      </c>
      <c r="J301" s="336" t="s">
        <v>85</v>
      </c>
      <c r="K301" s="336" t="s">
        <v>4320</v>
      </c>
      <c r="L301" s="336" t="s">
        <v>792</v>
      </c>
      <c r="M301" s="336" t="s">
        <v>4321</v>
      </c>
      <c r="N301" s="336" t="s">
        <v>1155</v>
      </c>
      <c r="O301" s="336" t="s">
        <v>100</v>
      </c>
      <c r="P301" s="336" t="s">
        <v>7351</v>
      </c>
      <c r="Q301" s="336" t="s">
        <v>316</v>
      </c>
      <c r="R301" s="336" t="s">
        <v>66</v>
      </c>
      <c r="S301" s="336" t="s">
        <v>792</v>
      </c>
      <c r="T301" s="336" t="s">
        <v>19</v>
      </c>
    </row>
    <row r="302" spans="1:20" x14ac:dyDescent="0.25">
      <c r="A302" s="336">
        <v>301</v>
      </c>
      <c r="B302" s="336" t="s">
        <v>86</v>
      </c>
      <c r="C302" s="336" t="s">
        <v>4322</v>
      </c>
      <c r="D302" s="337" t="str">
        <f t="shared" si="10"/>
        <v>G/TBT/N/USA/1135</v>
      </c>
      <c r="E302" s="337" t="str">
        <f t="shared" si="11"/>
        <v xml:space="preserve"> </v>
      </c>
      <c r="F302" s="336" t="s">
        <v>860</v>
      </c>
      <c r="G302" s="336" t="s">
        <v>3</v>
      </c>
      <c r="H302" s="336" t="s">
        <v>1</v>
      </c>
      <c r="I302" s="336">
        <v>2016</v>
      </c>
      <c r="J302" s="336" t="s">
        <v>85</v>
      </c>
      <c r="K302" s="336" t="s">
        <v>4323</v>
      </c>
      <c r="L302" s="336" t="s">
        <v>792</v>
      </c>
      <c r="M302" s="336" t="s">
        <v>4324</v>
      </c>
      <c r="N302" s="336" t="s">
        <v>812</v>
      </c>
      <c r="O302" s="336" t="s">
        <v>100</v>
      </c>
      <c r="P302" s="336" t="s">
        <v>4325</v>
      </c>
      <c r="Q302" s="336" t="s">
        <v>124</v>
      </c>
      <c r="R302" s="336" t="s">
        <v>1114</v>
      </c>
      <c r="S302" s="336" t="s">
        <v>792</v>
      </c>
      <c r="T302" s="336" t="s">
        <v>10</v>
      </c>
    </row>
    <row r="303" spans="1:20" x14ac:dyDescent="0.25">
      <c r="A303" s="336">
        <v>302</v>
      </c>
      <c r="B303" s="336" t="s">
        <v>86</v>
      </c>
      <c r="C303" s="336" t="s">
        <v>4326</v>
      </c>
      <c r="D303" s="337" t="str">
        <f t="shared" si="10"/>
        <v>G/TBT/N/USA/1140</v>
      </c>
      <c r="E303" s="337" t="str">
        <f t="shared" si="11"/>
        <v xml:space="preserve"> </v>
      </c>
      <c r="F303" s="336" t="s">
        <v>860</v>
      </c>
      <c r="G303" s="336" t="s">
        <v>3</v>
      </c>
      <c r="H303" s="336" t="s">
        <v>1</v>
      </c>
      <c r="I303" s="336">
        <v>2016</v>
      </c>
      <c r="J303" s="336" t="s">
        <v>4224</v>
      </c>
      <c r="K303" s="336" t="s">
        <v>4327</v>
      </c>
      <c r="L303" s="336" t="s">
        <v>792</v>
      </c>
      <c r="M303" s="336" t="s">
        <v>4328</v>
      </c>
      <c r="N303" s="336" t="s">
        <v>4329</v>
      </c>
      <c r="O303" s="336" t="s">
        <v>100</v>
      </c>
      <c r="P303" s="336" t="s">
        <v>4330</v>
      </c>
      <c r="Q303" s="336" t="s">
        <v>19</v>
      </c>
      <c r="R303" s="336" t="s">
        <v>72</v>
      </c>
      <c r="S303" s="336" t="s">
        <v>792</v>
      </c>
      <c r="T303" s="336" t="s">
        <v>88</v>
      </c>
    </row>
    <row r="304" spans="1:20" x14ac:dyDescent="0.25">
      <c r="A304" s="336">
        <v>303</v>
      </c>
      <c r="B304" s="336" t="s">
        <v>86</v>
      </c>
      <c r="C304" s="336" t="s">
        <v>4331</v>
      </c>
      <c r="D304" s="337" t="str">
        <f t="shared" si="10"/>
        <v>G/TBT/N/USA/1143</v>
      </c>
      <c r="E304" s="337" t="str">
        <f t="shared" si="11"/>
        <v xml:space="preserve"> </v>
      </c>
      <c r="F304" s="336" t="s">
        <v>860</v>
      </c>
      <c r="G304" s="336" t="s">
        <v>3</v>
      </c>
      <c r="H304" s="336" t="s">
        <v>1</v>
      </c>
      <c r="I304" s="336">
        <v>2016</v>
      </c>
      <c r="J304" s="336" t="s">
        <v>1116</v>
      </c>
      <c r="K304" s="336" t="s">
        <v>4332</v>
      </c>
      <c r="L304" s="336" t="s">
        <v>863</v>
      </c>
      <c r="M304" s="336" t="s">
        <v>4333</v>
      </c>
      <c r="N304" s="336" t="s">
        <v>4334</v>
      </c>
      <c r="O304" s="336" t="s">
        <v>100</v>
      </c>
      <c r="P304" s="336" t="s">
        <v>4335</v>
      </c>
      <c r="Q304" s="336" t="s">
        <v>70</v>
      </c>
      <c r="R304" s="336" t="s">
        <v>4336</v>
      </c>
      <c r="S304" s="336" t="s">
        <v>863</v>
      </c>
      <c r="T304" s="336" t="s">
        <v>10</v>
      </c>
    </row>
    <row r="305" spans="1:20" x14ac:dyDescent="0.25">
      <c r="A305" s="336">
        <v>304</v>
      </c>
      <c r="B305" s="336" t="s">
        <v>86</v>
      </c>
      <c r="C305" s="336" t="s">
        <v>4337</v>
      </c>
      <c r="D305" s="337" t="str">
        <f t="shared" si="10"/>
        <v>G/TBT/N/USA/1144</v>
      </c>
      <c r="E305" s="337" t="str">
        <f t="shared" si="11"/>
        <v xml:space="preserve"> </v>
      </c>
      <c r="F305" s="336" t="s">
        <v>860</v>
      </c>
      <c r="G305" s="336" t="s">
        <v>3</v>
      </c>
      <c r="H305" s="336" t="s">
        <v>1</v>
      </c>
      <c r="I305" s="336">
        <v>2016</v>
      </c>
      <c r="J305" s="336" t="s">
        <v>4224</v>
      </c>
      <c r="K305" s="336" t="s">
        <v>4338</v>
      </c>
      <c r="L305" s="336" t="s">
        <v>792</v>
      </c>
      <c r="M305" s="336" t="s">
        <v>4339</v>
      </c>
      <c r="N305" s="336" t="s">
        <v>812</v>
      </c>
      <c r="O305" s="336" t="s">
        <v>7352</v>
      </c>
      <c r="P305" s="336" t="s">
        <v>7353</v>
      </c>
      <c r="Q305" s="336" t="s">
        <v>21</v>
      </c>
      <c r="R305" s="336" t="s">
        <v>1121</v>
      </c>
      <c r="S305" s="336" t="s">
        <v>792</v>
      </c>
      <c r="T305" s="336" t="s">
        <v>10</v>
      </c>
    </row>
    <row r="306" spans="1:20" x14ac:dyDescent="0.25">
      <c r="A306" s="336">
        <v>305</v>
      </c>
      <c r="B306" s="336" t="s">
        <v>86</v>
      </c>
      <c r="C306" s="336" t="s">
        <v>4340</v>
      </c>
      <c r="D306" s="337" t="str">
        <f t="shared" si="10"/>
        <v>G/TBT/N/USA/1145</v>
      </c>
      <c r="E306" s="337" t="str">
        <f t="shared" si="11"/>
        <v xml:space="preserve"> </v>
      </c>
      <c r="F306" s="336" t="s">
        <v>860</v>
      </c>
      <c r="G306" s="336" t="s">
        <v>3</v>
      </c>
      <c r="H306" s="336" t="s">
        <v>1</v>
      </c>
      <c r="I306" s="336">
        <v>2016</v>
      </c>
      <c r="J306" s="336" t="s">
        <v>4224</v>
      </c>
      <c r="K306" s="336" t="s">
        <v>4341</v>
      </c>
      <c r="L306" s="336" t="s">
        <v>792</v>
      </c>
      <c r="M306" s="336" t="s">
        <v>4342</v>
      </c>
      <c r="N306" s="336" t="s">
        <v>3937</v>
      </c>
      <c r="O306" s="336" t="s">
        <v>100</v>
      </c>
      <c r="P306" s="336" t="s">
        <v>4343</v>
      </c>
      <c r="Q306" s="336" t="s">
        <v>21</v>
      </c>
      <c r="R306" s="336" t="s">
        <v>1121</v>
      </c>
      <c r="S306" s="336" t="s">
        <v>792</v>
      </c>
      <c r="T306" s="336" t="s">
        <v>10</v>
      </c>
    </row>
    <row r="307" spans="1:20" x14ac:dyDescent="0.25">
      <c r="A307" s="336">
        <v>306</v>
      </c>
      <c r="B307" s="336" t="s">
        <v>86</v>
      </c>
      <c r="C307" s="336" t="s">
        <v>4344</v>
      </c>
      <c r="D307" s="337" t="str">
        <f t="shared" si="10"/>
        <v>G/TBT/N/USA/1148</v>
      </c>
      <c r="E307" s="337" t="str">
        <f t="shared" si="11"/>
        <v xml:space="preserve"> </v>
      </c>
      <c r="F307" s="336" t="s">
        <v>860</v>
      </c>
      <c r="G307" s="336" t="s">
        <v>3</v>
      </c>
      <c r="H307" s="336" t="s">
        <v>1</v>
      </c>
      <c r="I307" s="336">
        <v>2016</v>
      </c>
      <c r="J307" s="336" t="s">
        <v>85</v>
      </c>
      <c r="K307" s="336" t="s">
        <v>4345</v>
      </c>
      <c r="L307" s="336" t="s">
        <v>792</v>
      </c>
      <c r="M307" s="336" t="s">
        <v>4346</v>
      </c>
      <c r="N307" s="336" t="s">
        <v>1159</v>
      </c>
      <c r="O307" s="336" t="s">
        <v>100</v>
      </c>
      <c r="P307" s="336" t="s">
        <v>4347</v>
      </c>
      <c r="Q307" s="336" t="s">
        <v>19</v>
      </c>
      <c r="R307" s="336" t="s">
        <v>72</v>
      </c>
      <c r="S307" s="336" t="s">
        <v>792</v>
      </c>
      <c r="T307" s="336" t="s">
        <v>71</v>
      </c>
    </row>
    <row r="308" spans="1:20" x14ac:dyDescent="0.25">
      <c r="A308" s="336">
        <v>307</v>
      </c>
      <c r="B308" s="336" t="s">
        <v>86</v>
      </c>
      <c r="C308" s="336" t="s">
        <v>4348</v>
      </c>
      <c r="D308" s="337" t="str">
        <f t="shared" si="10"/>
        <v>G/TBT/N/USA/1149</v>
      </c>
      <c r="E308" s="337" t="str">
        <f t="shared" si="11"/>
        <v xml:space="preserve"> </v>
      </c>
      <c r="F308" s="336" t="s">
        <v>860</v>
      </c>
      <c r="G308" s="336" t="s">
        <v>3</v>
      </c>
      <c r="H308" s="336" t="s">
        <v>1</v>
      </c>
      <c r="I308" s="336">
        <v>2016</v>
      </c>
      <c r="J308" s="336" t="s">
        <v>4224</v>
      </c>
      <c r="K308" s="336" t="s">
        <v>4349</v>
      </c>
      <c r="L308" s="336" t="s">
        <v>792</v>
      </c>
      <c r="M308" s="336" t="s">
        <v>4350</v>
      </c>
      <c r="N308" s="336" t="s">
        <v>4351</v>
      </c>
      <c r="O308" s="336" t="s">
        <v>7354</v>
      </c>
      <c r="P308" s="336" t="s">
        <v>4352</v>
      </c>
      <c r="Q308" s="336" t="s">
        <v>19</v>
      </c>
      <c r="R308" s="336" t="s">
        <v>66</v>
      </c>
      <c r="S308" s="336" t="s">
        <v>792</v>
      </c>
      <c r="T308" s="336" t="s">
        <v>71</v>
      </c>
    </row>
    <row r="309" spans="1:20" x14ac:dyDescent="0.25">
      <c r="A309" s="336">
        <v>308</v>
      </c>
      <c r="B309" s="336" t="s">
        <v>86</v>
      </c>
      <c r="C309" s="336" t="s">
        <v>4353</v>
      </c>
      <c r="D309" s="337" t="str">
        <f t="shared" si="10"/>
        <v>G/TBT/N/USA/1151</v>
      </c>
      <c r="E309" s="337" t="str">
        <f t="shared" si="11"/>
        <v xml:space="preserve"> </v>
      </c>
      <c r="F309" s="336" t="s">
        <v>860</v>
      </c>
      <c r="G309" s="336" t="s">
        <v>3</v>
      </c>
      <c r="H309" s="336" t="s">
        <v>1</v>
      </c>
      <c r="I309" s="336">
        <v>2016</v>
      </c>
      <c r="J309" s="336" t="s">
        <v>4354</v>
      </c>
      <c r="K309" s="336" t="s">
        <v>4355</v>
      </c>
      <c r="L309" s="336" t="s">
        <v>792</v>
      </c>
      <c r="M309" s="336" t="s">
        <v>4356</v>
      </c>
      <c r="N309" s="336" t="s">
        <v>4357</v>
      </c>
      <c r="O309" s="336" t="s">
        <v>100</v>
      </c>
      <c r="P309" s="336" t="s">
        <v>4358</v>
      </c>
      <c r="Q309" s="336" t="s">
        <v>4419</v>
      </c>
      <c r="R309" s="336" t="s">
        <v>908</v>
      </c>
      <c r="S309" s="336" t="s">
        <v>792</v>
      </c>
      <c r="T309" s="336" t="s">
        <v>71</v>
      </c>
    </row>
    <row r="310" spans="1:20" x14ac:dyDescent="0.25">
      <c r="A310" s="336">
        <v>309</v>
      </c>
      <c r="B310" s="336" t="s">
        <v>86</v>
      </c>
      <c r="C310" s="336" t="s">
        <v>4359</v>
      </c>
      <c r="D310" s="337" t="str">
        <f t="shared" si="10"/>
        <v>G/TBT/N/USA/1153</v>
      </c>
      <c r="E310" s="337" t="str">
        <f t="shared" si="11"/>
        <v xml:space="preserve"> </v>
      </c>
      <c r="F310" s="336" t="s">
        <v>860</v>
      </c>
      <c r="G310" s="336" t="s">
        <v>3</v>
      </c>
      <c r="H310" s="336" t="s">
        <v>1</v>
      </c>
      <c r="I310" s="336">
        <v>2016</v>
      </c>
      <c r="J310" s="336" t="s">
        <v>4354</v>
      </c>
      <c r="K310" s="336" t="s">
        <v>4360</v>
      </c>
      <c r="L310" s="336" t="s">
        <v>792</v>
      </c>
      <c r="M310" s="336" t="s">
        <v>4361</v>
      </c>
      <c r="N310" s="336" t="s">
        <v>4362</v>
      </c>
      <c r="O310" s="336" t="s">
        <v>100</v>
      </c>
      <c r="P310" s="336" t="s">
        <v>7355</v>
      </c>
      <c r="Q310" s="336" t="s">
        <v>4419</v>
      </c>
      <c r="R310" s="336" t="s">
        <v>908</v>
      </c>
      <c r="S310" s="336" t="s">
        <v>792</v>
      </c>
      <c r="T310" s="336" t="s">
        <v>71</v>
      </c>
    </row>
    <row r="311" spans="1:20" x14ac:dyDescent="0.25">
      <c r="A311" s="336">
        <v>310</v>
      </c>
      <c r="B311" s="336" t="s">
        <v>86</v>
      </c>
      <c r="C311" s="336" t="s">
        <v>4363</v>
      </c>
      <c r="D311" s="337" t="str">
        <f t="shared" si="10"/>
        <v>G/TBT/N/USA/1154</v>
      </c>
      <c r="E311" s="337" t="str">
        <f t="shared" si="11"/>
        <v xml:space="preserve"> </v>
      </c>
      <c r="F311" s="336" t="s">
        <v>860</v>
      </c>
      <c r="G311" s="336" t="s">
        <v>3</v>
      </c>
      <c r="H311" s="336" t="s">
        <v>1</v>
      </c>
      <c r="I311" s="336">
        <v>2016</v>
      </c>
      <c r="J311" s="336" t="s">
        <v>4354</v>
      </c>
      <c r="K311" s="336" t="s">
        <v>4364</v>
      </c>
      <c r="L311" s="336" t="s">
        <v>792</v>
      </c>
      <c r="M311" s="336" t="s">
        <v>4365</v>
      </c>
      <c r="N311" s="336" t="s">
        <v>4366</v>
      </c>
      <c r="O311" s="336" t="s">
        <v>100</v>
      </c>
      <c r="P311" s="336" t="s">
        <v>4367</v>
      </c>
      <c r="Q311" s="336" t="s">
        <v>4419</v>
      </c>
      <c r="R311" s="336" t="s">
        <v>908</v>
      </c>
      <c r="S311" s="336" t="s">
        <v>792</v>
      </c>
      <c r="T311" s="336" t="s">
        <v>71</v>
      </c>
    </row>
    <row r="312" spans="1:20" x14ac:dyDescent="0.25">
      <c r="A312" s="336">
        <v>311</v>
      </c>
      <c r="B312" s="336" t="s">
        <v>86</v>
      </c>
      <c r="C312" s="336" t="s">
        <v>4368</v>
      </c>
      <c r="D312" s="337" t="str">
        <f t="shared" si="10"/>
        <v>G/TBT/N/USA/1158</v>
      </c>
      <c r="E312" s="337" t="str">
        <f t="shared" si="11"/>
        <v xml:space="preserve"> </v>
      </c>
      <c r="F312" s="336" t="s">
        <v>860</v>
      </c>
      <c r="G312" s="336" t="s">
        <v>3</v>
      </c>
      <c r="H312" s="336" t="s">
        <v>1</v>
      </c>
      <c r="I312" s="336">
        <v>2016</v>
      </c>
      <c r="J312" s="336" t="s">
        <v>4354</v>
      </c>
      <c r="K312" s="336" t="s">
        <v>4369</v>
      </c>
      <c r="L312" s="336" t="s">
        <v>792</v>
      </c>
      <c r="M312" s="336" t="s">
        <v>4370</v>
      </c>
      <c r="N312" s="336" t="s">
        <v>4371</v>
      </c>
      <c r="O312" s="336" t="s">
        <v>100</v>
      </c>
      <c r="P312" s="336" t="s">
        <v>4372</v>
      </c>
      <c r="Q312" s="336" t="s">
        <v>7033</v>
      </c>
      <c r="R312" s="336" t="s">
        <v>908</v>
      </c>
      <c r="S312" s="336" t="s">
        <v>792</v>
      </c>
      <c r="T312" s="336" t="s">
        <v>71</v>
      </c>
    </row>
    <row r="313" spans="1:20" x14ac:dyDescent="0.25">
      <c r="A313" s="336">
        <v>312</v>
      </c>
      <c r="B313" s="336" t="s">
        <v>86</v>
      </c>
      <c r="C313" s="336" t="s">
        <v>4373</v>
      </c>
      <c r="D313" s="337" t="str">
        <f t="shared" si="10"/>
        <v>G/TBT/N/USA/1160</v>
      </c>
      <c r="E313" s="337" t="str">
        <f t="shared" si="11"/>
        <v xml:space="preserve"> </v>
      </c>
      <c r="F313" s="336" t="s">
        <v>860</v>
      </c>
      <c r="G313" s="336" t="s">
        <v>3</v>
      </c>
      <c r="H313" s="336" t="s">
        <v>1</v>
      </c>
      <c r="I313" s="336">
        <v>2016</v>
      </c>
      <c r="J313" s="336" t="s">
        <v>85</v>
      </c>
      <c r="K313" s="336" t="s">
        <v>4374</v>
      </c>
      <c r="L313" s="336" t="s">
        <v>792</v>
      </c>
      <c r="M313" s="336" t="s">
        <v>4375</v>
      </c>
      <c r="N313" s="336" t="s">
        <v>4376</v>
      </c>
      <c r="O313" s="336" t="s">
        <v>100</v>
      </c>
      <c r="P313" s="336" t="s">
        <v>4195</v>
      </c>
      <c r="Q313" s="336" t="s">
        <v>19</v>
      </c>
      <c r="R313" s="336" t="s">
        <v>72</v>
      </c>
      <c r="S313" s="336" t="s">
        <v>792</v>
      </c>
      <c r="T313" s="336" t="s">
        <v>71</v>
      </c>
    </row>
    <row r="314" spans="1:20" x14ac:dyDescent="0.25">
      <c r="A314" s="336">
        <v>313</v>
      </c>
      <c r="B314" s="336" t="s">
        <v>86</v>
      </c>
      <c r="C314" s="336" t="s">
        <v>4377</v>
      </c>
      <c r="D314" s="337" t="str">
        <f t="shared" si="10"/>
        <v>G/TBT/N/USA/1161</v>
      </c>
      <c r="E314" s="337" t="str">
        <f t="shared" si="11"/>
        <v xml:space="preserve"> </v>
      </c>
      <c r="F314" s="336" t="s">
        <v>860</v>
      </c>
      <c r="G314" s="336" t="s">
        <v>3</v>
      </c>
      <c r="H314" s="336" t="s">
        <v>1</v>
      </c>
      <c r="I314" s="336">
        <v>2016</v>
      </c>
      <c r="J314" s="336" t="s">
        <v>4224</v>
      </c>
      <c r="K314" s="336" t="s">
        <v>4378</v>
      </c>
      <c r="L314" s="336" t="s">
        <v>792</v>
      </c>
      <c r="M314" s="336" t="s">
        <v>4379</v>
      </c>
      <c r="N314" s="336" t="s">
        <v>1157</v>
      </c>
      <c r="O314" s="336" t="s">
        <v>4380</v>
      </c>
      <c r="P314" s="336" t="s">
        <v>4381</v>
      </c>
      <c r="Q314" s="336" t="s">
        <v>21</v>
      </c>
      <c r="R314" s="336" t="s">
        <v>13</v>
      </c>
      <c r="S314" s="336" t="s">
        <v>792</v>
      </c>
      <c r="T314" s="336" t="s">
        <v>71</v>
      </c>
    </row>
    <row r="315" spans="1:20" x14ac:dyDescent="0.25">
      <c r="A315" s="336">
        <v>314</v>
      </c>
      <c r="B315" s="336" t="s">
        <v>86</v>
      </c>
      <c r="C315" s="336" t="s">
        <v>4382</v>
      </c>
      <c r="D315" s="337" t="str">
        <f t="shared" si="10"/>
        <v>G/TBT/N/USA/1162</v>
      </c>
      <c r="E315" s="337" t="str">
        <f t="shared" si="11"/>
        <v xml:space="preserve"> </v>
      </c>
      <c r="F315" s="336" t="s">
        <v>860</v>
      </c>
      <c r="G315" s="336" t="s">
        <v>3</v>
      </c>
      <c r="H315" s="336" t="s">
        <v>1</v>
      </c>
      <c r="I315" s="336">
        <v>2016</v>
      </c>
      <c r="J315" s="336" t="s">
        <v>6999</v>
      </c>
      <c r="K315" s="336" t="s">
        <v>4383</v>
      </c>
      <c r="L315" s="336" t="s">
        <v>792</v>
      </c>
      <c r="M315" s="336" t="s">
        <v>4384</v>
      </c>
      <c r="N315" s="336" t="s">
        <v>812</v>
      </c>
      <c r="O315" s="336" t="s">
        <v>1128</v>
      </c>
      <c r="P315" s="336" t="s">
        <v>3446</v>
      </c>
      <c r="Q315" s="336" t="s">
        <v>96</v>
      </c>
      <c r="R315" s="336" t="s">
        <v>29</v>
      </c>
      <c r="S315" s="336" t="s">
        <v>792</v>
      </c>
      <c r="T315" s="336" t="s">
        <v>10</v>
      </c>
    </row>
    <row r="316" spans="1:20" x14ac:dyDescent="0.25">
      <c r="A316" s="336">
        <v>315</v>
      </c>
      <c r="B316" s="336" t="s">
        <v>86</v>
      </c>
      <c r="C316" s="336" t="s">
        <v>4385</v>
      </c>
      <c r="D316" s="337" t="str">
        <f t="shared" si="10"/>
        <v>G/TBT/N/USA/1165</v>
      </c>
      <c r="E316" s="337" t="str">
        <f t="shared" si="11"/>
        <v xml:space="preserve"> </v>
      </c>
      <c r="F316" s="336" t="s">
        <v>860</v>
      </c>
      <c r="G316" s="336" t="s">
        <v>3</v>
      </c>
      <c r="H316" s="336" t="s">
        <v>1</v>
      </c>
      <c r="I316" s="336">
        <v>2016</v>
      </c>
      <c r="J316" s="336" t="s">
        <v>4224</v>
      </c>
      <c r="K316" s="336" t="s">
        <v>4386</v>
      </c>
      <c r="L316" s="336" t="s">
        <v>792</v>
      </c>
      <c r="M316" s="336" t="s">
        <v>4387</v>
      </c>
      <c r="N316" s="336" t="s">
        <v>1157</v>
      </c>
      <c r="O316" s="336" t="s">
        <v>100</v>
      </c>
      <c r="P316" s="336" t="s">
        <v>4388</v>
      </c>
      <c r="Q316" s="336" t="s">
        <v>70</v>
      </c>
      <c r="R316" s="336" t="s">
        <v>908</v>
      </c>
      <c r="S316" s="336" t="s">
        <v>792</v>
      </c>
      <c r="T316" s="336" t="s">
        <v>71</v>
      </c>
    </row>
    <row r="317" spans="1:20" x14ac:dyDescent="0.25">
      <c r="A317" s="336">
        <v>316</v>
      </c>
      <c r="B317" s="336" t="s">
        <v>86</v>
      </c>
      <c r="C317" s="336" t="s">
        <v>4389</v>
      </c>
      <c r="D317" s="337" t="str">
        <f t="shared" si="10"/>
        <v>G/TBT/N/USA/1168</v>
      </c>
      <c r="E317" s="337" t="str">
        <f t="shared" si="11"/>
        <v xml:space="preserve"> </v>
      </c>
      <c r="F317" s="336" t="s">
        <v>860</v>
      </c>
      <c r="G317" s="336" t="s">
        <v>3</v>
      </c>
      <c r="H317" s="336" t="s">
        <v>1</v>
      </c>
      <c r="I317" s="336">
        <v>2016</v>
      </c>
      <c r="J317" s="336" t="s">
        <v>85</v>
      </c>
      <c r="K317" s="336" t="s">
        <v>4390</v>
      </c>
      <c r="L317" s="336" t="s">
        <v>792</v>
      </c>
      <c r="M317" s="336" t="s">
        <v>4391</v>
      </c>
      <c r="N317" s="336" t="s">
        <v>810</v>
      </c>
      <c r="O317" s="336" t="s">
        <v>100</v>
      </c>
      <c r="P317" s="336" t="s">
        <v>1154</v>
      </c>
      <c r="Q317" s="336" t="s">
        <v>96</v>
      </c>
      <c r="R317" s="336" t="s">
        <v>29</v>
      </c>
      <c r="S317" s="336" t="s">
        <v>792</v>
      </c>
      <c r="T317" s="336" t="s">
        <v>798</v>
      </c>
    </row>
    <row r="318" spans="1:20" x14ac:dyDescent="0.25">
      <c r="A318" s="336">
        <v>317</v>
      </c>
      <c r="B318" s="336" t="s">
        <v>86</v>
      </c>
      <c r="C318" s="336" t="s">
        <v>4392</v>
      </c>
      <c r="D318" s="337" t="str">
        <f t="shared" si="10"/>
        <v>G/TBT/N/USA/1170</v>
      </c>
      <c r="E318" s="337" t="str">
        <f t="shared" si="11"/>
        <v xml:space="preserve"> </v>
      </c>
      <c r="F318" s="336" t="s">
        <v>860</v>
      </c>
      <c r="G318" s="336" t="s">
        <v>3</v>
      </c>
      <c r="H318" s="336" t="s">
        <v>1</v>
      </c>
      <c r="I318" s="336">
        <v>2016</v>
      </c>
      <c r="J318" s="336" t="s">
        <v>85</v>
      </c>
      <c r="K318" s="336" t="s">
        <v>4393</v>
      </c>
      <c r="L318" s="336" t="s">
        <v>792</v>
      </c>
      <c r="M318" s="336" t="s">
        <v>4394</v>
      </c>
      <c r="N318" s="336" t="s">
        <v>4395</v>
      </c>
      <c r="O318" s="336" t="s">
        <v>100</v>
      </c>
      <c r="P318" s="336" t="s">
        <v>1154</v>
      </c>
      <c r="Q318" s="336" t="s">
        <v>96</v>
      </c>
      <c r="R318" s="336" t="s">
        <v>29</v>
      </c>
      <c r="S318" s="336" t="s">
        <v>792</v>
      </c>
      <c r="T318" s="336" t="s">
        <v>833</v>
      </c>
    </row>
    <row r="319" spans="1:20" x14ac:dyDescent="0.25">
      <c r="A319" s="336">
        <v>318</v>
      </c>
      <c r="B319" s="336" t="s">
        <v>86</v>
      </c>
      <c r="C319" s="336" t="s">
        <v>4396</v>
      </c>
      <c r="D319" s="337" t="str">
        <f t="shared" si="10"/>
        <v>G/TBT/N/USA/1171</v>
      </c>
      <c r="E319" s="337" t="str">
        <f t="shared" si="11"/>
        <v xml:space="preserve"> </v>
      </c>
      <c r="F319" s="336" t="s">
        <v>860</v>
      </c>
      <c r="G319" s="336" t="s">
        <v>3</v>
      </c>
      <c r="H319" s="336" t="s">
        <v>1</v>
      </c>
      <c r="I319" s="336">
        <v>2016</v>
      </c>
      <c r="J319" s="336" t="s">
        <v>85</v>
      </c>
      <c r="K319" s="336" t="s">
        <v>4397</v>
      </c>
      <c r="L319" s="336" t="s">
        <v>792</v>
      </c>
      <c r="M319" s="336" t="s">
        <v>4398</v>
      </c>
      <c r="N319" s="336" t="s">
        <v>812</v>
      </c>
      <c r="O319" s="336" t="s">
        <v>100</v>
      </c>
      <c r="P319" s="336" t="s">
        <v>4306</v>
      </c>
      <c r="Q319" s="336" t="s">
        <v>124</v>
      </c>
      <c r="R319" s="336" t="s">
        <v>29</v>
      </c>
      <c r="S319" s="336" t="s">
        <v>792</v>
      </c>
      <c r="T319" s="336" t="s">
        <v>10</v>
      </c>
    </row>
    <row r="320" spans="1:20" x14ac:dyDescent="0.25">
      <c r="A320" s="336">
        <v>319</v>
      </c>
      <c r="B320" s="336" t="s">
        <v>86</v>
      </c>
      <c r="C320" s="336" t="s">
        <v>4399</v>
      </c>
      <c r="D320" s="337" t="str">
        <f t="shared" si="10"/>
        <v>G/TBT/N/USA/1173</v>
      </c>
      <c r="E320" s="337" t="str">
        <f t="shared" si="11"/>
        <v xml:space="preserve"> </v>
      </c>
      <c r="F320" s="336" t="s">
        <v>860</v>
      </c>
      <c r="G320" s="336" t="s">
        <v>3</v>
      </c>
      <c r="H320" s="336" t="s">
        <v>1</v>
      </c>
      <c r="I320" s="336">
        <v>2016</v>
      </c>
      <c r="J320" s="336" t="s">
        <v>89</v>
      </c>
      <c r="K320" s="336" t="s">
        <v>4400</v>
      </c>
      <c r="L320" s="336" t="s">
        <v>795</v>
      </c>
      <c r="M320" s="336" t="s">
        <v>4401</v>
      </c>
      <c r="N320" s="336" t="s">
        <v>4402</v>
      </c>
      <c r="O320" s="336" t="s">
        <v>100</v>
      </c>
      <c r="P320" s="336" t="s">
        <v>1154</v>
      </c>
      <c r="Q320" s="336" t="s">
        <v>96</v>
      </c>
      <c r="R320" s="336" t="s">
        <v>29</v>
      </c>
      <c r="S320" s="336" t="s">
        <v>795</v>
      </c>
      <c r="T320" s="336" t="s">
        <v>10</v>
      </c>
    </row>
    <row r="321" spans="1:20" x14ac:dyDescent="0.25">
      <c r="A321" s="336">
        <v>320</v>
      </c>
      <c r="B321" s="336" t="s">
        <v>86</v>
      </c>
      <c r="C321" s="336" t="s">
        <v>4403</v>
      </c>
      <c r="D321" s="337" t="str">
        <f t="shared" si="10"/>
        <v>G/TBT/N/USA/1175</v>
      </c>
      <c r="E321" s="337" t="str">
        <f t="shared" si="11"/>
        <v xml:space="preserve"> </v>
      </c>
      <c r="F321" s="336" t="s">
        <v>860</v>
      </c>
      <c r="G321" s="336" t="s">
        <v>3</v>
      </c>
      <c r="H321" s="336" t="s">
        <v>1</v>
      </c>
      <c r="I321" s="336">
        <v>2016</v>
      </c>
      <c r="J321" s="336" t="s">
        <v>89</v>
      </c>
      <c r="K321" s="336" t="s">
        <v>4404</v>
      </c>
      <c r="L321" s="336" t="s">
        <v>795</v>
      </c>
      <c r="M321" s="336" t="s">
        <v>4405</v>
      </c>
      <c r="N321" s="336" t="s">
        <v>4406</v>
      </c>
      <c r="O321" s="336" t="s">
        <v>100</v>
      </c>
      <c r="P321" s="336" t="s">
        <v>4407</v>
      </c>
      <c r="Q321" s="336" t="s">
        <v>4408</v>
      </c>
      <c r="R321" s="336" t="s">
        <v>1153</v>
      </c>
      <c r="S321" s="336" t="s">
        <v>795</v>
      </c>
      <c r="T321" s="336" t="s">
        <v>10</v>
      </c>
    </row>
    <row r="322" spans="1:20" x14ac:dyDescent="0.25">
      <c r="A322" s="336">
        <v>321</v>
      </c>
      <c r="B322" s="336" t="s">
        <v>86</v>
      </c>
      <c r="C322" s="336" t="s">
        <v>4409</v>
      </c>
      <c r="D322" s="337" t="str">
        <f t="shared" si="10"/>
        <v>G/TBT/N/USA/1176</v>
      </c>
      <c r="E322" s="337" t="str">
        <f t="shared" si="11"/>
        <v xml:space="preserve"> </v>
      </c>
      <c r="F322" s="336" t="s">
        <v>860</v>
      </c>
      <c r="G322" s="336" t="s">
        <v>3</v>
      </c>
      <c r="H322" s="336" t="s">
        <v>1</v>
      </c>
      <c r="I322" s="336">
        <v>2016</v>
      </c>
      <c r="J322" s="336" t="s">
        <v>6999</v>
      </c>
      <c r="K322" s="336" t="s">
        <v>4410</v>
      </c>
      <c r="L322" s="336" t="s">
        <v>792</v>
      </c>
      <c r="M322" s="336" t="s">
        <v>7356</v>
      </c>
      <c r="N322" s="336" t="s">
        <v>4406</v>
      </c>
      <c r="O322" s="336" t="s">
        <v>4411</v>
      </c>
      <c r="P322" s="336" t="s">
        <v>4412</v>
      </c>
      <c r="Q322" s="336" t="s">
        <v>7034</v>
      </c>
      <c r="R322" s="336" t="s">
        <v>1153</v>
      </c>
      <c r="S322" s="336" t="s">
        <v>792</v>
      </c>
      <c r="T322" s="336" t="s">
        <v>19</v>
      </c>
    </row>
    <row r="323" spans="1:20" x14ac:dyDescent="0.25">
      <c r="A323" s="336">
        <v>322</v>
      </c>
      <c r="B323" s="336" t="s">
        <v>86</v>
      </c>
      <c r="C323" s="336" t="s">
        <v>4413</v>
      </c>
      <c r="D323" s="337" t="str">
        <f t="shared" ref="D323:D386" si="12">IF(C323="","",IF(IFERROR(FIND(";",C323,1), 0) &gt; 0, HYPERLINK(CONCATENATE("
https://docs.wto.org/dol2fe/Pages/SS/DoSearch.aspx?DataSource=Cat&amp;query=@Symbol=
",SUBSTITUTE(MID(C323,1,FIND(";",C323,1) - 1),"/","%2F"),"&amp;"), MID(C323,1,FIND(";",C323,1) - 1)), HYPERLINK(CONCATENATE("
https://docs.wto.org/dol2fe/Pages/SS/DoSearch.aspx?DataSource=Cat&amp;query=@Symbol=
",C323),C323)))</f>
        <v>G/TBT/N/USA/1178</v>
      </c>
      <c r="E323" s="337" t="str">
        <f t="shared" ref="E323:E386" si="13">IF(IFERROR(FIND(";",C323,1), 0) &gt; 0, HYPERLINK(CONCATENATE("https://docs.wto.org/dol2fe/Pages/SS/DoSearch.aspx?DataSource=Cat&amp;query=@Symbol=",SUBSTITUTE(TRIM((MID(C323,FIND(";",C323,1)+1,100))),"/","%2F"),"&amp;"), TRIM((MID(C323,FIND(";",C323,1)+1,100)))), " ")</f>
        <v xml:space="preserve"> </v>
      </c>
      <c r="F323" s="336" t="s">
        <v>860</v>
      </c>
      <c r="G323" s="336" t="s">
        <v>3</v>
      </c>
      <c r="H323" s="336" t="s">
        <v>1</v>
      </c>
      <c r="I323" s="336">
        <v>2016</v>
      </c>
      <c r="J323" s="336" t="s">
        <v>89</v>
      </c>
      <c r="K323" s="336" t="s">
        <v>4414</v>
      </c>
      <c r="L323" s="336" t="s">
        <v>795</v>
      </c>
      <c r="M323" s="336" t="s">
        <v>4415</v>
      </c>
      <c r="N323" s="336" t="s">
        <v>4406</v>
      </c>
      <c r="O323" s="336" t="s">
        <v>100</v>
      </c>
      <c r="P323" s="336" t="s">
        <v>7357</v>
      </c>
      <c r="Q323" s="336" t="s">
        <v>7034</v>
      </c>
      <c r="R323" s="336" t="s">
        <v>1153</v>
      </c>
      <c r="S323" s="336" t="s">
        <v>795</v>
      </c>
      <c r="T323" s="336" t="s">
        <v>71</v>
      </c>
    </row>
    <row r="324" spans="1:20" x14ac:dyDescent="0.25">
      <c r="A324" s="336">
        <v>323</v>
      </c>
      <c r="B324" s="336" t="s">
        <v>86</v>
      </c>
      <c r="C324" s="336" t="s">
        <v>4416</v>
      </c>
      <c r="D324" s="337" t="str">
        <f t="shared" si="12"/>
        <v>G/TBT/N/USA/1179</v>
      </c>
      <c r="E324" s="337" t="str">
        <f t="shared" si="13"/>
        <v xml:space="preserve"> </v>
      </c>
      <c r="F324" s="336" t="s">
        <v>860</v>
      </c>
      <c r="G324" s="336" t="s">
        <v>3</v>
      </c>
      <c r="H324" s="336" t="s">
        <v>1</v>
      </c>
      <c r="I324" s="336">
        <v>2016</v>
      </c>
      <c r="J324" s="336" t="s">
        <v>4354</v>
      </c>
      <c r="K324" s="336" t="s">
        <v>4417</v>
      </c>
      <c r="L324" s="336" t="s">
        <v>792</v>
      </c>
      <c r="M324" s="336" t="s">
        <v>4418</v>
      </c>
      <c r="N324" s="336" t="s">
        <v>4366</v>
      </c>
      <c r="O324" s="336" t="s">
        <v>100</v>
      </c>
      <c r="P324" s="336" t="s">
        <v>7358</v>
      </c>
      <c r="Q324" s="336" t="s">
        <v>4419</v>
      </c>
      <c r="R324" s="336" t="s">
        <v>13</v>
      </c>
      <c r="S324" s="336" t="s">
        <v>792</v>
      </c>
      <c r="T324" s="336" t="s">
        <v>71</v>
      </c>
    </row>
    <row r="325" spans="1:20" x14ac:dyDescent="0.25">
      <c r="A325" s="336">
        <v>324</v>
      </c>
      <c r="B325" s="336" t="s">
        <v>86</v>
      </c>
      <c r="C325" s="336" t="s">
        <v>4420</v>
      </c>
      <c r="D325" s="337" t="str">
        <f t="shared" si="12"/>
        <v>G/TBT/N/USA/1180</v>
      </c>
      <c r="E325" s="337" t="str">
        <f t="shared" si="13"/>
        <v xml:space="preserve"> </v>
      </c>
      <c r="F325" s="336" t="s">
        <v>860</v>
      </c>
      <c r="G325" s="336" t="s">
        <v>3</v>
      </c>
      <c r="H325" s="336" t="s">
        <v>1</v>
      </c>
      <c r="I325" s="336">
        <v>2016</v>
      </c>
      <c r="J325" s="336" t="s">
        <v>6999</v>
      </c>
      <c r="K325" s="336" t="s">
        <v>4421</v>
      </c>
      <c r="L325" s="336" t="s">
        <v>792</v>
      </c>
      <c r="M325" s="336" t="s">
        <v>4422</v>
      </c>
      <c r="N325" s="336" t="s">
        <v>4423</v>
      </c>
      <c r="O325" s="336" t="s">
        <v>7359</v>
      </c>
      <c r="P325" s="336" t="s">
        <v>7360</v>
      </c>
      <c r="Q325" s="336" t="s">
        <v>4424</v>
      </c>
      <c r="R325" s="336" t="s">
        <v>13</v>
      </c>
      <c r="S325" s="336" t="s">
        <v>792</v>
      </c>
      <c r="T325" s="336" t="s">
        <v>71</v>
      </c>
    </row>
    <row r="326" spans="1:20" x14ac:dyDescent="0.25">
      <c r="A326" s="336">
        <v>325</v>
      </c>
      <c r="B326" s="336" t="s">
        <v>86</v>
      </c>
      <c r="C326" s="336" t="s">
        <v>4425</v>
      </c>
      <c r="D326" s="337" t="str">
        <f t="shared" si="12"/>
        <v>G/TBT/N/USA/1181</v>
      </c>
      <c r="E326" s="337" t="str">
        <f t="shared" si="13"/>
        <v xml:space="preserve"> </v>
      </c>
      <c r="F326" s="336" t="s">
        <v>860</v>
      </c>
      <c r="G326" s="336" t="s">
        <v>3</v>
      </c>
      <c r="H326" s="336" t="s">
        <v>1</v>
      </c>
      <c r="I326" s="336">
        <v>2016</v>
      </c>
      <c r="J326" s="336" t="s">
        <v>85</v>
      </c>
      <c r="K326" s="336" t="s">
        <v>4426</v>
      </c>
      <c r="L326" s="336" t="s">
        <v>792</v>
      </c>
      <c r="M326" s="336" t="s">
        <v>4427</v>
      </c>
      <c r="N326" s="336" t="s">
        <v>1158</v>
      </c>
      <c r="O326" s="336" t="s">
        <v>100</v>
      </c>
      <c r="P326" s="336" t="s">
        <v>4195</v>
      </c>
      <c r="Q326" s="336" t="s">
        <v>19</v>
      </c>
      <c r="R326" s="336" t="s">
        <v>72</v>
      </c>
      <c r="S326" s="336" t="s">
        <v>792</v>
      </c>
      <c r="T326" s="336" t="s">
        <v>71</v>
      </c>
    </row>
    <row r="327" spans="1:20" x14ac:dyDescent="0.25">
      <c r="A327" s="336">
        <v>326</v>
      </c>
      <c r="B327" s="336" t="s">
        <v>86</v>
      </c>
      <c r="C327" s="336" t="s">
        <v>4428</v>
      </c>
      <c r="D327" s="337" t="str">
        <f t="shared" si="12"/>
        <v>G/TBT/N/USA/1184</v>
      </c>
      <c r="E327" s="337" t="str">
        <f t="shared" si="13"/>
        <v xml:space="preserve"> </v>
      </c>
      <c r="F327" s="336" t="s">
        <v>860</v>
      </c>
      <c r="G327" s="336" t="s">
        <v>3</v>
      </c>
      <c r="H327" s="336" t="s">
        <v>1</v>
      </c>
      <c r="I327" s="336">
        <v>2016</v>
      </c>
      <c r="J327" s="336" t="s">
        <v>85</v>
      </c>
      <c r="K327" s="336" t="s">
        <v>4429</v>
      </c>
      <c r="L327" s="336" t="s">
        <v>792</v>
      </c>
      <c r="M327" s="336" t="s">
        <v>4398</v>
      </c>
      <c r="N327" s="336" t="s">
        <v>812</v>
      </c>
      <c r="O327" s="336" t="s">
        <v>100</v>
      </c>
      <c r="P327" s="336" t="s">
        <v>4306</v>
      </c>
      <c r="Q327" s="336" t="s">
        <v>124</v>
      </c>
      <c r="R327" s="336" t="s">
        <v>29</v>
      </c>
      <c r="S327" s="336" t="s">
        <v>792</v>
      </c>
      <c r="T327" s="336" t="s">
        <v>10</v>
      </c>
    </row>
    <row r="328" spans="1:20" x14ac:dyDescent="0.25">
      <c r="A328" s="336">
        <v>327</v>
      </c>
      <c r="B328" s="336" t="s">
        <v>86</v>
      </c>
      <c r="C328" s="336" t="s">
        <v>4430</v>
      </c>
      <c r="D328" s="337" t="str">
        <f t="shared" si="12"/>
        <v>G/TBT/N/USA/1187</v>
      </c>
      <c r="E328" s="337" t="str">
        <f t="shared" si="13"/>
        <v xml:space="preserve"> </v>
      </c>
      <c r="F328" s="336" t="s">
        <v>860</v>
      </c>
      <c r="G328" s="336" t="s">
        <v>3</v>
      </c>
      <c r="H328" s="336" t="s">
        <v>1</v>
      </c>
      <c r="I328" s="336">
        <v>2016</v>
      </c>
      <c r="J328" s="336" t="s">
        <v>85</v>
      </c>
      <c r="K328" s="336" t="s">
        <v>4431</v>
      </c>
      <c r="L328" s="336" t="s">
        <v>792</v>
      </c>
      <c r="M328" s="336" t="s">
        <v>4432</v>
      </c>
      <c r="N328" s="336" t="s">
        <v>4402</v>
      </c>
      <c r="O328" s="336" t="s">
        <v>100</v>
      </c>
      <c r="P328" s="336" t="s">
        <v>1154</v>
      </c>
      <c r="Q328" s="336" t="s">
        <v>96</v>
      </c>
      <c r="R328" s="336" t="s">
        <v>29</v>
      </c>
      <c r="S328" s="336" t="s">
        <v>792</v>
      </c>
      <c r="T328" s="336" t="s">
        <v>4433</v>
      </c>
    </row>
    <row r="329" spans="1:20" x14ac:dyDescent="0.25">
      <c r="A329" s="336">
        <v>328</v>
      </c>
      <c r="B329" s="336" t="s">
        <v>86</v>
      </c>
      <c r="C329" s="336" t="s">
        <v>4434</v>
      </c>
      <c r="D329" s="337" t="str">
        <f t="shared" si="12"/>
        <v>G/TBT/N/USA/1189</v>
      </c>
      <c r="E329" s="337" t="str">
        <f t="shared" si="13"/>
        <v xml:space="preserve"> </v>
      </c>
      <c r="F329" s="336" t="s">
        <v>860</v>
      </c>
      <c r="G329" s="336" t="s">
        <v>3</v>
      </c>
      <c r="H329" s="336" t="s">
        <v>1</v>
      </c>
      <c r="I329" s="336">
        <v>2016</v>
      </c>
      <c r="J329" s="336" t="s">
        <v>85</v>
      </c>
      <c r="K329" s="336" t="s">
        <v>4435</v>
      </c>
      <c r="L329" s="336" t="s">
        <v>792</v>
      </c>
      <c r="M329" s="336" t="s">
        <v>7361</v>
      </c>
      <c r="N329" s="336" t="s">
        <v>4436</v>
      </c>
      <c r="O329" s="336" t="s">
        <v>100</v>
      </c>
      <c r="P329" s="336" t="s">
        <v>4195</v>
      </c>
      <c r="Q329" s="336" t="s">
        <v>19</v>
      </c>
      <c r="R329" s="336" t="s">
        <v>72</v>
      </c>
      <c r="S329" s="336" t="s">
        <v>792</v>
      </c>
      <c r="T329" s="336" t="s">
        <v>71</v>
      </c>
    </row>
    <row r="330" spans="1:20" x14ac:dyDescent="0.25">
      <c r="A330" s="336">
        <v>329</v>
      </c>
      <c r="B330" s="336" t="s">
        <v>86</v>
      </c>
      <c r="C330" s="336" t="s">
        <v>4437</v>
      </c>
      <c r="D330" s="337" t="str">
        <f t="shared" si="12"/>
        <v>G/TBT/N/USA/1190</v>
      </c>
      <c r="E330" s="337" t="str">
        <f t="shared" si="13"/>
        <v xml:space="preserve"> </v>
      </c>
      <c r="F330" s="336" t="s">
        <v>860</v>
      </c>
      <c r="G330" s="336" t="s">
        <v>3</v>
      </c>
      <c r="H330" s="336" t="s">
        <v>1</v>
      </c>
      <c r="I330" s="336">
        <v>2016</v>
      </c>
      <c r="J330" s="336" t="s">
        <v>85</v>
      </c>
      <c r="K330" s="336" t="s">
        <v>4438</v>
      </c>
      <c r="L330" s="336" t="s">
        <v>792</v>
      </c>
      <c r="M330" s="336" t="s">
        <v>4439</v>
      </c>
      <c r="N330" s="336" t="s">
        <v>4436</v>
      </c>
      <c r="O330" s="336" t="s">
        <v>100</v>
      </c>
      <c r="P330" s="336" t="s">
        <v>4195</v>
      </c>
      <c r="Q330" s="336" t="s">
        <v>19</v>
      </c>
      <c r="R330" s="336" t="s">
        <v>72</v>
      </c>
      <c r="S330" s="336" t="s">
        <v>792</v>
      </c>
      <c r="T330" s="336" t="s">
        <v>71</v>
      </c>
    </row>
    <row r="331" spans="1:20" x14ac:dyDescent="0.25">
      <c r="A331" s="336">
        <v>330</v>
      </c>
      <c r="B331" s="336" t="s">
        <v>86</v>
      </c>
      <c r="C331" s="336" t="s">
        <v>4440</v>
      </c>
      <c r="D331" s="337" t="str">
        <f t="shared" si="12"/>
        <v>G/TBT/N/USA/1191</v>
      </c>
      <c r="E331" s="337" t="str">
        <f t="shared" si="13"/>
        <v xml:space="preserve"> </v>
      </c>
      <c r="F331" s="336" t="s">
        <v>860</v>
      </c>
      <c r="G331" s="336" t="s">
        <v>3</v>
      </c>
      <c r="H331" s="336" t="s">
        <v>1</v>
      </c>
      <c r="I331" s="336">
        <v>2016</v>
      </c>
      <c r="J331" s="336" t="s">
        <v>85</v>
      </c>
      <c r="K331" s="336" t="s">
        <v>4441</v>
      </c>
      <c r="L331" s="336" t="s">
        <v>792</v>
      </c>
      <c r="M331" s="336" t="s">
        <v>4442</v>
      </c>
      <c r="N331" s="336" t="s">
        <v>4443</v>
      </c>
      <c r="O331" s="336" t="s">
        <v>100</v>
      </c>
      <c r="P331" s="336" t="s">
        <v>4347</v>
      </c>
      <c r="Q331" s="336" t="s">
        <v>19</v>
      </c>
      <c r="R331" s="336" t="s">
        <v>72</v>
      </c>
      <c r="S331" s="336" t="s">
        <v>792</v>
      </c>
      <c r="T331" s="336" t="s">
        <v>71</v>
      </c>
    </row>
    <row r="332" spans="1:20" x14ac:dyDescent="0.25">
      <c r="A332" s="336">
        <v>331</v>
      </c>
      <c r="B332" s="336" t="s">
        <v>86</v>
      </c>
      <c r="C332" s="336" t="s">
        <v>4444</v>
      </c>
      <c r="D332" s="337" t="str">
        <f t="shared" si="12"/>
        <v>G/TBT/N/USA/1193</v>
      </c>
      <c r="E332" s="337" t="str">
        <f t="shared" si="13"/>
        <v xml:space="preserve"> </v>
      </c>
      <c r="F332" s="336" t="s">
        <v>860</v>
      </c>
      <c r="G332" s="336" t="s">
        <v>3</v>
      </c>
      <c r="H332" s="336" t="s">
        <v>1</v>
      </c>
      <c r="I332" s="336">
        <v>2016</v>
      </c>
      <c r="J332" s="336" t="s">
        <v>4214</v>
      </c>
      <c r="K332" s="336" t="s">
        <v>4445</v>
      </c>
      <c r="L332" s="336" t="s">
        <v>863</v>
      </c>
      <c r="M332" s="336" t="s">
        <v>4446</v>
      </c>
      <c r="N332" s="336" t="s">
        <v>4447</v>
      </c>
      <c r="O332" s="336" t="s">
        <v>100</v>
      </c>
      <c r="P332" s="336" t="s">
        <v>4448</v>
      </c>
      <c r="Q332" s="336" t="s">
        <v>70</v>
      </c>
      <c r="R332" s="336" t="s">
        <v>13</v>
      </c>
      <c r="S332" s="336" t="s">
        <v>863</v>
      </c>
      <c r="T332" s="336" t="s">
        <v>71</v>
      </c>
    </row>
    <row r="333" spans="1:20" x14ac:dyDescent="0.25">
      <c r="A333" s="336">
        <v>332</v>
      </c>
      <c r="B333" s="336" t="s">
        <v>86</v>
      </c>
      <c r="C333" s="336" t="s">
        <v>4449</v>
      </c>
      <c r="D333" s="337" t="str">
        <f t="shared" si="12"/>
        <v>G/TBT/N/USA/1194</v>
      </c>
      <c r="E333" s="337" t="str">
        <f t="shared" si="13"/>
        <v xml:space="preserve"> </v>
      </c>
      <c r="F333" s="336" t="s">
        <v>860</v>
      </c>
      <c r="G333" s="336" t="s">
        <v>3</v>
      </c>
      <c r="H333" s="336" t="s">
        <v>1</v>
      </c>
      <c r="I333" s="336">
        <v>2016</v>
      </c>
      <c r="J333" s="336" t="s">
        <v>85</v>
      </c>
      <c r="K333" s="336" t="s">
        <v>4450</v>
      </c>
      <c r="L333" s="336" t="s">
        <v>792</v>
      </c>
      <c r="M333" s="336" t="s">
        <v>4451</v>
      </c>
      <c r="N333" s="336" t="s">
        <v>4452</v>
      </c>
      <c r="O333" s="336" t="s">
        <v>100</v>
      </c>
      <c r="P333" s="336" t="s">
        <v>4195</v>
      </c>
      <c r="Q333" s="336" t="s">
        <v>19</v>
      </c>
      <c r="R333" s="336" t="s">
        <v>72</v>
      </c>
      <c r="S333" s="336" t="s">
        <v>792</v>
      </c>
      <c r="T333" s="336" t="s">
        <v>71</v>
      </c>
    </row>
    <row r="334" spans="1:20" x14ac:dyDescent="0.25">
      <c r="A334" s="336">
        <v>333</v>
      </c>
      <c r="B334" s="336" t="s">
        <v>86</v>
      </c>
      <c r="C334" s="336" t="s">
        <v>4453</v>
      </c>
      <c r="D334" s="337" t="str">
        <f t="shared" si="12"/>
        <v>G/TBT/N/USA/1195</v>
      </c>
      <c r="E334" s="337" t="str">
        <f t="shared" si="13"/>
        <v xml:space="preserve"> </v>
      </c>
      <c r="F334" s="336" t="s">
        <v>860</v>
      </c>
      <c r="G334" s="336" t="s">
        <v>3</v>
      </c>
      <c r="H334" s="336" t="s">
        <v>1</v>
      </c>
      <c r="I334" s="336">
        <v>2016</v>
      </c>
      <c r="J334" s="336" t="s">
        <v>6999</v>
      </c>
      <c r="K334" s="336" t="s">
        <v>4454</v>
      </c>
      <c r="L334" s="336" t="s">
        <v>792</v>
      </c>
      <c r="M334" s="336" t="s">
        <v>4455</v>
      </c>
      <c r="N334" s="336" t="s">
        <v>1135</v>
      </c>
      <c r="O334" s="336" t="s">
        <v>100</v>
      </c>
      <c r="P334" s="336" t="s">
        <v>4456</v>
      </c>
      <c r="Q334" s="336" t="s">
        <v>14</v>
      </c>
      <c r="R334" s="336" t="s">
        <v>4457</v>
      </c>
      <c r="S334" s="336" t="s">
        <v>792</v>
      </c>
      <c r="T334" s="336" t="s">
        <v>126</v>
      </c>
    </row>
    <row r="335" spans="1:20" x14ac:dyDescent="0.25">
      <c r="A335" s="336">
        <v>334</v>
      </c>
      <c r="B335" s="336" t="s">
        <v>86</v>
      </c>
      <c r="C335" s="336" t="s">
        <v>4458</v>
      </c>
      <c r="D335" s="337" t="str">
        <f t="shared" si="12"/>
        <v>G/TBT/N/USA/1196</v>
      </c>
      <c r="E335" s="337" t="str">
        <f t="shared" si="13"/>
        <v xml:space="preserve"> </v>
      </c>
      <c r="F335" s="336" t="s">
        <v>860</v>
      </c>
      <c r="G335" s="336" t="s">
        <v>3</v>
      </c>
      <c r="H335" s="336" t="s">
        <v>1</v>
      </c>
      <c r="I335" s="336">
        <v>2016</v>
      </c>
      <c r="J335" s="336" t="s">
        <v>6999</v>
      </c>
      <c r="K335" s="336" t="s">
        <v>4459</v>
      </c>
      <c r="L335" s="336" t="s">
        <v>792</v>
      </c>
      <c r="M335" s="336" t="s">
        <v>4460</v>
      </c>
      <c r="N335" s="336" t="s">
        <v>4461</v>
      </c>
      <c r="O335" s="336" t="s">
        <v>7362</v>
      </c>
      <c r="P335" s="336" t="s">
        <v>1154</v>
      </c>
      <c r="Q335" s="336" t="s">
        <v>96</v>
      </c>
      <c r="R335" s="336" t="s">
        <v>29</v>
      </c>
      <c r="S335" s="336" t="s">
        <v>792</v>
      </c>
      <c r="T335" s="336" t="s">
        <v>71</v>
      </c>
    </row>
    <row r="336" spans="1:20" x14ac:dyDescent="0.25">
      <c r="A336" s="336">
        <v>335</v>
      </c>
      <c r="B336" s="336" t="s">
        <v>86</v>
      </c>
      <c r="C336" s="336" t="s">
        <v>4462</v>
      </c>
      <c r="D336" s="337" t="str">
        <f t="shared" si="12"/>
        <v>G/TBT/N/USA/1197</v>
      </c>
      <c r="E336" s="337" t="str">
        <f t="shared" si="13"/>
        <v xml:space="preserve"> </v>
      </c>
      <c r="F336" s="336" t="s">
        <v>860</v>
      </c>
      <c r="G336" s="336" t="s">
        <v>3</v>
      </c>
      <c r="H336" s="336" t="s">
        <v>1</v>
      </c>
      <c r="I336" s="336">
        <v>2016</v>
      </c>
      <c r="J336" s="336" t="s">
        <v>4214</v>
      </c>
      <c r="K336" s="336" t="s">
        <v>4463</v>
      </c>
      <c r="L336" s="336" t="s">
        <v>863</v>
      </c>
      <c r="M336" s="336" t="s">
        <v>4464</v>
      </c>
      <c r="N336" s="336" t="s">
        <v>4465</v>
      </c>
      <c r="O336" s="336" t="s">
        <v>100</v>
      </c>
      <c r="P336" s="336" t="s">
        <v>7363</v>
      </c>
      <c r="Q336" s="336" t="s">
        <v>70</v>
      </c>
      <c r="R336" s="336" t="s">
        <v>902</v>
      </c>
      <c r="S336" s="336" t="s">
        <v>863</v>
      </c>
      <c r="T336" s="336" t="s">
        <v>71</v>
      </c>
    </row>
    <row r="337" spans="1:20" x14ac:dyDescent="0.25">
      <c r="A337" s="336">
        <v>336</v>
      </c>
      <c r="B337" s="336" t="s">
        <v>86</v>
      </c>
      <c r="C337" s="336" t="s">
        <v>4466</v>
      </c>
      <c r="D337" s="337" t="str">
        <f t="shared" si="12"/>
        <v>G/TBT/N/USA/1198</v>
      </c>
      <c r="E337" s="337" t="str">
        <f t="shared" si="13"/>
        <v xml:space="preserve"> </v>
      </c>
      <c r="F337" s="336" t="s">
        <v>860</v>
      </c>
      <c r="G337" s="336" t="s">
        <v>3</v>
      </c>
      <c r="H337" s="336" t="s">
        <v>1</v>
      </c>
      <c r="I337" s="336">
        <v>2016</v>
      </c>
      <c r="J337" s="336" t="s">
        <v>4224</v>
      </c>
      <c r="K337" s="336" t="s">
        <v>4467</v>
      </c>
      <c r="L337" s="336" t="s">
        <v>792</v>
      </c>
      <c r="M337" s="336" t="s">
        <v>4468</v>
      </c>
      <c r="N337" s="336" t="s">
        <v>4469</v>
      </c>
      <c r="O337" s="336" t="s">
        <v>100</v>
      </c>
      <c r="P337" s="336" t="s">
        <v>4470</v>
      </c>
      <c r="Q337" s="336" t="s">
        <v>50</v>
      </c>
      <c r="R337" s="336" t="s">
        <v>4471</v>
      </c>
      <c r="S337" s="336" t="s">
        <v>792</v>
      </c>
      <c r="T337" s="336" t="s">
        <v>71</v>
      </c>
    </row>
    <row r="338" spans="1:20" x14ac:dyDescent="0.25">
      <c r="A338" s="336">
        <v>337</v>
      </c>
      <c r="B338" s="336" t="s">
        <v>86</v>
      </c>
      <c r="C338" s="336" t="s">
        <v>4472</v>
      </c>
      <c r="D338" s="337" t="str">
        <f t="shared" si="12"/>
        <v>G/TBT/N/USA/1203</v>
      </c>
      <c r="E338" s="337" t="str">
        <f t="shared" si="13"/>
        <v xml:space="preserve"> </v>
      </c>
      <c r="F338" s="336" t="s">
        <v>860</v>
      </c>
      <c r="G338" s="336" t="s">
        <v>3</v>
      </c>
      <c r="H338" s="336" t="s">
        <v>1</v>
      </c>
      <c r="I338" s="336">
        <v>2016</v>
      </c>
      <c r="J338" s="336" t="s">
        <v>4224</v>
      </c>
      <c r="K338" s="336" t="s">
        <v>4473</v>
      </c>
      <c r="L338" s="336" t="s">
        <v>792</v>
      </c>
      <c r="M338" s="336" t="s">
        <v>4474</v>
      </c>
      <c r="N338" s="336" t="s">
        <v>4475</v>
      </c>
      <c r="O338" s="336" t="s">
        <v>100</v>
      </c>
      <c r="P338" s="336" t="s">
        <v>4476</v>
      </c>
      <c r="Q338" s="336" t="s">
        <v>96</v>
      </c>
      <c r="R338" s="336" t="s">
        <v>29</v>
      </c>
      <c r="S338" s="336" t="s">
        <v>792</v>
      </c>
      <c r="T338" s="336" t="s">
        <v>10</v>
      </c>
    </row>
    <row r="339" spans="1:20" x14ac:dyDescent="0.25">
      <c r="A339" s="336">
        <v>338</v>
      </c>
      <c r="B339" s="336" t="s">
        <v>86</v>
      </c>
      <c r="C339" s="336" t="s">
        <v>4477</v>
      </c>
      <c r="D339" s="337" t="str">
        <f t="shared" si="12"/>
        <v>G/TBT/N/USA/1204</v>
      </c>
      <c r="E339" s="337" t="str">
        <f t="shared" si="13"/>
        <v xml:space="preserve"> </v>
      </c>
      <c r="F339" s="336" t="s">
        <v>860</v>
      </c>
      <c r="G339" s="336" t="s">
        <v>3</v>
      </c>
      <c r="H339" s="336" t="s">
        <v>1</v>
      </c>
      <c r="I339" s="336">
        <v>2016</v>
      </c>
      <c r="J339" s="336" t="s">
        <v>4224</v>
      </c>
      <c r="K339" s="336" t="s">
        <v>4478</v>
      </c>
      <c r="L339" s="336" t="s">
        <v>792</v>
      </c>
      <c r="M339" s="336" t="s">
        <v>4479</v>
      </c>
      <c r="N339" s="336" t="s">
        <v>4480</v>
      </c>
      <c r="O339" s="336" t="s">
        <v>100</v>
      </c>
      <c r="P339" s="336" t="s">
        <v>4481</v>
      </c>
      <c r="Q339" s="336" t="s">
        <v>21</v>
      </c>
      <c r="R339" s="336" t="s">
        <v>20</v>
      </c>
      <c r="S339" s="336" t="s">
        <v>792</v>
      </c>
      <c r="T339" s="336" t="s">
        <v>71</v>
      </c>
    </row>
    <row r="340" spans="1:20" x14ac:dyDescent="0.25">
      <c r="A340" s="336">
        <v>339</v>
      </c>
      <c r="B340" s="336" t="s">
        <v>86</v>
      </c>
      <c r="C340" s="336" t="s">
        <v>4482</v>
      </c>
      <c r="D340" s="337" t="str">
        <f t="shared" si="12"/>
        <v>G/TBT/N/USA/1205</v>
      </c>
      <c r="E340" s="337" t="str">
        <f t="shared" si="13"/>
        <v xml:space="preserve"> </v>
      </c>
      <c r="F340" s="336" t="s">
        <v>860</v>
      </c>
      <c r="G340" s="336" t="s">
        <v>3</v>
      </c>
      <c r="H340" s="336" t="s">
        <v>1</v>
      </c>
      <c r="I340" s="336">
        <v>2016</v>
      </c>
      <c r="J340" s="336" t="s">
        <v>4224</v>
      </c>
      <c r="K340" s="336" t="s">
        <v>7364</v>
      </c>
      <c r="L340" s="336" t="s">
        <v>792</v>
      </c>
      <c r="M340" s="336" t="s">
        <v>4483</v>
      </c>
      <c r="N340" s="336" t="s">
        <v>4484</v>
      </c>
      <c r="O340" s="336" t="s">
        <v>7365</v>
      </c>
      <c r="P340" s="336" t="s">
        <v>4485</v>
      </c>
      <c r="Q340" s="336" t="s">
        <v>76</v>
      </c>
      <c r="R340" s="336" t="s">
        <v>335</v>
      </c>
      <c r="S340" s="336" t="s">
        <v>792</v>
      </c>
      <c r="T340" s="336" t="s">
        <v>19</v>
      </c>
    </row>
    <row r="341" spans="1:20" x14ac:dyDescent="0.25">
      <c r="A341" s="336">
        <v>340</v>
      </c>
      <c r="B341" s="336" t="s">
        <v>86</v>
      </c>
      <c r="C341" s="336" t="s">
        <v>4486</v>
      </c>
      <c r="D341" s="337" t="str">
        <f t="shared" si="12"/>
        <v>G/TBT/N/USA/1206</v>
      </c>
      <c r="E341" s="337" t="str">
        <f t="shared" si="13"/>
        <v xml:space="preserve"> </v>
      </c>
      <c r="F341" s="336" t="s">
        <v>860</v>
      </c>
      <c r="G341" s="336" t="s">
        <v>3</v>
      </c>
      <c r="H341" s="336" t="s">
        <v>1</v>
      </c>
      <c r="I341" s="336">
        <v>2016</v>
      </c>
      <c r="J341" s="336" t="s">
        <v>4224</v>
      </c>
      <c r="K341" s="336" t="s">
        <v>4487</v>
      </c>
      <c r="L341" s="336" t="s">
        <v>792</v>
      </c>
      <c r="M341" s="336" t="s">
        <v>4488</v>
      </c>
      <c r="N341" s="336" t="s">
        <v>4489</v>
      </c>
      <c r="O341" s="336" t="s">
        <v>100</v>
      </c>
      <c r="P341" s="336" t="s">
        <v>4490</v>
      </c>
      <c r="Q341" s="336" t="s">
        <v>21</v>
      </c>
      <c r="R341" s="336" t="s">
        <v>957</v>
      </c>
      <c r="S341" s="336" t="s">
        <v>792</v>
      </c>
      <c r="T341" s="336" t="s">
        <v>71</v>
      </c>
    </row>
    <row r="342" spans="1:20" x14ac:dyDescent="0.25">
      <c r="A342" s="336">
        <v>341</v>
      </c>
      <c r="B342" s="336" t="s">
        <v>86</v>
      </c>
      <c r="C342" s="336" t="s">
        <v>4491</v>
      </c>
      <c r="D342" s="337" t="str">
        <f t="shared" si="12"/>
        <v>G/TBT/N/USA/1215</v>
      </c>
      <c r="E342" s="337" t="str">
        <f t="shared" si="13"/>
        <v xml:space="preserve"> </v>
      </c>
      <c r="F342" s="336" t="s">
        <v>860</v>
      </c>
      <c r="G342" s="336" t="s">
        <v>3</v>
      </c>
      <c r="H342" s="336" t="s">
        <v>1</v>
      </c>
      <c r="I342" s="336">
        <v>2016</v>
      </c>
      <c r="J342" s="336" t="s">
        <v>85</v>
      </c>
      <c r="K342" s="336" t="s">
        <v>4492</v>
      </c>
      <c r="L342" s="336" t="s">
        <v>792</v>
      </c>
      <c r="M342" s="336" t="s">
        <v>4493</v>
      </c>
      <c r="N342" s="336" t="s">
        <v>4494</v>
      </c>
      <c r="O342" s="336" t="s">
        <v>100</v>
      </c>
      <c r="P342" s="336" t="s">
        <v>4195</v>
      </c>
      <c r="Q342" s="336" t="s">
        <v>19</v>
      </c>
      <c r="R342" s="336" t="s">
        <v>72</v>
      </c>
      <c r="S342" s="336" t="s">
        <v>792</v>
      </c>
      <c r="T342" s="336" t="s">
        <v>71</v>
      </c>
    </row>
    <row r="343" spans="1:20" x14ac:dyDescent="0.25">
      <c r="A343" s="336">
        <v>342</v>
      </c>
      <c r="B343" s="336" t="s">
        <v>86</v>
      </c>
      <c r="C343" s="336" t="s">
        <v>4495</v>
      </c>
      <c r="D343" s="337" t="str">
        <f t="shared" si="12"/>
        <v>G/TBT/N/USA/1216</v>
      </c>
      <c r="E343" s="337" t="str">
        <f t="shared" si="13"/>
        <v xml:space="preserve"> </v>
      </c>
      <c r="F343" s="336" t="s">
        <v>860</v>
      </c>
      <c r="G343" s="336" t="s">
        <v>3</v>
      </c>
      <c r="H343" s="336" t="s">
        <v>1</v>
      </c>
      <c r="I343" s="336">
        <v>2016</v>
      </c>
      <c r="J343" s="336" t="s">
        <v>85</v>
      </c>
      <c r="K343" s="336" t="s">
        <v>4496</v>
      </c>
      <c r="L343" s="336" t="s">
        <v>792</v>
      </c>
      <c r="M343" s="336" t="s">
        <v>4497</v>
      </c>
      <c r="N343" s="336" t="s">
        <v>4498</v>
      </c>
      <c r="O343" s="336" t="s">
        <v>100</v>
      </c>
      <c r="P343" s="336" t="s">
        <v>4499</v>
      </c>
      <c r="Q343" s="336" t="s">
        <v>123</v>
      </c>
      <c r="R343" s="336" t="s">
        <v>36</v>
      </c>
      <c r="S343" s="336" t="s">
        <v>792</v>
      </c>
      <c r="T343" s="336" t="s">
        <v>10</v>
      </c>
    </row>
    <row r="344" spans="1:20" x14ac:dyDescent="0.25">
      <c r="A344" s="336">
        <v>343</v>
      </c>
      <c r="B344" s="336" t="s">
        <v>86</v>
      </c>
      <c r="C344" s="336" t="s">
        <v>4500</v>
      </c>
      <c r="D344" s="337" t="str">
        <f t="shared" si="12"/>
        <v>G/TBT/N/USA/1217</v>
      </c>
      <c r="E344" s="337" t="str">
        <f t="shared" si="13"/>
        <v xml:space="preserve"> </v>
      </c>
      <c r="F344" s="336" t="s">
        <v>860</v>
      </c>
      <c r="G344" s="336" t="s">
        <v>3</v>
      </c>
      <c r="H344" s="336" t="s">
        <v>1</v>
      </c>
      <c r="I344" s="336">
        <v>2016</v>
      </c>
      <c r="J344" s="336" t="s">
        <v>85</v>
      </c>
      <c r="K344" s="336" t="s">
        <v>4496</v>
      </c>
      <c r="L344" s="336" t="s">
        <v>792</v>
      </c>
      <c r="M344" s="336" t="s">
        <v>4497</v>
      </c>
      <c r="N344" s="336" t="s">
        <v>4498</v>
      </c>
      <c r="O344" s="336" t="s">
        <v>100</v>
      </c>
      <c r="P344" s="336" t="s">
        <v>4499</v>
      </c>
      <c r="Q344" s="336" t="s">
        <v>123</v>
      </c>
      <c r="R344" s="336" t="s">
        <v>36</v>
      </c>
      <c r="S344" s="336" t="s">
        <v>792</v>
      </c>
      <c r="T344" s="336" t="s">
        <v>10</v>
      </c>
    </row>
    <row r="345" spans="1:20" x14ac:dyDescent="0.25">
      <c r="A345" s="336">
        <v>344</v>
      </c>
      <c r="B345" s="336" t="s">
        <v>86</v>
      </c>
      <c r="C345" s="336" t="s">
        <v>4501</v>
      </c>
      <c r="D345" s="337" t="str">
        <f t="shared" si="12"/>
        <v>G/TBT/N/USA/1218</v>
      </c>
      <c r="E345" s="337" t="str">
        <f t="shared" si="13"/>
        <v xml:space="preserve"> </v>
      </c>
      <c r="F345" s="336" t="s">
        <v>860</v>
      </c>
      <c r="G345" s="336" t="s">
        <v>3</v>
      </c>
      <c r="H345" s="336" t="s">
        <v>1</v>
      </c>
      <c r="I345" s="336">
        <v>2016</v>
      </c>
      <c r="J345" s="336" t="s">
        <v>4354</v>
      </c>
      <c r="K345" s="336" t="s">
        <v>4502</v>
      </c>
      <c r="L345" s="336" t="s">
        <v>792</v>
      </c>
      <c r="M345" s="336" t="s">
        <v>4503</v>
      </c>
      <c r="N345" s="336" t="s">
        <v>1156</v>
      </c>
      <c r="O345" s="336" t="s">
        <v>100</v>
      </c>
      <c r="P345" s="336" t="s">
        <v>4504</v>
      </c>
      <c r="Q345" s="336" t="s">
        <v>21</v>
      </c>
      <c r="R345" s="336" t="s">
        <v>4471</v>
      </c>
      <c r="S345" s="336" t="s">
        <v>792</v>
      </c>
      <c r="T345" s="336" t="s">
        <v>19</v>
      </c>
    </row>
    <row r="346" spans="1:20" x14ac:dyDescent="0.25">
      <c r="A346" s="336">
        <v>345</v>
      </c>
      <c r="B346" s="336" t="s">
        <v>86</v>
      </c>
      <c r="C346" s="336" t="s">
        <v>4505</v>
      </c>
      <c r="D346" s="337" t="str">
        <f t="shared" si="12"/>
        <v>G/TBT/N/USA/1220</v>
      </c>
      <c r="E346" s="337" t="str">
        <f t="shared" si="13"/>
        <v xml:space="preserve"> </v>
      </c>
      <c r="F346" s="336" t="s">
        <v>860</v>
      </c>
      <c r="G346" s="336" t="s">
        <v>3</v>
      </c>
      <c r="H346" s="336" t="s">
        <v>1</v>
      </c>
      <c r="I346" s="336">
        <v>2016</v>
      </c>
      <c r="J346" s="336" t="s">
        <v>85</v>
      </c>
      <c r="K346" s="336" t="s">
        <v>4506</v>
      </c>
      <c r="L346" s="336" t="s">
        <v>792</v>
      </c>
      <c r="M346" s="336" t="s">
        <v>4398</v>
      </c>
      <c r="N346" s="336" t="s">
        <v>812</v>
      </c>
      <c r="O346" s="336" t="s">
        <v>100</v>
      </c>
      <c r="P346" s="336" t="s">
        <v>4306</v>
      </c>
      <c r="Q346" s="336" t="s">
        <v>124</v>
      </c>
      <c r="R346" s="336" t="s">
        <v>29</v>
      </c>
      <c r="S346" s="336" t="s">
        <v>792</v>
      </c>
      <c r="T346" s="336" t="s">
        <v>10</v>
      </c>
    </row>
    <row r="347" spans="1:20" x14ac:dyDescent="0.25">
      <c r="A347" s="336">
        <v>346</v>
      </c>
      <c r="B347" s="336" t="s">
        <v>86</v>
      </c>
      <c r="C347" s="336" t="s">
        <v>4507</v>
      </c>
      <c r="D347" s="337" t="str">
        <f t="shared" si="12"/>
        <v>G/TBT/N/USA/1221</v>
      </c>
      <c r="E347" s="337" t="str">
        <f t="shared" si="13"/>
        <v xml:space="preserve"> </v>
      </c>
      <c r="F347" s="336" t="s">
        <v>860</v>
      </c>
      <c r="G347" s="336" t="s">
        <v>3</v>
      </c>
      <c r="H347" s="336" t="s">
        <v>1</v>
      </c>
      <c r="I347" s="336">
        <v>2016</v>
      </c>
      <c r="J347" s="336" t="s">
        <v>85</v>
      </c>
      <c r="K347" s="336" t="s">
        <v>4508</v>
      </c>
      <c r="L347" s="336" t="s">
        <v>792</v>
      </c>
      <c r="M347" s="336" t="s">
        <v>4509</v>
      </c>
      <c r="N347" s="336" t="s">
        <v>4510</v>
      </c>
      <c r="O347" s="336" t="s">
        <v>100</v>
      </c>
      <c r="P347" s="336" t="s">
        <v>4195</v>
      </c>
      <c r="Q347" s="336" t="s">
        <v>19</v>
      </c>
      <c r="R347" s="336" t="s">
        <v>72</v>
      </c>
      <c r="S347" s="336" t="s">
        <v>792</v>
      </c>
      <c r="T347" s="336" t="s">
        <v>71</v>
      </c>
    </row>
    <row r="348" spans="1:20" x14ac:dyDescent="0.25">
      <c r="A348" s="336">
        <v>347</v>
      </c>
      <c r="B348" s="336" t="s">
        <v>86</v>
      </c>
      <c r="C348" s="336" t="s">
        <v>4511</v>
      </c>
      <c r="D348" s="337" t="str">
        <f t="shared" si="12"/>
        <v>G/TBT/N/USA/1222</v>
      </c>
      <c r="E348" s="337" t="str">
        <f t="shared" si="13"/>
        <v xml:space="preserve"> </v>
      </c>
      <c r="F348" s="336" t="s">
        <v>860</v>
      </c>
      <c r="G348" s="336" t="s">
        <v>3</v>
      </c>
      <c r="H348" s="336" t="s">
        <v>1</v>
      </c>
      <c r="I348" s="336">
        <v>2016</v>
      </c>
      <c r="J348" s="336" t="s">
        <v>85</v>
      </c>
      <c r="K348" s="336" t="s">
        <v>4512</v>
      </c>
      <c r="L348" s="336" t="s">
        <v>792</v>
      </c>
      <c r="M348" s="336" t="s">
        <v>4513</v>
      </c>
      <c r="N348" s="336" t="s">
        <v>812</v>
      </c>
      <c r="O348" s="336" t="s">
        <v>100</v>
      </c>
      <c r="P348" s="336" t="s">
        <v>7366</v>
      </c>
      <c r="Q348" s="336" t="s">
        <v>124</v>
      </c>
      <c r="R348" s="336" t="s">
        <v>29</v>
      </c>
      <c r="S348" s="336" t="s">
        <v>792</v>
      </c>
      <c r="T348" s="336" t="s">
        <v>10</v>
      </c>
    </row>
    <row r="349" spans="1:20" x14ac:dyDescent="0.25">
      <c r="A349" s="336">
        <v>348</v>
      </c>
      <c r="B349" s="336" t="s">
        <v>86</v>
      </c>
      <c r="C349" s="336" t="s">
        <v>4514</v>
      </c>
      <c r="D349" s="337" t="str">
        <f t="shared" si="12"/>
        <v>G/TBT/N/USA/1223</v>
      </c>
      <c r="E349" s="337" t="str">
        <f t="shared" si="13"/>
        <v xml:space="preserve"> </v>
      </c>
      <c r="F349" s="336" t="s">
        <v>860</v>
      </c>
      <c r="G349" s="336" t="s">
        <v>3</v>
      </c>
      <c r="H349" s="336" t="s">
        <v>1</v>
      </c>
      <c r="I349" s="336">
        <v>2016</v>
      </c>
      <c r="J349" s="336" t="s">
        <v>85</v>
      </c>
      <c r="K349" s="336" t="s">
        <v>4515</v>
      </c>
      <c r="L349" s="336" t="s">
        <v>792</v>
      </c>
      <c r="M349" s="336" t="s">
        <v>4516</v>
      </c>
      <c r="N349" s="336" t="s">
        <v>1155</v>
      </c>
      <c r="O349" s="336" t="s">
        <v>100</v>
      </c>
      <c r="P349" s="336" t="s">
        <v>7367</v>
      </c>
      <c r="Q349" s="336" t="s">
        <v>316</v>
      </c>
      <c r="R349" s="336" t="s">
        <v>66</v>
      </c>
      <c r="S349" s="336" t="s">
        <v>792</v>
      </c>
      <c r="T349" s="336" t="s">
        <v>19</v>
      </c>
    </row>
    <row r="350" spans="1:20" x14ac:dyDescent="0.25">
      <c r="A350" s="336">
        <v>349</v>
      </c>
      <c r="B350" s="336" t="s">
        <v>86</v>
      </c>
      <c r="C350" s="336" t="s">
        <v>4517</v>
      </c>
      <c r="D350" s="337" t="str">
        <f t="shared" si="12"/>
        <v>G/TBT/N/USA/1224</v>
      </c>
      <c r="E350" s="337" t="str">
        <f t="shared" si="13"/>
        <v xml:space="preserve"> </v>
      </c>
      <c r="F350" s="336" t="s">
        <v>860</v>
      </c>
      <c r="G350" s="336" t="s">
        <v>3</v>
      </c>
      <c r="H350" s="336" t="s">
        <v>1</v>
      </c>
      <c r="I350" s="336">
        <v>2016</v>
      </c>
      <c r="J350" s="336" t="s">
        <v>6999</v>
      </c>
      <c r="K350" s="336" t="s">
        <v>4518</v>
      </c>
      <c r="L350" s="336" t="s">
        <v>795</v>
      </c>
      <c r="M350" s="336" t="s">
        <v>4519</v>
      </c>
      <c r="N350" s="336" t="s">
        <v>4406</v>
      </c>
      <c r="O350" s="336" t="s">
        <v>7368</v>
      </c>
      <c r="P350" s="336" t="s">
        <v>7369</v>
      </c>
      <c r="Q350" s="336" t="s">
        <v>70</v>
      </c>
      <c r="R350" s="336" t="s">
        <v>13</v>
      </c>
      <c r="S350" s="336" t="s">
        <v>795</v>
      </c>
      <c r="T350" s="336" t="s">
        <v>798</v>
      </c>
    </row>
    <row r="351" spans="1:20" x14ac:dyDescent="0.25">
      <c r="A351" s="336">
        <v>350</v>
      </c>
      <c r="B351" s="336" t="s">
        <v>86</v>
      </c>
      <c r="C351" s="336" t="s">
        <v>4520</v>
      </c>
      <c r="D351" s="337" t="str">
        <f t="shared" si="12"/>
        <v>G/TBT/N/USA/1226</v>
      </c>
      <c r="E351" s="337" t="str">
        <f t="shared" si="13"/>
        <v xml:space="preserve"> </v>
      </c>
      <c r="F351" s="336" t="s">
        <v>860</v>
      </c>
      <c r="G351" s="336" t="s">
        <v>3</v>
      </c>
      <c r="H351" s="336" t="s">
        <v>1</v>
      </c>
      <c r="I351" s="336">
        <v>2016</v>
      </c>
      <c r="J351" s="336" t="s">
        <v>85</v>
      </c>
      <c r="K351" s="336" t="s">
        <v>4521</v>
      </c>
      <c r="L351" s="336" t="s">
        <v>792</v>
      </c>
      <c r="M351" s="336" t="s">
        <v>4398</v>
      </c>
      <c r="N351" s="336" t="s">
        <v>812</v>
      </c>
      <c r="O351" s="336" t="s">
        <v>4522</v>
      </c>
      <c r="P351" s="336" t="s">
        <v>4306</v>
      </c>
      <c r="Q351" s="336" t="s">
        <v>124</v>
      </c>
      <c r="R351" s="336" t="s">
        <v>1153</v>
      </c>
      <c r="S351" s="336" t="s">
        <v>792</v>
      </c>
      <c r="T351" s="336" t="s">
        <v>10</v>
      </c>
    </row>
    <row r="352" spans="1:20" x14ac:dyDescent="0.25">
      <c r="A352" s="336">
        <v>351</v>
      </c>
      <c r="B352" s="336" t="s">
        <v>86</v>
      </c>
      <c r="C352" s="336" t="s">
        <v>4523</v>
      </c>
      <c r="D352" s="337" t="str">
        <f t="shared" si="12"/>
        <v>G/TBT/N/USA/1229</v>
      </c>
      <c r="E352" s="337" t="str">
        <f t="shared" si="13"/>
        <v xml:space="preserve"> </v>
      </c>
      <c r="F352" s="336" t="s">
        <v>860</v>
      </c>
      <c r="G352" s="336" t="s">
        <v>3</v>
      </c>
      <c r="H352" s="336" t="s">
        <v>1</v>
      </c>
      <c r="I352" s="336">
        <v>2016</v>
      </c>
      <c r="J352" s="336" t="s">
        <v>85</v>
      </c>
      <c r="K352" s="336" t="s">
        <v>4524</v>
      </c>
      <c r="L352" s="336" t="s">
        <v>792</v>
      </c>
      <c r="M352" s="336" t="s">
        <v>4525</v>
      </c>
      <c r="N352" s="336" t="s">
        <v>4526</v>
      </c>
      <c r="O352" s="336" t="s">
        <v>100</v>
      </c>
      <c r="P352" s="336" t="s">
        <v>1154</v>
      </c>
      <c r="Q352" s="336" t="s">
        <v>96</v>
      </c>
      <c r="R352" s="336" t="s">
        <v>29</v>
      </c>
      <c r="S352" s="336" t="s">
        <v>792</v>
      </c>
      <c r="T352" s="336" t="s">
        <v>825</v>
      </c>
    </row>
    <row r="353" spans="1:20" x14ac:dyDescent="0.25">
      <c r="A353" s="336">
        <v>352</v>
      </c>
      <c r="B353" s="336" t="s">
        <v>86</v>
      </c>
      <c r="C353" s="336" t="s">
        <v>4527</v>
      </c>
      <c r="D353" s="337" t="str">
        <f t="shared" si="12"/>
        <v>G/TBT/N/USA/1232</v>
      </c>
      <c r="E353" s="337" t="str">
        <f t="shared" si="13"/>
        <v xml:space="preserve"> </v>
      </c>
      <c r="F353" s="336" t="s">
        <v>860</v>
      </c>
      <c r="G353" s="336" t="s">
        <v>3</v>
      </c>
      <c r="H353" s="336" t="s">
        <v>1</v>
      </c>
      <c r="I353" s="336">
        <v>2016</v>
      </c>
      <c r="J353" s="336" t="s">
        <v>4224</v>
      </c>
      <c r="K353" s="336" t="s">
        <v>4528</v>
      </c>
      <c r="L353" s="336" t="s">
        <v>792</v>
      </c>
      <c r="M353" s="336" t="s">
        <v>4529</v>
      </c>
      <c r="N353" s="336" t="s">
        <v>813</v>
      </c>
      <c r="O353" s="336" t="s">
        <v>100</v>
      </c>
      <c r="P353" s="336" t="s">
        <v>4530</v>
      </c>
      <c r="Q353" s="336" t="s">
        <v>19</v>
      </c>
      <c r="R353" s="336" t="s">
        <v>72</v>
      </c>
      <c r="S353" s="336" t="s">
        <v>792</v>
      </c>
      <c r="T353" s="336" t="s">
        <v>71</v>
      </c>
    </row>
    <row r="354" spans="1:20" x14ac:dyDescent="0.25">
      <c r="A354" s="336">
        <v>353</v>
      </c>
      <c r="B354" s="336" t="s">
        <v>86</v>
      </c>
      <c r="C354" s="336" t="s">
        <v>4531</v>
      </c>
      <c r="D354" s="337" t="str">
        <f t="shared" si="12"/>
        <v>G/TBT/N/USA/1233</v>
      </c>
      <c r="E354" s="337" t="str">
        <f t="shared" si="13"/>
        <v xml:space="preserve"> </v>
      </c>
      <c r="F354" s="336" t="s">
        <v>860</v>
      </c>
      <c r="G354" s="336" t="s">
        <v>3</v>
      </c>
      <c r="H354" s="336" t="s">
        <v>1</v>
      </c>
      <c r="I354" s="336">
        <v>2016</v>
      </c>
      <c r="J354" s="336" t="s">
        <v>4224</v>
      </c>
      <c r="K354" s="336" t="s">
        <v>4532</v>
      </c>
      <c r="L354" s="336" t="s">
        <v>792</v>
      </c>
      <c r="M354" s="336" t="s">
        <v>4533</v>
      </c>
      <c r="N354" s="336" t="s">
        <v>812</v>
      </c>
      <c r="O354" s="336" t="s">
        <v>100</v>
      </c>
      <c r="P354" s="336" t="s">
        <v>4534</v>
      </c>
      <c r="Q354" s="336" t="s">
        <v>14</v>
      </c>
      <c r="R354" s="336" t="s">
        <v>335</v>
      </c>
      <c r="S354" s="336" t="s">
        <v>792</v>
      </c>
      <c r="T354" s="336" t="s">
        <v>10</v>
      </c>
    </row>
    <row r="355" spans="1:20" x14ac:dyDescent="0.25">
      <c r="A355" s="336">
        <v>354</v>
      </c>
      <c r="B355" s="336" t="s">
        <v>86</v>
      </c>
      <c r="C355" s="336" t="s">
        <v>4535</v>
      </c>
      <c r="D355" s="337" t="str">
        <f t="shared" si="12"/>
        <v>G/TBT/N/USA/1234</v>
      </c>
      <c r="E355" s="337" t="str">
        <f t="shared" si="13"/>
        <v xml:space="preserve"> </v>
      </c>
      <c r="F355" s="336" t="s">
        <v>860</v>
      </c>
      <c r="G355" s="336" t="s">
        <v>3</v>
      </c>
      <c r="H355" s="336" t="s">
        <v>1</v>
      </c>
      <c r="I355" s="336">
        <v>2016</v>
      </c>
      <c r="J355" s="336" t="s">
        <v>4224</v>
      </c>
      <c r="K355" s="336" t="s">
        <v>4536</v>
      </c>
      <c r="L355" s="336" t="s">
        <v>792</v>
      </c>
      <c r="M355" s="336" t="s">
        <v>4537</v>
      </c>
      <c r="N355" s="336" t="s">
        <v>4538</v>
      </c>
      <c r="O355" s="336" t="s">
        <v>100</v>
      </c>
      <c r="P355" s="336" t="s">
        <v>4539</v>
      </c>
      <c r="Q355" s="336" t="s">
        <v>21</v>
      </c>
      <c r="R355" s="336" t="s">
        <v>1121</v>
      </c>
      <c r="S355" s="336" t="s">
        <v>792</v>
      </c>
      <c r="T355" s="336" t="s">
        <v>256</v>
      </c>
    </row>
    <row r="356" spans="1:20" x14ac:dyDescent="0.25">
      <c r="A356" s="336">
        <v>355</v>
      </c>
      <c r="B356" s="336" t="s">
        <v>86</v>
      </c>
      <c r="C356" s="336" t="s">
        <v>4540</v>
      </c>
      <c r="D356" s="337" t="str">
        <f t="shared" si="12"/>
        <v>G/TBT/N/USA/1237</v>
      </c>
      <c r="E356" s="337" t="str">
        <f t="shared" si="13"/>
        <v xml:space="preserve"> </v>
      </c>
      <c r="F356" s="336" t="s">
        <v>860</v>
      </c>
      <c r="G356" s="336" t="s">
        <v>3</v>
      </c>
      <c r="H356" s="336" t="s">
        <v>1</v>
      </c>
      <c r="I356" s="336">
        <v>2016</v>
      </c>
      <c r="J356" s="336" t="s">
        <v>85</v>
      </c>
      <c r="K356" s="336" t="s">
        <v>4541</v>
      </c>
      <c r="L356" s="336" t="s">
        <v>792</v>
      </c>
      <c r="M356" s="336" t="s">
        <v>4542</v>
      </c>
      <c r="N356" s="336" t="s">
        <v>4543</v>
      </c>
      <c r="O356" s="336" t="s">
        <v>100</v>
      </c>
      <c r="P356" s="336" t="s">
        <v>4544</v>
      </c>
      <c r="Q356" s="336" t="s">
        <v>101</v>
      </c>
      <c r="R356" s="336" t="s">
        <v>28</v>
      </c>
      <c r="S356" s="336" t="s">
        <v>792</v>
      </c>
      <c r="T356" s="336" t="s">
        <v>19</v>
      </c>
    </row>
    <row r="357" spans="1:20" x14ac:dyDescent="0.25">
      <c r="A357" s="336">
        <v>356</v>
      </c>
      <c r="B357" s="336" t="s">
        <v>86</v>
      </c>
      <c r="C357" s="336" t="s">
        <v>4545</v>
      </c>
      <c r="D357" s="337" t="str">
        <f t="shared" si="12"/>
        <v>G/TBT/N/USA/1238</v>
      </c>
      <c r="E357" s="337" t="str">
        <f t="shared" si="13"/>
        <v xml:space="preserve"> </v>
      </c>
      <c r="F357" s="336" t="s">
        <v>860</v>
      </c>
      <c r="G357" s="336" t="s">
        <v>3</v>
      </c>
      <c r="H357" s="336" t="s">
        <v>1</v>
      </c>
      <c r="I357" s="336">
        <v>2016</v>
      </c>
      <c r="J357" s="336" t="s">
        <v>85</v>
      </c>
      <c r="K357" s="336" t="s">
        <v>4546</v>
      </c>
      <c r="L357" s="336" t="s">
        <v>792</v>
      </c>
      <c r="M357" s="336" t="s">
        <v>4547</v>
      </c>
      <c r="N357" s="336" t="s">
        <v>4548</v>
      </c>
      <c r="O357" s="336" t="s">
        <v>100</v>
      </c>
      <c r="P357" s="336" t="s">
        <v>4306</v>
      </c>
      <c r="Q357" s="336" t="s">
        <v>124</v>
      </c>
      <c r="R357" s="336" t="s">
        <v>29</v>
      </c>
      <c r="S357" s="336" t="s">
        <v>792</v>
      </c>
      <c r="T357" s="336" t="s">
        <v>10</v>
      </c>
    </row>
    <row r="358" spans="1:20" x14ac:dyDescent="0.25">
      <c r="A358" s="336">
        <v>357</v>
      </c>
      <c r="B358" s="336" t="s">
        <v>86</v>
      </c>
      <c r="C358" s="336" t="s">
        <v>4549</v>
      </c>
      <c r="D358" s="337" t="str">
        <f t="shared" si="12"/>
        <v>G/TBT/N/USA/1240</v>
      </c>
      <c r="E358" s="337" t="str">
        <f t="shared" si="13"/>
        <v xml:space="preserve"> </v>
      </c>
      <c r="F358" s="336" t="s">
        <v>860</v>
      </c>
      <c r="G358" s="336" t="s">
        <v>3</v>
      </c>
      <c r="H358" s="336" t="s">
        <v>1</v>
      </c>
      <c r="I358" s="336">
        <v>2016</v>
      </c>
      <c r="J358" s="336" t="s">
        <v>4354</v>
      </c>
      <c r="K358" s="336" t="s">
        <v>4550</v>
      </c>
      <c r="L358" s="336" t="s">
        <v>792</v>
      </c>
      <c r="M358" s="336" t="s">
        <v>4551</v>
      </c>
      <c r="N358" s="336" t="s">
        <v>4552</v>
      </c>
      <c r="O358" s="336" t="s">
        <v>100</v>
      </c>
      <c r="P358" s="336" t="s">
        <v>7370</v>
      </c>
      <c r="Q358" s="336" t="s">
        <v>7035</v>
      </c>
      <c r="R358" s="336" t="s">
        <v>13</v>
      </c>
      <c r="S358" s="336" t="s">
        <v>792</v>
      </c>
      <c r="T358" s="336" t="s">
        <v>10</v>
      </c>
    </row>
    <row r="359" spans="1:20" x14ac:dyDescent="0.25">
      <c r="A359" s="336">
        <v>358</v>
      </c>
      <c r="B359" s="336" t="s">
        <v>86</v>
      </c>
      <c r="C359" s="336" t="s">
        <v>4553</v>
      </c>
      <c r="D359" s="337" t="str">
        <f t="shared" si="12"/>
        <v>G/TBT/N/USA/1242</v>
      </c>
      <c r="E359" s="337" t="str">
        <f t="shared" si="13"/>
        <v xml:space="preserve"> </v>
      </c>
      <c r="F359" s="336" t="s">
        <v>860</v>
      </c>
      <c r="G359" s="336" t="s">
        <v>3</v>
      </c>
      <c r="H359" s="336" t="s">
        <v>1</v>
      </c>
      <c r="I359" s="336">
        <v>2016</v>
      </c>
      <c r="J359" s="336" t="s">
        <v>85</v>
      </c>
      <c r="K359" s="336" t="s">
        <v>4554</v>
      </c>
      <c r="L359" s="336" t="s">
        <v>792</v>
      </c>
      <c r="M359" s="336" t="s">
        <v>4555</v>
      </c>
      <c r="N359" s="336" t="s">
        <v>4402</v>
      </c>
      <c r="O359" s="336" t="s">
        <v>100</v>
      </c>
      <c r="P359" s="336" t="s">
        <v>4556</v>
      </c>
      <c r="Q359" s="336" t="s">
        <v>96</v>
      </c>
      <c r="R359" s="336" t="s">
        <v>29</v>
      </c>
      <c r="S359" s="336" t="s">
        <v>792</v>
      </c>
      <c r="T359" s="336" t="s">
        <v>74</v>
      </c>
    </row>
    <row r="360" spans="1:20" x14ac:dyDescent="0.25">
      <c r="A360" s="336">
        <v>359</v>
      </c>
      <c r="B360" s="336" t="s">
        <v>86</v>
      </c>
      <c r="C360" s="336" t="s">
        <v>4557</v>
      </c>
      <c r="D360" s="337" t="str">
        <f t="shared" si="12"/>
        <v>G/TBT/N/USA/1244</v>
      </c>
      <c r="E360" s="337" t="str">
        <f t="shared" si="13"/>
        <v xml:space="preserve"> </v>
      </c>
      <c r="F360" s="336" t="s">
        <v>860</v>
      </c>
      <c r="G360" s="336" t="s">
        <v>3</v>
      </c>
      <c r="H360" s="336" t="s">
        <v>1</v>
      </c>
      <c r="I360" s="336">
        <v>2016</v>
      </c>
      <c r="J360" s="336" t="s">
        <v>4224</v>
      </c>
      <c r="K360" s="336" t="s">
        <v>4558</v>
      </c>
      <c r="L360" s="336" t="s">
        <v>792</v>
      </c>
      <c r="M360" s="336" t="s">
        <v>4559</v>
      </c>
      <c r="N360" s="336" t="s">
        <v>4560</v>
      </c>
      <c r="O360" s="336" t="s">
        <v>4522</v>
      </c>
      <c r="P360" s="336" t="s">
        <v>3434</v>
      </c>
      <c r="Q360" s="336" t="s">
        <v>19</v>
      </c>
      <c r="R360" s="336" t="s">
        <v>72</v>
      </c>
      <c r="S360" s="336" t="s">
        <v>792</v>
      </c>
      <c r="T360" s="336" t="s">
        <v>71</v>
      </c>
    </row>
    <row r="361" spans="1:20" x14ac:dyDescent="0.25">
      <c r="A361" s="336">
        <v>360</v>
      </c>
      <c r="B361" s="336" t="s">
        <v>86</v>
      </c>
      <c r="C361" s="336" t="s">
        <v>4561</v>
      </c>
      <c r="D361" s="337" t="str">
        <f t="shared" si="12"/>
        <v>G/TBT/N/USA/1247</v>
      </c>
      <c r="E361" s="337" t="str">
        <f t="shared" si="13"/>
        <v xml:space="preserve"> </v>
      </c>
      <c r="F361" s="336" t="s">
        <v>860</v>
      </c>
      <c r="G361" s="336" t="s">
        <v>3</v>
      </c>
      <c r="H361" s="336" t="s">
        <v>1</v>
      </c>
      <c r="I361" s="336">
        <v>2016</v>
      </c>
      <c r="J361" s="336" t="s">
        <v>85</v>
      </c>
      <c r="K361" s="336" t="s">
        <v>7371</v>
      </c>
      <c r="L361" s="336" t="s">
        <v>792</v>
      </c>
      <c r="M361" s="336" t="s">
        <v>4562</v>
      </c>
      <c r="N361" s="336" t="s">
        <v>4563</v>
      </c>
      <c r="O361" s="336" t="s">
        <v>100</v>
      </c>
      <c r="P361" s="336" t="s">
        <v>7372</v>
      </c>
      <c r="Q361" s="336" t="s">
        <v>4784</v>
      </c>
      <c r="R361" s="336" t="s">
        <v>29</v>
      </c>
      <c r="S361" s="336" t="s">
        <v>792</v>
      </c>
      <c r="T361" s="336" t="s">
        <v>10</v>
      </c>
    </row>
    <row r="362" spans="1:20" x14ac:dyDescent="0.25">
      <c r="A362" s="336">
        <v>361</v>
      </c>
      <c r="B362" s="336" t="s">
        <v>86</v>
      </c>
      <c r="C362" s="336" t="s">
        <v>4564</v>
      </c>
      <c r="D362" s="337" t="str">
        <f t="shared" si="12"/>
        <v>G/TBT/N/VNM/87</v>
      </c>
      <c r="E362" s="337" t="str">
        <f t="shared" si="13"/>
        <v xml:space="preserve"> </v>
      </c>
      <c r="F362" s="336" t="s">
        <v>77</v>
      </c>
      <c r="G362" s="336" t="s">
        <v>641</v>
      </c>
      <c r="H362" s="336" t="s">
        <v>5</v>
      </c>
      <c r="I362" s="336">
        <v>2016</v>
      </c>
      <c r="J362" s="336" t="s">
        <v>85</v>
      </c>
      <c r="K362" s="336" t="s">
        <v>4565</v>
      </c>
      <c r="L362" s="336" t="s">
        <v>792</v>
      </c>
      <c r="M362" s="336" t="s">
        <v>4566</v>
      </c>
      <c r="N362" s="336" t="s">
        <v>3792</v>
      </c>
      <c r="O362" s="336" t="s">
        <v>4567</v>
      </c>
      <c r="P362" s="336" t="s">
        <v>7373</v>
      </c>
      <c r="Q362" s="336" t="s">
        <v>21</v>
      </c>
      <c r="R362" s="336" t="s">
        <v>1121</v>
      </c>
      <c r="S362" s="336" t="s">
        <v>792</v>
      </c>
      <c r="T362" s="336" t="s">
        <v>10</v>
      </c>
    </row>
    <row r="363" spans="1:20" x14ac:dyDescent="0.25">
      <c r="A363" s="336">
        <v>362</v>
      </c>
      <c r="B363" s="336" t="s">
        <v>86</v>
      </c>
      <c r="C363" s="336" t="s">
        <v>4568</v>
      </c>
      <c r="D363" s="337" t="str">
        <f t="shared" si="12"/>
        <v>G/TBT/N/VNM/88</v>
      </c>
      <c r="E363" s="337" t="str">
        <f t="shared" si="13"/>
        <v xml:space="preserve"> </v>
      </c>
      <c r="F363" s="336" t="s">
        <v>77</v>
      </c>
      <c r="G363" s="336" t="s">
        <v>641</v>
      </c>
      <c r="H363" s="336" t="s">
        <v>5</v>
      </c>
      <c r="I363" s="336">
        <v>2016</v>
      </c>
      <c r="J363" s="336" t="s">
        <v>85</v>
      </c>
      <c r="K363" s="336" t="s">
        <v>4569</v>
      </c>
      <c r="L363" s="336" t="s">
        <v>792</v>
      </c>
      <c r="M363" s="336" t="s">
        <v>4570</v>
      </c>
      <c r="N363" s="336" t="s">
        <v>1511</v>
      </c>
      <c r="O363" s="336" t="s">
        <v>100</v>
      </c>
      <c r="P363" s="336" t="s">
        <v>4571</v>
      </c>
      <c r="Q363" s="336" t="s">
        <v>124</v>
      </c>
      <c r="R363" s="336" t="s">
        <v>29</v>
      </c>
      <c r="S363" s="336" t="s">
        <v>792</v>
      </c>
      <c r="T363" s="336" t="s">
        <v>798</v>
      </c>
    </row>
    <row r="364" spans="1:20" x14ac:dyDescent="0.25">
      <c r="A364" s="336">
        <v>363</v>
      </c>
      <c r="B364" s="336" t="s">
        <v>86</v>
      </c>
      <c r="C364" s="336" t="s">
        <v>4572</v>
      </c>
      <c r="D364" s="337" t="str">
        <f t="shared" si="12"/>
        <v>G/TBT/N/VNM/90</v>
      </c>
      <c r="E364" s="337" t="str">
        <f t="shared" si="13"/>
        <v xml:space="preserve"> </v>
      </c>
      <c r="F364" s="336" t="s">
        <v>77</v>
      </c>
      <c r="G364" s="336" t="s">
        <v>641</v>
      </c>
      <c r="H364" s="336" t="s">
        <v>5</v>
      </c>
      <c r="I364" s="336">
        <v>2016</v>
      </c>
      <c r="J364" s="336" t="s">
        <v>85</v>
      </c>
      <c r="K364" s="336" t="s">
        <v>4573</v>
      </c>
      <c r="L364" s="336" t="s">
        <v>792</v>
      </c>
      <c r="M364" s="336" t="s">
        <v>4574</v>
      </c>
      <c r="N364" s="336" t="s">
        <v>1511</v>
      </c>
      <c r="O364" s="336" t="s">
        <v>1147</v>
      </c>
      <c r="P364" s="336" t="s">
        <v>4575</v>
      </c>
      <c r="Q364" s="336" t="s">
        <v>21</v>
      </c>
      <c r="R364" s="336" t="s">
        <v>1121</v>
      </c>
      <c r="S364" s="336" t="s">
        <v>792</v>
      </c>
      <c r="T364" s="336" t="s">
        <v>71</v>
      </c>
    </row>
    <row r="365" spans="1:20" x14ac:dyDescent="0.25">
      <c r="A365" s="336">
        <v>364</v>
      </c>
      <c r="B365" s="336" t="s">
        <v>86</v>
      </c>
      <c r="C365" s="336" t="s">
        <v>4576</v>
      </c>
      <c r="D365" s="337" t="str">
        <f t="shared" si="12"/>
        <v>G/TBT/N/ZAF/196</v>
      </c>
      <c r="E365" s="337" t="str">
        <f t="shared" si="13"/>
        <v xml:space="preserve"> </v>
      </c>
      <c r="F365" s="336" t="s">
        <v>815</v>
      </c>
      <c r="G365" s="336" t="s">
        <v>640</v>
      </c>
      <c r="H365" s="336" t="s">
        <v>5</v>
      </c>
      <c r="I365" s="336">
        <v>2016</v>
      </c>
      <c r="J365" s="336" t="s">
        <v>85</v>
      </c>
      <c r="K365" s="336" t="s">
        <v>4577</v>
      </c>
      <c r="L365" s="336" t="s">
        <v>792</v>
      </c>
      <c r="M365" s="336" t="s">
        <v>4578</v>
      </c>
      <c r="N365" s="336" t="s">
        <v>4579</v>
      </c>
      <c r="O365" s="336" t="s">
        <v>7374</v>
      </c>
      <c r="P365" s="336" t="s">
        <v>7375</v>
      </c>
      <c r="Q365" s="336" t="s">
        <v>21</v>
      </c>
      <c r="R365" s="336" t="s">
        <v>1121</v>
      </c>
      <c r="S365" s="336" t="s">
        <v>792</v>
      </c>
      <c r="T365" s="336" t="s">
        <v>71</v>
      </c>
    </row>
    <row r="366" spans="1:20" x14ac:dyDescent="0.25">
      <c r="A366" s="336">
        <v>365</v>
      </c>
      <c r="B366" s="336" t="s">
        <v>86</v>
      </c>
      <c r="C366" s="336" t="s">
        <v>4580</v>
      </c>
      <c r="D366" s="337" t="str">
        <f t="shared" si="12"/>
        <v>G/TBT/N/ZAF/200</v>
      </c>
      <c r="E366" s="337" t="str">
        <f t="shared" si="13"/>
        <v xml:space="preserve"> </v>
      </c>
      <c r="F366" s="336" t="s">
        <v>815</v>
      </c>
      <c r="G366" s="336" t="s">
        <v>640</v>
      </c>
      <c r="H366" s="336" t="s">
        <v>5</v>
      </c>
      <c r="I366" s="336">
        <v>2016</v>
      </c>
      <c r="J366" s="336" t="s">
        <v>1116</v>
      </c>
      <c r="K366" s="336" t="s">
        <v>7376</v>
      </c>
      <c r="L366" s="336" t="s">
        <v>863</v>
      </c>
      <c r="M366" s="336" t="s">
        <v>4581</v>
      </c>
      <c r="N366" s="336" t="s">
        <v>4582</v>
      </c>
      <c r="O366" s="336" t="s">
        <v>4583</v>
      </c>
      <c r="P366" s="336" t="s">
        <v>7377</v>
      </c>
      <c r="Q366" s="336" t="s">
        <v>70</v>
      </c>
      <c r="R366" s="336" t="s">
        <v>13</v>
      </c>
      <c r="S366" s="336" t="s">
        <v>863</v>
      </c>
      <c r="T366" s="336" t="s">
        <v>71</v>
      </c>
    </row>
    <row r="367" spans="1:20" x14ac:dyDescent="0.25">
      <c r="A367" s="336">
        <v>366</v>
      </c>
      <c r="B367" s="336" t="s">
        <v>86</v>
      </c>
      <c r="C367" s="336" t="s">
        <v>4584</v>
      </c>
      <c r="D367" s="337" t="str">
        <f t="shared" si="12"/>
        <v>G/TBT/N/ZAF/204</v>
      </c>
      <c r="E367" s="337" t="str">
        <f t="shared" si="13"/>
        <v xml:space="preserve"> </v>
      </c>
      <c r="F367" s="336" t="s">
        <v>815</v>
      </c>
      <c r="G367" s="336" t="s">
        <v>640</v>
      </c>
      <c r="H367" s="336" t="s">
        <v>5</v>
      </c>
      <c r="I367" s="336">
        <v>2016</v>
      </c>
      <c r="J367" s="336" t="s">
        <v>85</v>
      </c>
      <c r="K367" s="336" t="s">
        <v>7378</v>
      </c>
      <c r="L367" s="336" t="s">
        <v>792</v>
      </c>
      <c r="M367" s="336" t="s">
        <v>4585</v>
      </c>
      <c r="N367" s="336" t="s">
        <v>4586</v>
      </c>
      <c r="O367" s="336" t="s">
        <v>7379</v>
      </c>
      <c r="P367" s="336" t="s">
        <v>4587</v>
      </c>
      <c r="Q367" s="336" t="s">
        <v>14</v>
      </c>
      <c r="R367" s="336" t="s">
        <v>1506</v>
      </c>
      <c r="S367" s="336" t="s">
        <v>792</v>
      </c>
      <c r="T367" s="336" t="s">
        <v>4588</v>
      </c>
    </row>
    <row r="368" spans="1:20" x14ac:dyDescent="0.25">
      <c r="A368" s="336">
        <v>367</v>
      </c>
      <c r="B368" s="336" t="s">
        <v>86</v>
      </c>
      <c r="C368" s="336" t="s">
        <v>4589</v>
      </c>
      <c r="D368" s="337" t="str">
        <f t="shared" si="12"/>
        <v>G/TBT/N/ZAF/213</v>
      </c>
      <c r="E368" s="337" t="str">
        <f t="shared" si="13"/>
        <v xml:space="preserve"> </v>
      </c>
      <c r="F368" s="336" t="s">
        <v>815</v>
      </c>
      <c r="G368" s="336" t="s">
        <v>640</v>
      </c>
      <c r="H368" s="336" t="s">
        <v>5</v>
      </c>
      <c r="I368" s="336">
        <v>2016</v>
      </c>
      <c r="J368" s="336" t="s">
        <v>85</v>
      </c>
      <c r="K368" s="336" t="s">
        <v>4590</v>
      </c>
      <c r="L368" s="336" t="s">
        <v>792</v>
      </c>
      <c r="M368" s="336" t="s">
        <v>4591</v>
      </c>
      <c r="N368" s="336" t="s">
        <v>1149</v>
      </c>
      <c r="O368" s="336" t="s">
        <v>4583</v>
      </c>
      <c r="P368" s="336" t="s">
        <v>7380</v>
      </c>
      <c r="Q368" s="336" t="s">
        <v>21</v>
      </c>
      <c r="R368" s="336" t="s">
        <v>1121</v>
      </c>
      <c r="S368" s="336" t="s">
        <v>792</v>
      </c>
      <c r="T368" s="336" t="s">
        <v>10</v>
      </c>
    </row>
    <row r="369" spans="1:20" x14ac:dyDescent="0.25">
      <c r="A369" s="336">
        <v>368</v>
      </c>
      <c r="B369" s="336" t="s">
        <v>86</v>
      </c>
      <c r="C369" s="336" t="s">
        <v>4592</v>
      </c>
      <c r="D369" s="337" t="str">
        <f t="shared" si="12"/>
        <v>G/TBT/N/ZMB/49</v>
      </c>
      <c r="E369" s="337" t="str">
        <f t="shared" si="13"/>
        <v xml:space="preserve"> </v>
      </c>
      <c r="F369" s="336" t="s">
        <v>2193</v>
      </c>
      <c r="G369" s="336" t="s">
        <v>640</v>
      </c>
      <c r="H369" s="336" t="s">
        <v>949</v>
      </c>
      <c r="I369" s="336">
        <v>2016</v>
      </c>
      <c r="J369" s="336" t="s">
        <v>85</v>
      </c>
      <c r="K369" s="336" t="s">
        <v>4593</v>
      </c>
      <c r="L369" s="336" t="s">
        <v>792</v>
      </c>
      <c r="M369" s="336" t="s">
        <v>3791</v>
      </c>
      <c r="N369" s="336" t="s">
        <v>4594</v>
      </c>
      <c r="O369" s="336" t="s">
        <v>7381</v>
      </c>
      <c r="P369" s="336" t="s">
        <v>7380</v>
      </c>
      <c r="Q369" s="336" t="s">
        <v>21</v>
      </c>
      <c r="R369" s="336" t="s">
        <v>1121</v>
      </c>
      <c r="S369" s="336" t="s">
        <v>792</v>
      </c>
      <c r="T369" s="336" t="s">
        <v>10</v>
      </c>
    </row>
    <row r="370" spans="1:20" x14ac:dyDescent="0.25">
      <c r="A370" s="336">
        <v>369</v>
      </c>
      <c r="B370" s="336" t="s">
        <v>86</v>
      </c>
      <c r="C370" s="336" t="s">
        <v>4595</v>
      </c>
      <c r="D370" s="337" t="str">
        <f t="shared" si="12"/>
        <v>G/TBT/N/ZMB/77</v>
      </c>
      <c r="E370" s="337" t="str">
        <f t="shared" si="13"/>
        <v xml:space="preserve"> </v>
      </c>
      <c r="F370" s="336" t="s">
        <v>2193</v>
      </c>
      <c r="G370" s="336" t="s">
        <v>640</v>
      </c>
      <c r="H370" s="336" t="s">
        <v>949</v>
      </c>
      <c r="I370" s="336">
        <v>2016</v>
      </c>
      <c r="J370" s="336" t="s">
        <v>85</v>
      </c>
      <c r="K370" s="336" t="s">
        <v>4596</v>
      </c>
      <c r="L370" s="336" t="s">
        <v>792</v>
      </c>
      <c r="M370" s="336" t="s">
        <v>3791</v>
      </c>
      <c r="N370" s="336" t="s">
        <v>3937</v>
      </c>
      <c r="O370" s="336" t="s">
        <v>7381</v>
      </c>
      <c r="P370" s="336" t="s">
        <v>7380</v>
      </c>
      <c r="Q370" s="336" t="s">
        <v>21</v>
      </c>
      <c r="R370" s="336" t="s">
        <v>1121</v>
      </c>
      <c r="S370" s="336" t="s">
        <v>792</v>
      </c>
      <c r="T370" s="336" t="s">
        <v>10</v>
      </c>
    </row>
    <row r="371" spans="1:20" x14ac:dyDescent="0.25">
      <c r="A371" s="336">
        <v>370</v>
      </c>
      <c r="B371" s="336" t="s">
        <v>86</v>
      </c>
      <c r="C371" s="336" t="s">
        <v>4597</v>
      </c>
      <c r="D371" s="337" t="str">
        <f t="shared" si="12"/>
        <v>G/TBT/N/ZMB/78</v>
      </c>
      <c r="E371" s="337" t="str">
        <f t="shared" si="13"/>
        <v xml:space="preserve"> </v>
      </c>
      <c r="F371" s="336" t="s">
        <v>2193</v>
      </c>
      <c r="G371" s="336" t="s">
        <v>640</v>
      </c>
      <c r="H371" s="336" t="s">
        <v>949</v>
      </c>
      <c r="I371" s="336">
        <v>2016</v>
      </c>
      <c r="J371" s="336" t="s">
        <v>85</v>
      </c>
      <c r="K371" s="336" t="s">
        <v>4598</v>
      </c>
      <c r="L371" s="336" t="s">
        <v>792</v>
      </c>
      <c r="M371" s="336" t="s">
        <v>3791</v>
      </c>
      <c r="N371" s="336" t="s">
        <v>3937</v>
      </c>
      <c r="O371" s="336" t="s">
        <v>7381</v>
      </c>
      <c r="P371" s="336" t="s">
        <v>7380</v>
      </c>
      <c r="Q371" s="336" t="s">
        <v>21</v>
      </c>
      <c r="R371" s="336" t="s">
        <v>1121</v>
      </c>
      <c r="S371" s="336" t="s">
        <v>792</v>
      </c>
      <c r="T371" s="336" t="s">
        <v>10</v>
      </c>
    </row>
    <row r="372" spans="1:20" x14ac:dyDescent="0.25">
      <c r="A372" s="336">
        <v>371</v>
      </c>
      <c r="B372" s="336" t="s">
        <v>86</v>
      </c>
      <c r="C372" s="336" t="s">
        <v>4599</v>
      </c>
      <c r="D372" s="337" t="str">
        <f t="shared" si="12"/>
        <v>G/TBT/N/ZMB/79</v>
      </c>
      <c r="E372" s="337" t="str">
        <f t="shared" si="13"/>
        <v xml:space="preserve"> </v>
      </c>
      <c r="F372" s="336" t="s">
        <v>2193</v>
      </c>
      <c r="G372" s="336" t="s">
        <v>640</v>
      </c>
      <c r="H372" s="336" t="s">
        <v>949</v>
      </c>
      <c r="I372" s="336">
        <v>2016</v>
      </c>
      <c r="J372" s="336" t="s">
        <v>85</v>
      </c>
      <c r="K372" s="336" t="s">
        <v>4600</v>
      </c>
      <c r="L372" s="336" t="s">
        <v>792</v>
      </c>
      <c r="M372" s="336" t="s">
        <v>3791</v>
      </c>
      <c r="N372" s="336" t="s">
        <v>3937</v>
      </c>
      <c r="O372" s="336" t="s">
        <v>7381</v>
      </c>
      <c r="P372" s="336" t="s">
        <v>7380</v>
      </c>
      <c r="Q372" s="336" t="s">
        <v>21</v>
      </c>
      <c r="R372" s="336" t="s">
        <v>1121</v>
      </c>
      <c r="S372" s="336" t="s">
        <v>792</v>
      </c>
      <c r="T372" s="336" t="s">
        <v>10</v>
      </c>
    </row>
    <row r="373" spans="1:20" x14ac:dyDescent="0.25">
      <c r="A373" s="336">
        <v>372</v>
      </c>
      <c r="B373" s="336" t="s">
        <v>86</v>
      </c>
      <c r="C373" s="336" t="s">
        <v>4601</v>
      </c>
      <c r="D373" s="337" t="str">
        <f t="shared" si="12"/>
        <v>G/TBT/N/ZMB/80</v>
      </c>
      <c r="E373" s="337" t="str">
        <f t="shared" si="13"/>
        <v xml:space="preserve"> </v>
      </c>
      <c r="F373" s="336" t="s">
        <v>2193</v>
      </c>
      <c r="G373" s="336" t="s">
        <v>640</v>
      </c>
      <c r="H373" s="336" t="s">
        <v>949</v>
      </c>
      <c r="I373" s="336">
        <v>2016</v>
      </c>
      <c r="J373" s="336" t="s">
        <v>85</v>
      </c>
      <c r="K373" s="336" t="s">
        <v>4602</v>
      </c>
      <c r="L373" s="336" t="s">
        <v>792</v>
      </c>
      <c r="M373" s="336" t="s">
        <v>3791</v>
      </c>
      <c r="N373" s="336" t="s">
        <v>3937</v>
      </c>
      <c r="O373" s="336" t="s">
        <v>7381</v>
      </c>
      <c r="P373" s="336" t="s">
        <v>7380</v>
      </c>
      <c r="Q373" s="336" t="s">
        <v>21</v>
      </c>
      <c r="R373" s="336" t="s">
        <v>1121</v>
      </c>
      <c r="S373" s="336" t="s">
        <v>792</v>
      </c>
      <c r="T373" s="336" t="s">
        <v>10</v>
      </c>
    </row>
    <row r="374" spans="1:20" x14ac:dyDescent="0.25">
      <c r="A374" s="336">
        <v>373</v>
      </c>
      <c r="B374" s="336" t="s">
        <v>86</v>
      </c>
      <c r="C374" s="336" t="s">
        <v>4603</v>
      </c>
      <c r="D374" s="337" t="str">
        <f t="shared" si="12"/>
        <v>G/TBT/N/ZMB/81</v>
      </c>
      <c r="E374" s="337" t="str">
        <f t="shared" si="13"/>
        <v xml:space="preserve"> </v>
      </c>
      <c r="F374" s="336" t="s">
        <v>2193</v>
      </c>
      <c r="G374" s="336" t="s">
        <v>640</v>
      </c>
      <c r="H374" s="336" t="s">
        <v>949</v>
      </c>
      <c r="I374" s="336">
        <v>2016</v>
      </c>
      <c r="J374" s="336" t="s">
        <v>85</v>
      </c>
      <c r="K374" s="336" t="s">
        <v>4604</v>
      </c>
      <c r="L374" s="336" t="s">
        <v>792</v>
      </c>
      <c r="M374" s="336" t="s">
        <v>3791</v>
      </c>
      <c r="N374" s="336" t="s">
        <v>3937</v>
      </c>
      <c r="O374" s="336" t="s">
        <v>7381</v>
      </c>
      <c r="P374" s="336" t="s">
        <v>7380</v>
      </c>
      <c r="Q374" s="336" t="s">
        <v>21</v>
      </c>
      <c r="R374" s="336" t="s">
        <v>1121</v>
      </c>
      <c r="S374" s="336" t="s">
        <v>792</v>
      </c>
      <c r="T374" s="336" t="s">
        <v>10</v>
      </c>
    </row>
    <row r="375" spans="1:20" x14ac:dyDescent="0.25">
      <c r="A375" s="336">
        <v>374</v>
      </c>
      <c r="B375" s="336" t="s">
        <v>86</v>
      </c>
      <c r="C375" s="336" t="s">
        <v>4605</v>
      </c>
      <c r="D375" s="337" t="str">
        <f t="shared" si="12"/>
        <v>G/TBT/N/ZMB/82</v>
      </c>
      <c r="E375" s="337" t="str">
        <f t="shared" si="13"/>
        <v xml:space="preserve"> </v>
      </c>
      <c r="F375" s="336" t="s">
        <v>2193</v>
      </c>
      <c r="G375" s="336" t="s">
        <v>640</v>
      </c>
      <c r="H375" s="336" t="s">
        <v>949</v>
      </c>
      <c r="I375" s="336">
        <v>2016</v>
      </c>
      <c r="J375" s="336" t="s">
        <v>85</v>
      </c>
      <c r="K375" s="336" t="s">
        <v>4606</v>
      </c>
      <c r="L375" s="336" t="s">
        <v>792</v>
      </c>
      <c r="M375" s="336" t="s">
        <v>3791</v>
      </c>
      <c r="N375" s="336" t="s">
        <v>3937</v>
      </c>
      <c r="O375" s="336" t="s">
        <v>7381</v>
      </c>
      <c r="P375" s="336" t="s">
        <v>7380</v>
      </c>
      <c r="Q375" s="336" t="s">
        <v>21</v>
      </c>
      <c r="R375" s="336" t="s">
        <v>1121</v>
      </c>
      <c r="S375" s="336" t="s">
        <v>792</v>
      </c>
      <c r="T375" s="336" t="s">
        <v>10</v>
      </c>
    </row>
    <row r="376" spans="1:20" x14ac:dyDescent="0.25">
      <c r="A376" s="336">
        <v>375</v>
      </c>
      <c r="B376" s="336" t="s">
        <v>86</v>
      </c>
      <c r="C376" s="336" t="s">
        <v>4607</v>
      </c>
      <c r="D376" s="337" t="str">
        <f t="shared" si="12"/>
        <v>G/TBT/N/ZMB/83</v>
      </c>
      <c r="E376" s="337" t="str">
        <f t="shared" si="13"/>
        <v xml:space="preserve"> </v>
      </c>
      <c r="F376" s="336" t="s">
        <v>2193</v>
      </c>
      <c r="G376" s="336" t="s">
        <v>640</v>
      </c>
      <c r="H376" s="336" t="s">
        <v>949</v>
      </c>
      <c r="I376" s="336">
        <v>2016</v>
      </c>
      <c r="J376" s="336" t="s">
        <v>85</v>
      </c>
      <c r="K376" s="336" t="s">
        <v>4608</v>
      </c>
      <c r="L376" s="336" t="s">
        <v>792</v>
      </c>
      <c r="M376" s="336" t="s">
        <v>3791</v>
      </c>
      <c r="N376" s="336" t="s">
        <v>3937</v>
      </c>
      <c r="O376" s="336" t="s">
        <v>7381</v>
      </c>
      <c r="P376" s="336" t="s">
        <v>7380</v>
      </c>
      <c r="Q376" s="336" t="s">
        <v>21</v>
      </c>
      <c r="R376" s="336" t="s">
        <v>1121</v>
      </c>
      <c r="S376" s="336" t="s">
        <v>792</v>
      </c>
      <c r="T376" s="336" t="s">
        <v>10</v>
      </c>
    </row>
    <row r="377" spans="1:20" x14ac:dyDescent="0.25">
      <c r="A377" s="336">
        <v>376</v>
      </c>
      <c r="B377" s="336" t="s">
        <v>86</v>
      </c>
      <c r="C377" s="336" t="s">
        <v>4609</v>
      </c>
      <c r="D377" s="337" t="str">
        <f t="shared" si="12"/>
        <v>G/TBT/N/ZMB/84</v>
      </c>
      <c r="E377" s="337" t="str">
        <f t="shared" si="13"/>
        <v xml:space="preserve"> </v>
      </c>
      <c r="F377" s="336" t="s">
        <v>2193</v>
      </c>
      <c r="G377" s="336" t="s">
        <v>640</v>
      </c>
      <c r="H377" s="336" t="s">
        <v>949</v>
      </c>
      <c r="I377" s="336">
        <v>2016</v>
      </c>
      <c r="J377" s="336" t="s">
        <v>85</v>
      </c>
      <c r="K377" s="336" t="s">
        <v>4610</v>
      </c>
      <c r="L377" s="336" t="s">
        <v>792</v>
      </c>
      <c r="M377" s="336" t="s">
        <v>7382</v>
      </c>
      <c r="N377" s="336" t="s">
        <v>4611</v>
      </c>
      <c r="O377" s="336" t="s">
        <v>7381</v>
      </c>
      <c r="P377" s="336" t="s">
        <v>4612</v>
      </c>
      <c r="Q377" s="336" t="s">
        <v>21</v>
      </c>
      <c r="R377" s="336" t="s">
        <v>1121</v>
      </c>
      <c r="S377" s="336" t="s">
        <v>792</v>
      </c>
      <c r="T377" s="336" t="s">
        <v>71</v>
      </c>
    </row>
    <row r="378" spans="1:20" x14ac:dyDescent="0.25">
      <c r="A378" s="336">
        <v>377</v>
      </c>
      <c r="B378" s="336" t="s">
        <v>86</v>
      </c>
      <c r="C378" s="336" t="s">
        <v>4613</v>
      </c>
      <c r="D378" s="337" t="str">
        <f t="shared" si="12"/>
        <v>G/TBT/N/ZWE/1</v>
      </c>
      <c r="E378" s="337" t="str">
        <f t="shared" si="13"/>
        <v xml:space="preserve"> </v>
      </c>
      <c r="F378" s="336" t="s">
        <v>4614</v>
      </c>
      <c r="G378" s="336" t="s">
        <v>640</v>
      </c>
      <c r="H378" s="336" t="s">
        <v>5</v>
      </c>
      <c r="I378" s="336">
        <v>2016</v>
      </c>
      <c r="J378" s="336" t="s">
        <v>4615</v>
      </c>
      <c r="K378" s="336" t="s">
        <v>7383</v>
      </c>
      <c r="L378" s="336" t="s">
        <v>795</v>
      </c>
      <c r="M378" s="336" t="s">
        <v>4616</v>
      </c>
      <c r="N378" s="336" t="s">
        <v>1511</v>
      </c>
      <c r="O378" s="336" t="s">
        <v>7384</v>
      </c>
      <c r="P378" s="336" t="s">
        <v>4617</v>
      </c>
      <c r="Q378" s="336" t="s">
        <v>21</v>
      </c>
      <c r="R378" s="336" t="s">
        <v>1121</v>
      </c>
      <c r="S378" s="336" t="s">
        <v>795</v>
      </c>
      <c r="T378" s="336" t="s">
        <v>798</v>
      </c>
    </row>
    <row r="379" spans="1:20" x14ac:dyDescent="0.25">
      <c r="A379" s="336">
        <v>378</v>
      </c>
      <c r="B379" s="336" t="s">
        <v>250</v>
      </c>
      <c r="C379" s="336" t="s">
        <v>4618</v>
      </c>
      <c r="D379" s="337" t="str">
        <f t="shared" si="12"/>
        <v>G/SPS/N/AFG/3</v>
      </c>
      <c r="E379" s="337" t="str">
        <f t="shared" si="13"/>
        <v xml:space="preserve"> </v>
      </c>
      <c r="F379" s="336" t="s">
        <v>3252</v>
      </c>
      <c r="G379" s="336" t="s">
        <v>641</v>
      </c>
      <c r="H379" s="336" t="s">
        <v>949</v>
      </c>
      <c r="I379" s="336">
        <v>2016</v>
      </c>
      <c r="J379" s="336" t="s">
        <v>816</v>
      </c>
      <c r="K379" s="336" t="s">
        <v>7385</v>
      </c>
      <c r="L379" s="336" t="s">
        <v>4619</v>
      </c>
      <c r="M379" s="336" t="s">
        <v>4620</v>
      </c>
      <c r="N379" s="336" t="s">
        <v>1511</v>
      </c>
      <c r="O379" s="336" t="s">
        <v>4621</v>
      </c>
      <c r="P379" s="336" t="s">
        <v>4622</v>
      </c>
      <c r="Q379" s="336" t="s">
        <v>52</v>
      </c>
      <c r="R379" s="336" t="s">
        <v>1230</v>
      </c>
      <c r="S379" s="336" t="s">
        <v>4623</v>
      </c>
      <c r="T379" s="336" t="s">
        <v>923</v>
      </c>
    </row>
    <row r="380" spans="1:20" x14ac:dyDescent="0.25">
      <c r="A380" s="336">
        <v>379</v>
      </c>
      <c r="B380" s="336" t="s">
        <v>250</v>
      </c>
      <c r="C380" s="336" t="s">
        <v>4624</v>
      </c>
      <c r="D380" s="337" t="str">
        <f t="shared" si="12"/>
        <v>G/SPS/N/ALB/189</v>
      </c>
      <c r="E380" s="337" t="str">
        <f t="shared" si="13"/>
        <v xml:space="preserve"> </v>
      </c>
      <c r="F380" s="336" t="s">
        <v>103</v>
      </c>
      <c r="G380" s="336" t="s">
        <v>642</v>
      </c>
      <c r="H380" s="336" t="s">
        <v>5</v>
      </c>
      <c r="I380" s="336">
        <v>2016</v>
      </c>
      <c r="J380" s="336" t="s">
        <v>816</v>
      </c>
      <c r="K380" s="336" t="s">
        <v>4625</v>
      </c>
      <c r="L380" s="336" t="s">
        <v>4626</v>
      </c>
      <c r="M380" s="336" t="s">
        <v>7386</v>
      </c>
      <c r="N380" s="336" t="s">
        <v>1511</v>
      </c>
      <c r="O380" s="336" t="s">
        <v>7387</v>
      </c>
      <c r="P380" s="336" t="s">
        <v>7388</v>
      </c>
      <c r="Q380" s="336" t="s">
        <v>14</v>
      </c>
      <c r="R380" s="336" t="s">
        <v>896</v>
      </c>
      <c r="S380" s="336" t="s">
        <v>792</v>
      </c>
      <c r="T380" s="336" t="s">
        <v>41</v>
      </c>
    </row>
    <row r="381" spans="1:20" x14ac:dyDescent="0.25">
      <c r="A381" s="336">
        <v>380</v>
      </c>
      <c r="B381" s="336" t="s">
        <v>250</v>
      </c>
      <c r="C381" s="336" t="s">
        <v>4627</v>
      </c>
      <c r="D381" s="337" t="str">
        <f t="shared" si="12"/>
        <v>G/SPS/N/ALB/190</v>
      </c>
      <c r="E381" s="337" t="str">
        <f t="shared" si="13"/>
        <v xml:space="preserve"> </v>
      </c>
      <c r="F381" s="336" t="s">
        <v>103</v>
      </c>
      <c r="G381" s="336" t="s">
        <v>642</v>
      </c>
      <c r="H381" s="336" t="s">
        <v>5</v>
      </c>
      <c r="I381" s="336">
        <v>2016</v>
      </c>
      <c r="J381" s="336" t="s">
        <v>816</v>
      </c>
      <c r="K381" s="336" t="s">
        <v>4628</v>
      </c>
      <c r="L381" s="336" t="s">
        <v>4629</v>
      </c>
      <c r="M381" s="336" t="s">
        <v>4630</v>
      </c>
      <c r="N381" s="336" t="s">
        <v>1511</v>
      </c>
      <c r="O381" s="336" t="s">
        <v>793</v>
      </c>
      <c r="P381" s="336" t="s">
        <v>4631</v>
      </c>
      <c r="Q381" s="336" t="s">
        <v>21</v>
      </c>
      <c r="R381" s="336" t="s">
        <v>4632</v>
      </c>
      <c r="S381" s="336" t="s">
        <v>4629</v>
      </c>
      <c r="T381" s="336" t="s">
        <v>805</v>
      </c>
    </row>
    <row r="382" spans="1:20" x14ac:dyDescent="0.25">
      <c r="A382" s="336">
        <v>381</v>
      </c>
      <c r="B382" s="336" t="s">
        <v>250</v>
      </c>
      <c r="C382" s="336" t="s">
        <v>4633</v>
      </c>
      <c r="D382" s="337" t="str">
        <f t="shared" si="12"/>
        <v>G/SPS/N/ARE/80</v>
      </c>
      <c r="E382" s="337" t="str">
        <f t="shared" si="13"/>
        <v xml:space="preserve"> </v>
      </c>
      <c r="F382" s="336" t="s">
        <v>90</v>
      </c>
      <c r="G382" s="336" t="s">
        <v>801</v>
      </c>
      <c r="H382" s="336" t="s">
        <v>5</v>
      </c>
      <c r="I382" s="336">
        <v>2016</v>
      </c>
      <c r="J382" s="336" t="s">
        <v>816</v>
      </c>
      <c r="K382" s="336" t="s">
        <v>4634</v>
      </c>
      <c r="L382" s="336" t="s">
        <v>792</v>
      </c>
      <c r="M382" s="336" t="s">
        <v>7082</v>
      </c>
      <c r="N382" s="336" t="s">
        <v>3268</v>
      </c>
      <c r="O382" s="336" t="s">
        <v>1164</v>
      </c>
      <c r="P382" s="336" t="s">
        <v>4635</v>
      </c>
      <c r="Q382" s="336" t="s">
        <v>69</v>
      </c>
      <c r="R382" s="336" t="s">
        <v>37</v>
      </c>
      <c r="S382" s="336" t="s">
        <v>792</v>
      </c>
      <c r="T382" s="336" t="s">
        <v>71</v>
      </c>
    </row>
    <row r="383" spans="1:20" x14ac:dyDescent="0.25">
      <c r="A383" s="336">
        <v>382</v>
      </c>
      <c r="B383" s="336" t="s">
        <v>250</v>
      </c>
      <c r="C383" s="336" t="s">
        <v>4636</v>
      </c>
      <c r="D383" s="337" t="str">
        <f t="shared" si="12"/>
        <v>G/SPS/N/BHR/160</v>
      </c>
      <c r="E383" s="337" t="str">
        <f t="shared" si="13"/>
        <v xml:space="preserve"> </v>
      </c>
      <c r="F383" s="336" t="s">
        <v>4637</v>
      </c>
      <c r="G383" s="336" t="s">
        <v>801</v>
      </c>
      <c r="H383" s="336" t="s">
        <v>5</v>
      </c>
      <c r="I383" s="336">
        <v>2016</v>
      </c>
      <c r="J383" s="336" t="s">
        <v>816</v>
      </c>
      <c r="K383" s="336" t="s">
        <v>4634</v>
      </c>
      <c r="L383" s="336" t="s">
        <v>792</v>
      </c>
      <c r="M383" s="336" t="s">
        <v>7082</v>
      </c>
      <c r="N383" s="336" t="s">
        <v>3271</v>
      </c>
      <c r="O383" s="336" t="s">
        <v>1164</v>
      </c>
      <c r="P383" s="336" t="s">
        <v>4635</v>
      </c>
      <c r="Q383" s="336" t="s">
        <v>69</v>
      </c>
      <c r="R383" s="336" t="s">
        <v>37</v>
      </c>
      <c r="S383" s="336" t="s">
        <v>792</v>
      </c>
      <c r="T383" s="336" t="s">
        <v>71</v>
      </c>
    </row>
    <row r="384" spans="1:20" x14ac:dyDescent="0.25">
      <c r="A384" s="336">
        <v>383</v>
      </c>
      <c r="B384" s="336" t="s">
        <v>250</v>
      </c>
      <c r="C384" s="336" t="s">
        <v>4638</v>
      </c>
      <c r="D384" s="337" t="str">
        <f t="shared" si="12"/>
        <v xml:space="preserve">G/SPS/N/KWT/9 </v>
      </c>
      <c r="E384" s="337" t="str">
        <f t="shared" si="13"/>
        <v xml:space="preserve"> </v>
      </c>
      <c r="F384" s="336" t="s">
        <v>4639</v>
      </c>
      <c r="G384" s="336" t="s">
        <v>801</v>
      </c>
      <c r="H384" s="336" t="s">
        <v>5</v>
      </c>
      <c r="I384" s="336">
        <v>2016</v>
      </c>
      <c r="J384" s="336" t="s">
        <v>816</v>
      </c>
      <c r="K384" s="336" t="s">
        <v>4634</v>
      </c>
      <c r="L384" s="336" t="s">
        <v>792</v>
      </c>
      <c r="M384" s="336" t="s">
        <v>7082</v>
      </c>
      <c r="N384" s="336" t="s">
        <v>3273</v>
      </c>
      <c r="O384" s="336" t="s">
        <v>1164</v>
      </c>
      <c r="P384" s="336" t="s">
        <v>4635</v>
      </c>
      <c r="Q384" s="336" t="s">
        <v>69</v>
      </c>
      <c r="R384" s="336" t="s">
        <v>37</v>
      </c>
      <c r="S384" s="336" t="s">
        <v>792</v>
      </c>
      <c r="T384" s="336" t="s">
        <v>71</v>
      </c>
    </row>
    <row r="385" spans="1:20" x14ac:dyDescent="0.25">
      <c r="A385" s="336">
        <v>384</v>
      </c>
      <c r="B385" s="336" t="s">
        <v>250</v>
      </c>
      <c r="C385" s="336" t="s">
        <v>4640</v>
      </c>
      <c r="D385" s="337" t="str">
        <f t="shared" si="12"/>
        <v xml:space="preserve">G/SPS/N/OMN/60 </v>
      </c>
      <c r="E385" s="337" t="str">
        <f t="shared" si="13"/>
        <v xml:space="preserve"> </v>
      </c>
      <c r="F385" s="336" t="s">
        <v>804</v>
      </c>
      <c r="G385" s="336" t="s">
        <v>801</v>
      </c>
      <c r="H385" s="336" t="s">
        <v>5</v>
      </c>
      <c r="I385" s="336">
        <v>2016</v>
      </c>
      <c r="J385" s="336" t="s">
        <v>816</v>
      </c>
      <c r="K385" s="336" t="s">
        <v>4634</v>
      </c>
      <c r="L385" s="336" t="s">
        <v>792</v>
      </c>
      <c r="M385" s="336" t="s">
        <v>7082</v>
      </c>
      <c r="N385" s="336" t="s">
        <v>3275</v>
      </c>
      <c r="O385" s="336" t="s">
        <v>1164</v>
      </c>
      <c r="P385" s="336" t="s">
        <v>4635</v>
      </c>
      <c r="Q385" s="336" t="s">
        <v>69</v>
      </c>
      <c r="R385" s="336" t="s">
        <v>37</v>
      </c>
      <c r="S385" s="336" t="s">
        <v>792</v>
      </c>
      <c r="T385" s="336" t="s">
        <v>71</v>
      </c>
    </row>
    <row r="386" spans="1:20" x14ac:dyDescent="0.25">
      <c r="A386" s="336">
        <v>385</v>
      </c>
      <c r="B386" s="336" t="s">
        <v>250</v>
      </c>
      <c r="C386" s="336" t="s">
        <v>4641</v>
      </c>
      <c r="D386" s="337" t="str">
        <f t="shared" si="12"/>
        <v>G/SPS/N/QAT/6</v>
      </c>
      <c r="E386" s="337" t="str">
        <f t="shared" si="13"/>
        <v xml:space="preserve"> </v>
      </c>
      <c r="F386" s="336" t="s">
        <v>3277</v>
      </c>
      <c r="G386" s="336" t="s">
        <v>801</v>
      </c>
      <c r="H386" s="336" t="s">
        <v>5</v>
      </c>
      <c r="I386" s="336">
        <v>2016</v>
      </c>
      <c r="J386" s="336" t="s">
        <v>816</v>
      </c>
      <c r="K386" s="336" t="s">
        <v>4634</v>
      </c>
      <c r="L386" s="336" t="s">
        <v>792</v>
      </c>
      <c r="M386" s="336" t="s">
        <v>7082</v>
      </c>
      <c r="N386" s="336" t="s">
        <v>3278</v>
      </c>
      <c r="O386" s="336" t="s">
        <v>1164</v>
      </c>
      <c r="P386" s="336" t="s">
        <v>4635</v>
      </c>
      <c r="Q386" s="336" t="s">
        <v>69</v>
      </c>
      <c r="R386" s="336" t="s">
        <v>37</v>
      </c>
      <c r="S386" s="336" t="s">
        <v>792</v>
      </c>
      <c r="T386" s="336" t="s">
        <v>71</v>
      </c>
    </row>
    <row r="387" spans="1:20" x14ac:dyDescent="0.25">
      <c r="A387" s="336">
        <v>386</v>
      </c>
      <c r="B387" s="336" t="s">
        <v>250</v>
      </c>
      <c r="C387" s="336" t="s">
        <v>4642</v>
      </c>
      <c r="D387" s="337" t="str">
        <f t="shared" ref="D387:D450" si="14">IF(C387="","",IF(IFERROR(FIND(";",C387,1), 0) &gt; 0, HYPERLINK(CONCATENATE("
https://docs.wto.org/dol2fe/Pages/SS/DoSearch.aspx?DataSource=Cat&amp;query=@Symbol=
",SUBSTITUTE(MID(C387,1,FIND(";",C387,1) - 1),"/","%2F"),"&amp;"), MID(C387,1,FIND(";",C387,1) - 1)), HYPERLINK(CONCATENATE("
https://docs.wto.org/dol2fe/Pages/SS/DoSearch.aspx?DataSource=Cat&amp;query=@Symbol=
",C387),C387)))</f>
        <v>G/SPS/N/SAU/211</v>
      </c>
      <c r="E387" s="337" t="str">
        <f t="shared" ref="E387:E450" si="15">IF(IFERROR(FIND(";",C387,1), 0) &gt; 0, HYPERLINK(CONCATENATE("https://docs.wto.org/dol2fe/Pages/SS/DoSearch.aspx?DataSource=Cat&amp;query=@Symbol=",SUBSTITUTE(TRIM((MID(C387,FIND(";",C387,1)+1,100))),"/","%2F"),"&amp;"), TRIM((MID(C387,FIND(";",C387,1)+1,100)))), " ")</f>
        <v xml:space="preserve"> </v>
      </c>
      <c r="F387" s="336" t="s">
        <v>533</v>
      </c>
      <c r="G387" s="336" t="s">
        <v>801</v>
      </c>
      <c r="H387" s="336" t="s">
        <v>5</v>
      </c>
      <c r="I387" s="336">
        <v>2016</v>
      </c>
      <c r="J387" s="336" t="s">
        <v>816</v>
      </c>
      <c r="K387" s="336" t="s">
        <v>4634</v>
      </c>
      <c r="L387" s="336" t="s">
        <v>792</v>
      </c>
      <c r="M387" s="336" t="s">
        <v>7082</v>
      </c>
      <c r="N387" s="336" t="s">
        <v>3280</v>
      </c>
      <c r="O387" s="336" t="s">
        <v>1164</v>
      </c>
      <c r="P387" s="336" t="s">
        <v>4635</v>
      </c>
      <c r="Q387" s="336" t="s">
        <v>69</v>
      </c>
      <c r="R387" s="336" t="s">
        <v>37</v>
      </c>
      <c r="S387" s="336" t="s">
        <v>792</v>
      </c>
      <c r="T387" s="336" t="s">
        <v>71</v>
      </c>
    </row>
    <row r="388" spans="1:20" x14ac:dyDescent="0.25">
      <c r="A388" s="336">
        <v>387</v>
      </c>
      <c r="B388" s="336" t="s">
        <v>250</v>
      </c>
      <c r="C388" s="336" t="s">
        <v>4643</v>
      </c>
      <c r="D388" s="337" t="str">
        <f t="shared" si="14"/>
        <v>G/SPS/N/YEM/11</v>
      </c>
      <c r="E388" s="337" t="str">
        <f t="shared" si="15"/>
        <v xml:space="preserve"> </v>
      </c>
      <c r="F388" s="336" t="s">
        <v>3282</v>
      </c>
      <c r="G388" s="336" t="s">
        <v>801</v>
      </c>
      <c r="H388" s="336" t="s">
        <v>949</v>
      </c>
      <c r="I388" s="336">
        <v>2016</v>
      </c>
      <c r="J388" s="336" t="s">
        <v>816</v>
      </c>
      <c r="K388" s="336" t="s">
        <v>4634</v>
      </c>
      <c r="L388" s="336" t="s">
        <v>792</v>
      </c>
      <c r="M388" s="336" t="s">
        <v>7082</v>
      </c>
      <c r="N388" s="336" t="s">
        <v>3283</v>
      </c>
      <c r="O388" s="336" t="s">
        <v>1164</v>
      </c>
      <c r="P388" s="336" t="s">
        <v>4635</v>
      </c>
      <c r="Q388" s="336" t="s">
        <v>69</v>
      </c>
      <c r="R388" s="336" t="s">
        <v>37</v>
      </c>
      <c r="S388" s="336" t="s">
        <v>792</v>
      </c>
      <c r="T388" s="336" t="s">
        <v>71</v>
      </c>
    </row>
    <row r="389" spans="1:20" x14ac:dyDescent="0.25">
      <c r="A389" s="336">
        <v>388</v>
      </c>
      <c r="B389" s="336" t="s">
        <v>250</v>
      </c>
      <c r="C389" s="336" t="s">
        <v>4644</v>
      </c>
      <c r="D389" s="337" t="str">
        <f t="shared" si="14"/>
        <v>G/SPS/N/AUS/379</v>
      </c>
      <c r="E389" s="337" t="str">
        <f t="shared" si="15"/>
        <v xml:space="preserve"> </v>
      </c>
      <c r="F389" s="336" t="s">
        <v>61</v>
      </c>
      <c r="G389" s="336" t="s">
        <v>641</v>
      </c>
      <c r="H389" s="336" t="s">
        <v>1</v>
      </c>
      <c r="I389" s="336">
        <v>2016</v>
      </c>
      <c r="J389" s="336" t="s">
        <v>816</v>
      </c>
      <c r="K389" s="336" t="s">
        <v>7389</v>
      </c>
      <c r="L389" s="336" t="s">
        <v>817</v>
      </c>
      <c r="M389" s="336" t="s">
        <v>7390</v>
      </c>
      <c r="N389" s="336" t="s">
        <v>1511</v>
      </c>
      <c r="O389" s="336" t="s">
        <v>100</v>
      </c>
      <c r="P389" s="336" t="s">
        <v>7391</v>
      </c>
      <c r="Q389" s="336" t="s">
        <v>24</v>
      </c>
      <c r="R389" s="336" t="s">
        <v>939</v>
      </c>
      <c r="S389" s="336" t="s">
        <v>817</v>
      </c>
      <c r="T389" s="336" t="s">
        <v>41</v>
      </c>
    </row>
    <row r="390" spans="1:20" x14ac:dyDescent="0.25">
      <c r="A390" s="336">
        <v>389</v>
      </c>
      <c r="B390" s="336" t="s">
        <v>250</v>
      </c>
      <c r="C390" s="336" t="s">
        <v>4645</v>
      </c>
      <c r="D390" s="337" t="str">
        <f t="shared" si="14"/>
        <v>G/SPS/N/AUS/386</v>
      </c>
      <c r="E390" s="337" t="str">
        <f t="shared" si="15"/>
        <v xml:space="preserve"> </v>
      </c>
      <c r="F390" s="336" t="s">
        <v>61</v>
      </c>
      <c r="G390" s="336" t="s">
        <v>641</v>
      </c>
      <c r="H390" s="336" t="s">
        <v>1</v>
      </c>
      <c r="I390" s="336">
        <v>2016</v>
      </c>
      <c r="J390" s="336" t="s">
        <v>816</v>
      </c>
      <c r="K390" s="336" t="s">
        <v>7392</v>
      </c>
      <c r="L390" s="336" t="s">
        <v>817</v>
      </c>
      <c r="M390" s="336" t="s">
        <v>7393</v>
      </c>
      <c r="N390" s="336" t="s">
        <v>4646</v>
      </c>
      <c r="O390" s="336" t="s">
        <v>7394</v>
      </c>
      <c r="P390" s="336" t="s">
        <v>7391</v>
      </c>
      <c r="Q390" s="336" t="s">
        <v>24</v>
      </c>
      <c r="R390" s="336" t="s">
        <v>939</v>
      </c>
      <c r="S390" s="336" t="s">
        <v>817</v>
      </c>
      <c r="T390" s="336" t="s">
        <v>41</v>
      </c>
    </row>
    <row r="391" spans="1:20" x14ac:dyDescent="0.25">
      <c r="A391" s="336">
        <v>390</v>
      </c>
      <c r="B391" s="336" t="s">
        <v>250</v>
      </c>
      <c r="C391" s="336" t="s">
        <v>4647</v>
      </c>
      <c r="D391" s="337" t="str">
        <f t="shared" si="14"/>
        <v>G/SPS/N/AUS/390</v>
      </c>
      <c r="E391" s="337" t="str">
        <f t="shared" si="15"/>
        <v xml:space="preserve"> </v>
      </c>
      <c r="F391" s="336" t="s">
        <v>61</v>
      </c>
      <c r="G391" s="336" t="s">
        <v>641</v>
      </c>
      <c r="H391" s="336" t="s">
        <v>1</v>
      </c>
      <c r="I391" s="336">
        <v>2016</v>
      </c>
      <c r="J391" s="336" t="s">
        <v>816</v>
      </c>
      <c r="K391" s="336" t="s">
        <v>4648</v>
      </c>
      <c r="L391" s="336" t="s">
        <v>817</v>
      </c>
      <c r="M391" s="336" t="s">
        <v>4649</v>
      </c>
      <c r="N391" s="336" t="s">
        <v>1511</v>
      </c>
      <c r="O391" s="336" t="s">
        <v>4650</v>
      </c>
      <c r="P391" s="336" t="s">
        <v>4651</v>
      </c>
      <c r="Q391" s="336" t="s">
        <v>80</v>
      </c>
      <c r="R391" s="336" t="s">
        <v>939</v>
      </c>
      <c r="S391" s="336" t="s">
        <v>817</v>
      </c>
      <c r="T391" s="336" t="s">
        <v>41</v>
      </c>
    </row>
    <row r="392" spans="1:20" x14ac:dyDescent="0.25">
      <c r="A392" s="336">
        <v>391</v>
      </c>
      <c r="B392" s="336" t="s">
        <v>250</v>
      </c>
      <c r="C392" s="336" t="s">
        <v>4652</v>
      </c>
      <c r="D392" s="337" t="str">
        <f t="shared" si="14"/>
        <v>G/SPS/N/AUS/391</v>
      </c>
      <c r="E392" s="337" t="str">
        <f t="shared" si="15"/>
        <v xml:space="preserve"> </v>
      </c>
      <c r="F392" s="336" t="s">
        <v>61</v>
      </c>
      <c r="G392" s="336" t="s">
        <v>641</v>
      </c>
      <c r="H392" s="336" t="s">
        <v>1</v>
      </c>
      <c r="I392" s="336">
        <v>2016</v>
      </c>
      <c r="J392" s="336" t="s">
        <v>816</v>
      </c>
      <c r="K392" s="336" t="s">
        <v>7395</v>
      </c>
      <c r="L392" s="336" t="s">
        <v>4653</v>
      </c>
      <c r="M392" s="336" t="s">
        <v>7396</v>
      </c>
      <c r="N392" s="336" t="s">
        <v>4654</v>
      </c>
      <c r="O392" s="336" t="s">
        <v>100</v>
      </c>
      <c r="P392" s="336" t="s">
        <v>4655</v>
      </c>
      <c r="Q392" s="336" t="s">
        <v>24</v>
      </c>
      <c r="R392" s="336" t="s">
        <v>939</v>
      </c>
      <c r="S392" s="336" t="s">
        <v>4653</v>
      </c>
      <c r="T392" s="336" t="s">
        <v>923</v>
      </c>
    </row>
    <row r="393" spans="1:20" x14ac:dyDescent="0.25">
      <c r="A393" s="336">
        <v>392</v>
      </c>
      <c r="B393" s="336" t="s">
        <v>250</v>
      </c>
      <c r="C393" s="336" t="s">
        <v>4656</v>
      </c>
      <c r="D393" s="337" t="str">
        <f t="shared" si="14"/>
        <v>G/SPS/N/AUS/395</v>
      </c>
      <c r="E393" s="337" t="str">
        <f t="shared" si="15"/>
        <v xml:space="preserve"> </v>
      </c>
      <c r="F393" s="336" t="s">
        <v>61</v>
      </c>
      <c r="G393" s="336" t="s">
        <v>641</v>
      </c>
      <c r="H393" s="336" t="s">
        <v>1</v>
      </c>
      <c r="I393" s="336">
        <v>2016</v>
      </c>
      <c r="J393" s="336" t="s">
        <v>816</v>
      </c>
      <c r="K393" s="336" t="s">
        <v>7397</v>
      </c>
      <c r="L393" s="336" t="s">
        <v>817</v>
      </c>
      <c r="M393" s="336" t="s">
        <v>7398</v>
      </c>
      <c r="N393" s="336" t="s">
        <v>1511</v>
      </c>
      <c r="O393" s="336" t="s">
        <v>100</v>
      </c>
      <c r="P393" s="336" t="s">
        <v>7391</v>
      </c>
      <c r="Q393" s="336" t="s">
        <v>24</v>
      </c>
      <c r="R393" s="336" t="s">
        <v>939</v>
      </c>
      <c r="S393" s="336" t="s">
        <v>817</v>
      </c>
      <c r="T393" s="336" t="s">
        <v>41</v>
      </c>
    </row>
    <row r="394" spans="1:20" x14ac:dyDescent="0.25">
      <c r="A394" s="336">
        <v>393</v>
      </c>
      <c r="B394" s="336" t="s">
        <v>250</v>
      </c>
      <c r="C394" s="336" t="s">
        <v>4657</v>
      </c>
      <c r="D394" s="337" t="str">
        <f t="shared" si="14"/>
        <v>G/SPS/N/AUS/397</v>
      </c>
      <c r="E394" s="337" t="str">
        <f t="shared" si="15"/>
        <v xml:space="preserve"> </v>
      </c>
      <c r="F394" s="336" t="s">
        <v>61</v>
      </c>
      <c r="G394" s="336" t="s">
        <v>641</v>
      </c>
      <c r="H394" s="336" t="s">
        <v>1</v>
      </c>
      <c r="I394" s="336">
        <v>2016</v>
      </c>
      <c r="J394" s="336" t="s">
        <v>816</v>
      </c>
      <c r="K394" s="336" t="s">
        <v>4658</v>
      </c>
      <c r="L394" s="336" t="s">
        <v>4659</v>
      </c>
      <c r="M394" s="336" t="s">
        <v>7399</v>
      </c>
      <c r="N394" s="336" t="s">
        <v>1511</v>
      </c>
      <c r="O394" s="336" t="s">
        <v>4660</v>
      </c>
      <c r="P394" s="336" t="s">
        <v>4661</v>
      </c>
      <c r="Q394" s="336" t="s">
        <v>24</v>
      </c>
      <c r="R394" s="336" t="s">
        <v>939</v>
      </c>
      <c r="S394" s="336" t="s">
        <v>822</v>
      </c>
      <c r="T394" s="336" t="s">
        <v>41</v>
      </c>
    </row>
    <row r="395" spans="1:20" x14ac:dyDescent="0.25">
      <c r="A395" s="336">
        <v>394</v>
      </c>
      <c r="B395" s="336" t="s">
        <v>250</v>
      </c>
      <c r="C395" s="336" t="s">
        <v>4662</v>
      </c>
      <c r="D395" s="337" t="str">
        <f t="shared" si="14"/>
        <v>G/SPS/N/AUS/399</v>
      </c>
      <c r="E395" s="337" t="str">
        <f t="shared" si="15"/>
        <v xml:space="preserve"> </v>
      </c>
      <c r="F395" s="336" t="s">
        <v>61</v>
      </c>
      <c r="G395" s="336" t="s">
        <v>641</v>
      </c>
      <c r="H395" s="336" t="s">
        <v>1</v>
      </c>
      <c r="I395" s="336">
        <v>2016</v>
      </c>
      <c r="J395" s="336" t="s">
        <v>816</v>
      </c>
      <c r="K395" s="336" t="s">
        <v>7400</v>
      </c>
      <c r="L395" s="336" t="s">
        <v>7401</v>
      </c>
      <c r="M395" s="336" t="s">
        <v>7402</v>
      </c>
      <c r="N395" s="336" t="s">
        <v>1511</v>
      </c>
      <c r="O395" s="336" t="s">
        <v>100</v>
      </c>
      <c r="P395" s="336" t="s">
        <v>7391</v>
      </c>
      <c r="Q395" s="336" t="s">
        <v>24</v>
      </c>
      <c r="R395" s="336" t="s">
        <v>939</v>
      </c>
      <c r="S395" s="336" t="s">
        <v>822</v>
      </c>
      <c r="T395" s="336" t="s">
        <v>41</v>
      </c>
    </row>
    <row r="396" spans="1:20" x14ac:dyDescent="0.25">
      <c r="A396" s="336">
        <v>395</v>
      </c>
      <c r="B396" s="336" t="s">
        <v>250</v>
      </c>
      <c r="C396" s="336" t="s">
        <v>4663</v>
      </c>
      <c r="D396" s="337" t="str">
        <f t="shared" si="14"/>
        <v>G/SPS/N/AUS/409</v>
      </c>
      <c r="E396" s="337" t="str">
        <f t="shared" si="15"/>
        <v xml:space="preserve"> </v>
      </c>
      <c r="F396" s="336" t="s">
        <v>61</v>
      </c>
      <c r="G396" s="336" t="s">
        <v>641</v>
      </c>
      <c r="H396" s="336" t="s">
        <v>1</v>
      </c>
      <c r="I396" s="336">
        <v>2016</v>
      </c>
      <c r="J396" s="336" t="s">
        <v>816</v>
      </c>
      <c r="K396" s="336" t="s">
        <v>4664</v>
      </c>
      <c r="L396" s="336" t="s">
        <v>817</v>
      </c>
      <c r="M396" s="336" t="s">
        <v>4665</v>
      </c>
      <c r="N396" s="336" t="s">
        <v>1511</v>
      </c>
      <c r="O396" s="336" t="s">
        <v>4666</v>
      </c>
      <c r="P396" s="336" t="s">
        <v>4667</v>
      </c>
      <c r="Q396" s="336" t="s">
        <v>24</v>
      </c>
      <c r="R396" s="336" t="s">
        <v>939</v>
      </c>
      <c r="S396" s="336" t="s">
        <v>817</v>
      </c>
      <c r="T396" s="336" t="s">
        <v>41</v>
      </c>
    </row>
    <row r="397" spans="1:20" x14ac:dyDescent="0.25">
      <c r="A397" s="336">
        <v>396</v>
      </c>
      <c r="B397" s="336" t="s">
        <v>250</v>
      </c>
      <c r="C397" s="336" t="s">
        <v>4668</v>
      </c>
      <c r="D397" s="337" t="str">
        <f t="shared" si="14"/>
        <v>G/SPS/N/BDI/4</v>
      </c>
      <c r="E397" s="337" t="str">
        <f t="shared" si="15"/>
        <v xml:space="preserve"> </v>
      </c>
      <c r="F397" s="336" t="s">
        <v>4669</v>
      </c>
      <c r="G397" s="336" t="s">
        <v>640</v>
      </c>
      <c r="H397" s="336" t="s">
        <v>949</v>
      </c>
      <c r="I397" s="336">
        <v>2016</v>
      </c>
      <c r="J397" s="336" t="s">
        <v>816</v>
      </c>
      <c r="K397" s="336" t="s">
        <v>7403</v>
      </c>
      <c r="L397" s="336" t="s">
        <v>4670</v>
      </c>
      <c r="M397" s="336" t="s">
        <v>1120</v>
      </c>
      <c r="N397" s="336" t="s">
        <v>1511</v>
      </c>
      <c r="O397" s="336" t="s">
        <v>100</v>
      </c>
      <c r="P397" s="336" t="s">
        <v>4671</v>
      </c>
      <c r="Q397" s="336" t="s">
        <v>96</v>
      </c>
      <c r="R397" s="336" t="s">
        <v>29</v>
      </c>
      <c r="S397" s="336" t="s">
        <v>313</v>
      </c>
      <c r="T397" s="336" t="s">
        <v>10</v>
      </c>
    </row>
    <row r="398" spans="1:20" x14ac:dyDescent="0.25">
      <c r="A398" s="336">
        <v>397</v>
      </c>
      <c r="B398" s="336" t="s">
        <v>250</v>
      </c>
      <c r="C398" s="336" t="s">
        <v>4672</v>
      </c>
      <c r="D398" s="337" t="str">
        <f t="shared" si="14"/>
        <v>G/SPS/N/BDI/5</v>
      </c>
      <c r="E398" s="337" t="str">
        <f t="shared" si="15"/>
        <v xml:space="preserve"> </v>
      </c>
      <c r="F398" s="336" t="s">
        <v>4669</v>
      </c>
      <c r="G398" s="336" t="s">
        <v>640</v>
      </c>
      <c r="H398" s="336" t="s">
        <v>949</v>
      </c>
      <c r="I398" s="336">
        <v>2016</v>
      </c>
      <c r="J398" s="336" t="s">
        <v>816</v>
      </c>
      <c r="K398" s="336" t="s">
        <v>4673</v>
      </c>
      <c r="L398" s="336" t="s">
        <v>4674</v>
      </c>
      <c r="M398" s="336" t="s">
        <v>4675</v>
      </c>
      <c r="N398" s="336" t="s">
        <v>1511</v>
      </c>
      <c r="O398" s="336" t="s">
        <v>4676</v>
      </c>
      <c r="P398" s="336" t="s">
        <v>4677</v>
      </c>
      <c r="Q398" s="336" t="s">
        <v>1282</v>
      </c>
      <c r="R398" s="336" t="s">
        <v>1190</v>
      </c>
      <c r="S398" s="336" t="s">
        <v>842</v>
      </c>
      <c r="T398" s="336" t="s">
        <v>126</v>
      </c>
    </row>
    <row r="399" spans="1:20" x14ac:dyDescent="0.25">
      <c r="A399" s="336">
        <v>398</v>
      </c>
      <c r="B399" s="336" t="s">
        <v>250</v>
      </c>
      <c r="C399" s="336" t="s">
        <v>4678</v>
      </c>
      <c r="D399" s="337" t="str">
        <f t="shared" si="14"/>
        <v>G/SPS/N/CAN/993</v>
      </c>
      <c r="E399" s="337" t="str">
        <f t="shared" si="15"/>
        <v xml:space="preserve"> </v>
      </c>
      <c r="F399" s="336" t="s">
        <v>38</v>
      </c>
      <c r="G399" s="336" t="s">
        <v>3</v>
      </c>
      <c r="H399" s="336" t="s">
        <v>1</v>
      </c>
      <c r="I399" s="336">
        <v>2016</v>
      </c>
      <c r="J399" s="336" t="s">
        <v>816</v>
      </c>
      <c r="K399" s="336" t="s">
        <v>4679</v>
      </c>
      <c r="L399" s="336" t="s">
        <v>792</v>
      </c>
      <c r="M399" s="336" t="s">
        <v>4680</v>
      </c>
      <c r="N399" s="336" t="s">
        <v>1511</v>
      </c>
      <c r="O399" s="336" t="s">
        <v>7127</v>
      </c>
      <c r="P399" s="336" t="s">
        <v>4681</v>
      </c>
      <c r="Q399" s="336" t="s">
        <v>24</v>
      </c>
      <c r="R399" s="336" t="s">
        <v>939</v>
      </c>
      <c r="S399" s="336" t="s">
        <v>792</v>
      </c>
      <c r="T399" s="336" t="s">
        <v>41</v>
      </c>
    </row>
    <row r="400" spans="1:20" x14ac:dyDescent="0.25">
      <c r="A400" s="336">
        <v>399</v>
      </c>
      <c r="B400" s="336" t="s">
        <v>250</v>
      </c>
      <c r="C400" s="336" t="s">
        <v>4682</v>
      </c>
      <c r="D400" s="337" t="str">
        <f t="shared" si="14"/>
        <v>G/SPS/N/CHL/522</v>
      </c>
      <c r="E400" s="337" t="str">
        <f t="shared" si="15"/>
        <v xml:space="preserve"> </v>
      </c>
      <c r="F400" s="336" t="s">
        <v>59</v>
      </c>
      <c r="G400" s="336" t="s">
        <v>794</v>
      </c>
      <c r="H400" s="336" t="s">
        <v>5</v>
      </c>
      <c r="I400" s="336">
        <v>2016</v>
      </c>
      <c r="J400" s="336" t="s">
        <v>816</v>
      </c>
      <c r="K400" s="336" t="s">
        <v>7404</v>
      </c>
      <c r="L400" s="336" t="s">
        <v>4683</v>
      </c>
      <c r="M400" s="336" t="s">
        <v>4684</v>
      </c>
      <c r="N400" s="336" t="s">
        <v>1511</v>
      </c>
      <c r="O400" s="336" t="s">
        <v>799</v>
      </c>
      <c r="P400" s="336" t="s">
        <v>4685</v>
      </c>
      <c r="Q400" s="336" t="s">
        <v>35</v>
      </c>
      <c r="R400" s="336" t="s">
        <v>37</v>
      </c>
      <c r="S400" s="336" t="s">
        <v>1165</v>
      </c>
      <c r="T400" s="336" t="s">
        <v>71</v>
      </c>
    </row>
    <row r="401" spans="1:20" x14ac:dyDescent="0.25">
      <c r="A401" s="336">
        <v>400</v>
      </c>
      <c r="B401" s="336" t="s">
        <v>250</v>
      </c>
      <c r="C401" s="336" t="s">
        <v>4686</v>
      </c>
      <c r="D401" s="337" t="str">
        <f t="shared" si="14"/>
        <v>G/SPS/N/CHL/527</v>
      </c>
      <c r="E401" s="337" t="str">
        <f t="shared" si="15"/>
        <v xml:space="preserve"> </v>
      </c>
      <c r="F401" s="336" t="s">
        <v>59</v>
      </c>
      <c r="G401" s="336" t="s">
        <v>794</v>
      </c>
      <c r="H401" s="336" t="s">
        <v>5</v>
      </c>
      <c r="I401" s="336">
        <v>2016</v>
      </c>
      <c r="J401" s="336" t="s">
        <v>816</v>
      </c>
      <c r="K401" s="336" t="s">
        <v>7405</v>
      </c>
      <c r="L401" s="336" t="s">
        <v>4687</v>
      </c>
      <c r="M401" s="336" t="s">
        <v>4688</v>
      </c>
      <c r="N401" s="336" t="s">
        <v>1511</v>
      </c>
      <c r="O401" s="336" t="s">
        <v>799</v>
      </c>
      <c r="P401" s="336" t="s">
        <v>4689</v>
      </c>
      <c r="Q401" s="336" t="s">
        <v>756</v>
      </c>
      <c r="R401" s="336" t="s">
        <v>4690</v>
      </c>
      <c r="S401" s="336" t="s">
        <v>795</v>
      </c>
      <c r="T401" s="336" t="s">
        <v>88</v>
      </c>
    </row>
    <row r="402" spans="1:20" x14ac:dyDescent="0.25">
      <c r="A402" s="336">
        <v>401</v>
      </c>
      <c r="B402" s="336" t="s">
        <v>250</v>
      </c>
      <c r="C402" s="336" t="s">
        <v>4691</v>
      </c>
      <c r="D402" s="337" t="str">
        <f t="shared" si="14"/>
        <v>G/SPS/N/CHN/17/Rev.1</v>
      </c>
      <c r="E402" s="337" t="str">
        <f t="shared" si="15"/>
        <v xml:space="preserve"> </v>
      </c>
      <c r="F402" s="336" t="s">
        <v>245</v>
      </c>
      <c r="G402" s="336" t="s">
        <v>641</v>
      </c>
      <c r="H402" s="336" t="s">
        <v>5</v>
      </c>
      <c r="I402" s="336">
        <v>2016</v>
      </c>
      <c r="J402" s="336" t="s">
        <v>816</v>
      </c>
      <c r="K402" s="336" t="s">
        <v>7406</v>
      </c>
      <c r="L402" s="336" t="s">
        <v>818</v>
      </c>
      <c r="M402" s="336" t="s">
        <v>4692</v>
      </c>
      <c r="N402" s="336" t="s">
        <v>1511</v>
      </c>
      <c r="O402" s="336" t="s">
        <v>7407</v>
      </c>
      <c r="P402" s="336" t="s">
        <v>4693</v>
      </c>
      <c r="Q402" s="336" t="s">
        <v>24</v>
      </c>
      <c r="R402" s="336" t="s">
        <v>862</v>
      </c>
      <c r="S402" s="336" t="s">
        <v>818</v>
      </c>
      <c r="T402" s="336" t="s">
        <v>127</v>
      </c>
    </row>
    <row r="403" spans="1:20" x14ac:dyDescent="0.25">
      <c r="A403" s="336">
        <v>402</v>
      </c>
      <c r="B403" s="336" t="s">
        <v>250</v>
      </c>
      <c r="C403" s="336" t="s">
        <v>4694</v>
      </c>
      <c r="D403" s="337" t="str">
        <f t="shared" si="14"/>
        <v>G/SPS/N/CHN/1052</v>
      </c>
      <c r="E403" s="337" t="str">
        <f t="shared" si="15"/>
        <v xml:space="preserve"> </v>
      </c>
      <c r="F403" s="336" t="s">
        <v>245</v>
      </c>
      <c r="G403" s="336" t="s">
        <v>641</v>
      </c>
      <c r="H403" s="336" t="s">
        <v>5</v>
      </c>
      <c r="I403" s="336">
        <v>2016</v>
      </c>
      <c r="J403" s="336" t="s">
        <v>816</v>
      </c>
      <c r="K403" s="336" t="s">
        <v>4695</v>
      </c>
      <c r="L403" s="336" t="s">
        <v>863</v>
      </c>
      <c r="M403" s="336" t="s">
        <v>7408</v>
      </c>
      <c r="N403" s="336" t="s">
        <v>1511</v>
      </c>
      <c r="O403" s="336" t="s">
        <v>793</v>
      </c>
      <c r="P403" s="336" t="s">
        <v>7409</v>
      </c>
      <c r="Q403" s="336" t="s">
        <v>843</v>
      </c>
      <c r="R403" s="336" t="s">
        <v>29</v>
      </c>
      <c r="S403" s="336" t="s">
        <v>863</v>
      </c>
      <c r="T403" s="336" t="s">
        <v>41</v>
      </c>
    </row>
    <row r="404" spans="1:20" x14ac:dyDescent="0.25">
      <c r="A404" s="336">
        <v>403</v>
      </c>
      <c r="B404" s="336" t="s">
        <v>250</v>
      </c>
      <c r="C404" s="336" t="s">
        <v>4696</v>
      </c>
      <c r="D404" s="337" t="str">
        <f t="shared" si="14"/>
        <v>G/SPS/N/CRI/171</v>
      </c>
      <c r="E404" s="337" t="str">
        <f t="shared" si="15"/>
        <v xml:space="preserve"> </v>
      </c>
      <c r="F404" s="336" t="s">
        <v>251</v>
      </c>
      <c r="G404" s="336" t="s">
        <v>794</v>
      </c>
      <c r="H404" s="336" t="s">
        <v>5</v>
      </c>
      <c r="I404" s="336">
        <v>2016</v>
      </c>
      <c r="J404" s="336" t="s">
        <v>816</v>
      </c>
      <c r="K404" s="336" t="s">
        <v>4697</v>
      </c>
      <c r="L404" s="336" t="s">
        <v>7410</v>
      </c>
      <c r="M404" s="336" t="s">
        <v>4698</v>
      </c>
      <c r="N404" s="336" t="s">
        <v>1511</v>
      </c>
      <c r="O404" s="336" t="s">
        <v>7411</v>
      </c>
      <c r="P404" s="336" t="s">
        <v>4699</v>
      </c>
      <c r="Q404" s="336" t="s">
        <v>330</v>
      </c>
      <c r="R404" s="336" t="s">
        <v>939</v>
      </c>
      <c r="S404" s="336" t="s">
        <v>792</v>
      </c>
      <c r="T404" s="336" t="s">
        <v>41</v>
      </c>
    </row>
    <row r="405" spans="1:20" x14ac:dyDescent="0.25">
      <c r="A405" s="336">
        <v>404</v>
      </c>
      <c r="B405" s="336" t="s">
        <v>250</v>
      </c>
      <c r="C405" s="336" t="s">
        <v>4700</v>
      </c>
      <c r="D405" s="337" t="str">
        <f t="shared" si="14"/>
        <v>G/SPS/N/CRI/175</v>
      </c>
      <c r="E405" s="337" t="str">
        <f t="shared" si="15"/>
        <v xml:space="preserve"> </v>
      </c>
      <c r="F405" s="336" t="s">
        <v>251</v>
      </c>
      <c r="G405" s="336" t="s">
        <v>794</v>
      </c>
      <c r="H405" s="336" t="s">
        <v>5</v>
      </c>
      <c r="I405" s="336">
        <v>2016</v>
      </c>
      <c r="J405" s="336" t="s">
        <v>816</v>
      </c>
      <c r="K405" s="336" t="s">
        <v>4701</v>
      </c>
      <c r="L405" s="336" t="s">
        <v>7410</v>
      </c>
      <c r="M405" s="336" t="s">
        <v>4702</v>
      </c>
      <c r="N405" s="336" t="s">
        <v>4703</v>
      </c>
      <c r="O405" s="336" t="s">
        <v>4704</v>
      </c>
      <c r="P405" s="336" t="s">
        <v>4699</v>
      </c>
      <c r="Q405" s="336" t="s">
        <v>330</v>
      </c>
      <c r="R405" s="336" t="s">
        <v>939</v>
      </c>
      <c r="S405" s="336" t="s">
        <v>792</v>
      </c>
      <c r="T405" s="336" t="s">
        <v>126</v>
      </c>
    </row>
    <row r="406" spans="1:20" x14ac:dyDescent="0.25">
      <c r="A406" s="336">
        <v>405</v>
      </c>
      <c r="B406" s="336" t="s">
        <v>250</v>
      </c>
      <c r="C406" s="336" t="s">
        <v>4705</v>
      </c>
      <c r="D406" s="337" t="str">
        <f t="shared" si="14"/>
        <v>G/SPS/N/CRI/176</v>
      </c>
      <c r="E406" s="337" t="str">
        <f t="shared" si="15"/>
        <v xml:space="preserve"> </v>
      </c>
      <c r="F406" s="336" t="s">
        <v>251</v>
      </c>
      <c r="G406" s="336" t="s">
        <v>794</v>
      </c>
      <c r="H406" s="336" t="s">
        <v>5</v>
      </c>
      <c r="I406" s="336">
        <v>2016</v>
      </c>
      <c r="J406" s="336" t="s">
        <v>816</v>
      </c>
      <c r="K406" s="336" t="s">
        <v>4706</v>
      </c>
      <c r="L406" s="336" t="s">
        <v>4707</v>
      </c>
      <c r="M406" s="336" t="s">
        <v>4708</v>
      </c>
      <c r="N406" s="336" t="s">
        <v>249</v>
      </c>
      <c r="O406" s="336" t="s">
        <v>100</v>
      </c>
      <c r="P406" s="336" t="s">
        <v>4709</v>
      </c>
      <c r="Q406" s="336" t="s">
        <v>14</v>
      </c>
      <c r="R406" s="336" t="s">
        <v>896</v>
      </c>
      <c r="S406" s="336" t="s">
        <v>4710</v>
      </c>
      <c r="T406" s="336" t="s">
        <v>41</v>
      </c>
    </row>
    <row r="407" spans="1:20" x14ac:dyDescent="0.25">
      <c r="A407" s="336">
        <v>406</v>
      </c>
      <c r="B407" s="336" t="s">
        <v>250</v>
      </c>
      <c r="C407" s="336" t="s">
        <v>4711</v>
      </c>
      <c r="D407" s="337" t="str">
        <f t="shared" si="14"/>
        <v>G/SPS/N/CRI/179</v>
      </c>
      <c r="E407" s="337" t="str">
        <f t="shared" si="15"/>
        <v xml:space="preserve"> </v>
      </c>
      <c r="F407" s="336" t="s">
        <v>251</v>
      </c>
      <c r="G407" s="336" t="s">
        <v>794</v>
      </c>
      <c r="H407" s="336" t="s">
        <v>5</v>
      </c>
      <c r="I407" s="336">
        <v>2016</v>
      </c>
      <c r="J407" s="336" t="s">
        <v>816</v>
      </c>
      <c r="K407" s="336" t="s">
        <v>7412</v>
      </c>
      <c r="L407" s="336" t="s">
        <v>7410</v>
      </c>
      <c r="M407" s="336" t="s">
        <v>4712</v>
      </c>
      <c r="N407" s="336" t="s">
        <v>4713</v>
      </c>
      <c r="O407" s="336" t="s">
        <v>100</v>
      </c>
      <c r="P407" s="336" t="s">
        <v>4699</v>
      </c>
      <c r="Q407" s="336" t="s">
        <v>330</v>
      </c>
      <c r="R407" s="336" t="s">
        <v>939</v>
      </c>
      <c r="S407" s="336" t="s">
        <v>792</v>
      </c>
      <c r="T407" s="336" t="s">
        <v>41</v>
      </c>
    </row>
    <row r="408" spans="1:20" x14ac:dyDescent="0.25">
      <c r="A408" s="336">
        <v>407</v>
      </c>
      <c r="B408" s="336" t="s">
        <v>250</v>
      </c>
      <c r="C408" s="336" t="s">
        <v>4714</v>
      </c>
      <c r="D408" s="337" t="str">
        <f t="shared" si="14"/>
        <v>G/SPS/N/EU/172</v>
      </c>
      <c r="E408" s="337" t="str">
        <f t="shared" si="15"/>
        <v xml:space="preserve"> </v>
      </c>
      <c r="F408" s="336" t="s">
        <v>25</v>
      </c>
      <c r="G408" s="336" t="s">
        <v>642</v>
      </c>
      <c r="H408" s="336" t="s">
        <v>1</v>
      </c>
      <c r="I408" s="336">
        <v>2016</v>
      </c>
      <c r="J408" s="336" t="s">
        <v>816</v>
      </c>
      <c r="K408" s="336" t="s">
        <v>4715</v>
      </c>
      <c r="L408" s="336" t="s">
        <v>817</v>
      </c>
      <c r="M408" s="336" t="s">
        <v>3653</v>
      </c>
      <c r="N408" s="336" t="s">
        <v>1511</v>
      </c>
      <c r="O408" s="336" t="s">
        <v>100</v>
      </c>
      <c r="P408" s="336" t="s">
        <v>7413</v>
      </c>
      <c r="Q408" s="336" t="s">
        <v>844</v>
      </c>
      <c r="R408" s="336" t="s">
        <v>862</v>
      </c>
      <c r="S408" s="336" t="s">
        <v>817</v>
      </c>
      <c r="T408" s="336" t="s">
        <v>923</v>
      </c>
    </row>
    <row r="409" spans="1:20" x14ac:dyDescent="0.25">
      <c r="A409" s="336">
        <v>408</v>
      </c>
      <c r="B409" s="336" t="s">
        <v>250</v>
      </c>
      <c r="C409" s="336" t="s">
        <v>4716</v>
      </c>
      <c r="D409" s="337" t="str">
        <f t="shared" si="14"/>
        <v>G/SPS/N/FRA/11</v>
      </c>
      <c r="E409" s="337" t="str">
        <f t="shared" si="15"/>
        <v xml:space="preserve"> </v>
      </c>
      <c r="F409" s="336" t="s">
        <v>98</v>
      </c>
      <c r="G409" s="336" t="s">
        <v>642</v>
      </c>
      <c r="H409" s="336" t="s">
        <v>1</v>
      </c>
      <c r="I409" s="336">
        <v>2016</v>
      </c>
      <c r="J409" s="336" t="s">
        <v>816</v>
      </c>
      <c r="K409" s="336" t="s">
        <v>4717</v>
      </c>
      <c r="L409" s="336" t="s">
        <v>4718</v>
      </c>
      <c r="M409" s="336" t="s">
        <v>4719</v>
      </c>
      <c r="N409" s="336" t="s">
        <v>1511</v>
      </c>
      <c r="O409" s="336" t="s">
        <v>4720</v>
      </c>
      <c r="P409" s="336" t="s">
        <v>4721</v>
      </c>
      <c r="Q409" s="336" t="s">
        <v>14</v>
      </c>
      <c r="R409" s="336" t="s">
        <v>896</v>
      </c>
      <c r="S409" s="336" t="s">
        <v>4722</v>
      </c>
      <c r="T409" s="336" t="s">
        <v>41</v>
      </c>
    </row>
    <row r="410" spans="1:20" x14ac:dyDescent="0.25">
      <c r="A410" s="336">
        <v>409</v>
      </c>
      <c r="B410" s="336" t="s">
        <v>250</v>
      </c>
      <c r="C410" s="336" t="s">
        <v>4723</v>
      </c>
      <c r="D410" s="337" t="str">
        <f t="shared" si="14"/>
        <v>G/SPS/N/GHA/2</v>
      </c>
      <c r="E410" s="337" t="str">
        <f t="shared" si="15"/>
        <v xml:space="preserve"> </v>
      </c>
      <c r="F410" s="336" t="s">
        <v>4724</v>
      </c>
      <c r="G410" s="336" t="s">
        <v>640</v>
      </c>
      <c r="H410" s="336" t="s">
        <v>5</v>
      </c>
      <c r="I410" s="336">
        <v>2016</v>
      </c>
      <c r="J410" s="336" t="s">
        <v>816</v>
      </c>
      <c r="K410" s="336" t="s">
        <v>7414</v>
      </c>
      <c r="L410" s="336" t="s">
        <v>4725</v>
      </c>
      <c r="M410" s="336" t="s">
        <v>7415</v>
      </c>
      <c r="N410" s="336" t="s">
        <v>4726</v>
      </c>
      <c r="O410" s="336" t="s">
        <v>100</v>
      </c>
      <c r="P410" s="336" t="s">
        <v>7416</v>
      </c>
      <c r="Q410" s="336" t="s">
        <v>80</v>
      </c>
      <c r="R410" s="336" t="s">
        <v>4727</v>
      </c>
      <c r="S410" s="336" t="s">
        <v>313</v>
      </c>
      <c r="T410" s="336" t="s">
        <v>1638</v>
      </c>
    </row>
    <row r="411" spans="1:20" x14ac:dyDescent="0.25">
      <c r="A411" s="336">
        <v>410</v>
      </c>
      <c r="B411" s="336" t="s">
        <v>250</v>
      </c>
      <c r="C411" s="336" t="s">
        <v>4728</v>
      </c>
      <c r="D411" s="337" t="str">
        <f t="shared" si="14"/>
        <v>G/SPS/N/GTM/65</v>
      </c>
      <c r="E411" s="337" t="str">
        <f t="shared" si="15"/>
        <v xml:space="preserve"> </v>
      </c>
      <c r="F411" s="336" t="s">
        <v>246</v>
      </c>
      <c r="G411" s="336" t="s">
        <v>794</v>
      </c>
      <c r="H411" s="336" t="s">
        <v>5</v>
      </c>
      <c r="I411" s="336">
        <v>2016</v>
      </c>
      <c r="J411" s="336" t="s">
        <v>816</v>
      </c>
      <c r="K411" s="336" t="s">
        <v>4729</v>
      </c>
      <c r="L411" s="336" t="s">
        <v>4707</v>
      </c>
      <c r="M411" s="336" t="s">
        <v>1148</v>
      </c>
      <c r="N411" s="336" t="s">
        <v>249</v>
      </c>
      <c r="O411" s="336" t="s">
        <v>100</v>
      </c>
      <c r="P411" s="336" t="s">
        <v>4709</v>
      </c>
      <c r="Q411" s="336" t="s">
        <v>14</v>
      </c>
      <c r="R411" s="336" t="s">
        <v>896</v>
      </c>
      <c r="S411" s="336" t="s">
        <v>4710</v>
      </c>
      <c r="T411" s="336" t="s">
        <v>41</v>
      </c>
    </row>
    <row r="412" spans="1:20" x14ac:dyDescent="0.25">
      <c r="A412" s="336">
        <v>411</v>
      </c>
      <c r="B412" s="336" t="s">
        <v>250</v>
      </c>
      <c r="C412" s="336" t="s">
        <v>4730</v>
      </c>
      <c r="D412" s="337" t="str">
        <f t="shared" si="14"/>
        <v>G/SPS/N/HND/53</v>
      </c>
      <c r="E412" s="337" t="str">
        <f t="shared" si="15"/>
        <v xml:space="preserve"> </v>
      </c>
      <c r="F412" s="336" t="s">
        <v>247</v>
      </c>
      <c r="G412" s="336" t="s">
        <v>794</v>
      </c>
      <c r="H412" s="336" t="s">
        <v>5</v>
      </c>
      <c r="I412" s="336">
        <v>2016</v>
      </c>
      <c r="J412" s="336" t="s">
        <v>816</v>
      </c>
      <c r="K412" s="336" t="s">
        <v>4706</v>
      </c>
      <c r="L412" s="336" t="s">
        <v>4707</v>
      </c>
      <c r="M412" s="336" t="s">
        <v>1148</v>
      </c>
      <c r="N412" s="336" t="s">
        <v>249</v>
      </c>
      <c r="O412" s="336" t="s">
        <v>100</v>
      </c>
      <c r="P412" s="336" t="s">
        <v>4709</v>
      </c>
      <c r="Q412" s="336" t="s">
        <v>14</v>
      </c>
      <c r="R412" s="336" t="s">
        <v>896</v>
      </c>
      <c r="S412" s="336" t="s">
        <v>4710</v>
      </c>
      <c r="T412" s="336" t="s">
        <v>41</v>
      </c>
    </row>
    <row r="413" spans="1:20" x14ac:dyDescent="0.25">
      <c r="A413" s="336">
        <v>412</v>
      </c>
      <c r="B413" s="336" t="s">
        <v>250</v>
      </c>
      <c r="C413" s="336" t="s">
        <v>4731</v>
      </c>
      <c r="D413" s="337" t="str">
        <f t="shared" si="14"/>
        <v>G/SPS/N/IDN/106</v>
      </c>
      <c r="E413" s="337" t="str">
        <f t="shared" si="15"/>
        <v xml:space="preserve"> </v>
      </c>
      <c r="F413" s="336" t="s">
        <v>252</v>
      </c>
      <c r="G413" s="336" t="s">
        <v>641</v>
      </c>
      <c r="H413" s="336" t="s">
        <v>5</v>
      </c>
      <c r="I413" s="336">
        <v>2016</v>
      </c>
      <c r="J413" s="336" t="s">
        <v>816</v>
      </c>
      <c r="K413" s="336" t="s">
        <v>7417</v>
      </c>
      <c r="L413" s="336" t="s">
        <v>4732</v>
      </c>
      <c r="M413" s="336" t="s">
        <v>4733</v>
      </c>
      <c r="N413" s="336" t="s">
        <v>1511</v>
      </c>
      <c r="O413" s="336" t="s">
        <v>100</v>
      </c>
      <c r="P413" s="336" t="s">
        <v>4734</v>
      </c>
      <c r="Q413" s="336" t="s">
        <v>96</v>
      </c>
      <c r="R413" s="336" t="s">
        <v>1114</v>
      </c>
      <c r="S413" s="336" t="s">
        <v>4732</v>
      </c>
      <c r="T413" s="336" t="s">
        <v>41</v>
      </c>
    </row>
    <row r="414" spans="1:20" x14ac:dyDescent="0.25">
      <c r="A414" s="336">
        <v>413</v>
      </c>
      <c r="B414" s="336" t="s">
        <v>250</v>
      </c>
      <c r="C414" s="336" t="s">
        <v>4735</v>
      </c>
      <c r="D414" s="337" t="str">
        <f t="shared" si="14"/>
        <v>G/SPS/N/IDN/110</v>
      </c>
      <c r="E414" s="337" t="str">
        <f t="shared" si="15"/>
        <v xml:space="preserve"> </v>
      </c>
      <c r="F414" s="336" t="s">
        <v>252</v>
      </c>
      <c r="G414" s="336" t="s">
        <v>641</v>
      </c>
      <c r="H414" s="336" t="s">
        <v>5</v>
      </c>
      <c r="I414" s="336">
        <v>2016</v>
      </c>
      <c r="J414" s="336" t="s">
        <v>816</v>
      </c>
      <c r="K414" s="336" t="s">
        <v>4736</v>
      </c>
      <c r="L414" s="336" t="s">
        <v>792</v>
      </c>
      <c r="M414" s="336" t="s">
        <v>4737</v>
      </c>
      <c r="N414" s="336" t="s">
        <v>1511</v>
      </c>
      <c r="O414" s="336" t="s">
        <v>4738</v>
      </c>
      <c r="P414" s="336" t="s">
        <v>7418</v>
      </c>
      <c r="Q414" s="336" t="s">
        <v>844</v>
      </c>
      <c r="R414" s="336" t="s">
        <v>4739</v>
      </c>
      <c r="S414" s="336" t="s">
        <v>792</v>
      </c>
      <c r="T414" s="336" t="s">
        <v>41</v>
      </c>
    </row>
    <row r="415" spans="1:20" x14ac:dyDescent="0.25">
      <c r="A415" s="336">
        <v>414</v>
      </c>
      <c r="B415" s="336" t="s">
        <v>250</v>
      </c>
      <c r="C415" s="336" t="s">
        <v>4740</v>
      </c>
      <c r="D415" s="337" t="str">
        <f t="shared" si="14"/>
        <v>G/SPS/N/JPN/456</v>
      </c>
      <c r="E415" s="337" t="str">
        <f t="shared" si="15"/>
        <v xml:space="preserve"> </v>
      </c>
      <c r="F415" s="336" t="s">
        <v>2</v>
      </c>
      <c r="G415" s="336" t="s">
        <v>641</v>
      </c>
      <c r="H415" s="336" t="s">
        <v>1</v>
      </c>
      <c r="I415" s="336">
        <v>2016</v>
      </c>
      <c r="J415" s="336" t="s">
        <v>816</v>
      </c>
      <c r="K415" s="336" t="s">
        <v>4741</v>
      </c>
      <c r="L415" s="336" t="s">
        <v>313</v>
      </c>
      <c r="M415" s="336" t="s">
        <v>4742</v>
      </c>
      <c r="N415" s="336" t="s">
        <v>1511</v>
      </c>
      <c r="O415" s="336" t="s">
        <v>4743</v>
      </c>
      <c r="P415" s="336" t="s">
        <v>7419</v>
      </c>
      <c r="Q415" s="336" t="s">
        <v>80</v>
      </c>
      <c r="R415" s="336" t="s">
        <v>4727</v>
      </c>
      <c r="S415" s="336" t="s">
        <v>313</v>
      </c>
      <c r="T415" s="336" t="s">
        <v>1638</v>
      </c>
    </row>
    <row r="416" spans="1:20" x14ac:dyDescent="0.25">
      <c r="A416" s="336">
        <v>415</v>
      </c>
      <c r="B416" s="336" t="s">
        <v>250</v>
      </c>
      <c r="C416" s="336" t="s">
        <v>4744</v>
      </c>
      <c r="D416" s="337" t="str">
        <f t="shared" si="14"/>
        <v>G/SPS/N/KOR/539</v>
      </c>
      <c r="E416" s="337" t="str">
        <f t="shared" si="15"/>
        <v xml:space="preserve"> </v>
      </c>
      <c r="F416" s="336" t="s">
        <v>9</v>
      </c>
      <c r="G416" s="336" t="s">
        <v>641</v>
      </c>
      <c r="H416" s="336" t="s">
        <v>5</v>
      </c>
      <c r="I416" s="336">
        <v>2016</v>
      </c>
      <c r="J416" s="336" t="s">
        <v>816</v>
      </c>
      <c r="K416" s="336" t="s">
        <v>7420</v>
      </c>
      <c r="L416" s="336" t="s">
        <v>795</v>
      </c>
      <c r="M416" s="336" t="s">
        <v>4745</v>
      </c>
      <c r="N416" s="336" t="s">
        <v>1511</v>
      </c>
      <c r="O416" s="336" t="s">
        <v>100</v>
      </c>
      <c r="P416" s="336" t="s">
        <v>4746</v>
      </c>
      <c r="Q416" s="336" t="s">
        <v>844</v>
      </c>
      <c r="R416" s="336" t="s">
        <v>862</v>
      </c>
      <c r="S416" s="336" t="s">
        <v>795</v>
      </c>
      <c r="T416" s="336" t="s">
        <v>88</v>
      </c>
    </row>
    <row r="417" spans="1:20" x14ac:dyDescent="0.25">
      <c r="A417" s="336">
        <v>416</v>
      </c>
      <c r="B417" s="336" t="s">
        <v>250</v>
      </c>
      <c r="C417" s="336" t="s">
        <v>4747</v>
      </c>
      <c r="D417" s="337" t="str">
        <f t="shared" si="14"/>
        <v>G/SPS/N/MEX/294</v>
      </c>
      <c r="E417" s="337" t="str">
        <f t="shared" si="15"/>
        <v xml:space="preserve"> </v>
      </c>
      <c r="F417" s="336" t="s">
        <v>55</v>
      </c>
      <c r="G417" s="336" t="s">
        <v>3</v>
      </c>
      <c r="H417" s="336" t="s">
        <v>5</v>
      </c>
      <c r="I417" s="336">
        <v>2016</v>
      </c>
      <c r="J417" s="336" t="s">
        <v>816</v>
      </c>
      <c r="K417" s="336" t="s">
        <v>7421</v>
      </c>
      <c r="L417" s="336" t="s">
        <v>863</v>
      </c>
      <c r="M417" s="336" t="s">
        <v>7252</v>
      </c>
      <c r="N417" s="336" t="s">
        <v>1511</v>
      </c>
      <c r="O417" s="336" t="s">
        <v>4748</v>
      </c>
      <c r="P417" s="336" t="s">
        <v>3941</v>
      </c>
      <c r="Q417" s="336" t="s">
        <v>14</v>
      </c>
      <c r="R417" s="336" t="s">
        <v>896</v>
      </c>
      <c r="S417" s="336" t="s">
        <v>863</v>
      </c>
      <c r="T417" s="336" t="s">
        <v>41</v>
      </c>
    </row>
    <row r="418" spans="1:20" x14ac:dyDescent="0.25">
      <c r="A418" s="336">
        <v>417</v>
      </c>
      <c r="B418" s="336" t="s">
        <v>250</v>
      </c>
      <c r="C418" s="336" t="s">
        <v>4749</v>
      </c>
      <c r="D418" s="337" t="str">
        <f t="shared" si="14"/>
        <v>G/SPS/N/MEX/300</v>
      </c>
      <c r="E418" s="337" t="str">
        <f t="shared" si="15"/>
        <v xml:space="preserve"> </v>
      </c>
      <c r="F418" s="336" t="s">
        <v>55</v>
      </c>
      <c r="G418" s="336" t="s">
        <v>3</v>
      </c>
      <c r="H418" s="336" t="s">
        <v>5</v>
      </c>
      <c r="I418" s="336">
        <v>2016</v>
      </c>
      <c r="J418" s="336" t="s">
        <v>816</v>
      </c>
      <c r="K418" s="336" t="s">
        <v>4750</v>
      </c>
      <c r="L418" s="336" t="s">
        <v>7422</v>
      </c>
      <c r="M418" s="336" t="s">
        <v>1148</v>
      </c>
      <c r="N418" s="336" t="s">
        <v>1511</v>
      </c>
      <c r="O418" s="336" t="s">
        <v>4751</v>
      </c>
      <c r="P418" s="336" t="s">
        <v>3941</v>
      </c>
      <c r="Q418" s="336" t="s">
        <v>14</v>
      </c>
      <c r="R418" s="336" t="s">
        <v>896</v>
      </c>
      <c r="S418" s="336" t="s">
        <v>795</v>
      </c>
      <c r="T418" s="336" t="s">
        <v>41</v>
      </c>
    </row>
    <row r="419" spans="1:20" x14ac:dyDescent="0.25">
      <c r="A419" s="336">
        <v>418</v>
      </c>
      <c r="B419" s="336" t="s">
        <v>250</v>
      </c>
      <c r="C419" s="336" t="s">
        <v>4752</v>
      </c>
      <c r="D419" s="337" t="str">
        <f t="shared" si="14"/>
        <v>G/SPS/N/NIC/95</v>
      </c>
      <c r="E419" s="337" t="str">
        <f t="shared" si="15"/>
        <v xml:space="preserve"> </v>
      </c>
      <c r="F419" s="336" t="s">
        <v>3935</v>
      </c>
      <c r="G419" s="336" t="s">
        <v>794</v>
      </c>
      <c r="H419" s="336" t="s">
        <v>5</v>
      </c>
      <c r="I419" s="336">
        <v>2016</v>
      </c>
      <c r="J419" s="336" t="s">
        <v>816</v>
      </c>
      <c r="K419" s="336" t="s">
        <v>4753</v>
      </c>
      <c r="L419" s="336" t="s">
        <v>4754</v>
      </c>
      <c r="M419" s="336" t="s">
        <v>4755</v>
      </c>
      <c r="N419" s="336" t="s">
        <v>3937</v>
      </c>
      <c r="O419" s="336" t="s">
        <v>4756</v>
      </c>
      <c r="P419" s="336" t="s">
        <v>7423</v>
      </c>
      <c r="Q419" s="336" t="s">
        <v>24</v>
      </c>
      <c r="R419" s="336" t="s">
        <v>4757</v>
      </c>
      <c r="S419" s="336" t="s">
        <v>792</v>
      </c>
      <c r="T419" s="336" t="s">
        <v>805</v>
      </c>
    </row>
    <row r="420" spans="1:20" x14ac:dyDescent="0.25">
      <c r="A420" s="336">
        <v>419</v>
      </c>
      <c r="B420" s="336" t="s">
        <v>250</v>
      </c>
      <c r="C420" s="336" t="s">
        <v>4758</v>
      </c>
      <c r="D420" s="337" t="str">
        <f t="shared" si="14"/>
        <v>G/SPS/N/NIC/96</v>
      </c>
      <c r="E420" s="337" t="str">
        <f t="shared" si="15"/>
        <v xml:space="preserve"> </v>
      </c>
      <c r="F420" s="336" t="s">
        <v>3935</v>
      </c>
      <c r="G420" s="336" t="s">
        <v>794</v>
      </c>
      <c r="H420" s="336" t="s">
        <v>5</v>
      </c>
      <c r="I420" s="336">
        <v>2016</v>
      </c>
      <c r="J420" s="336" t="s">
        <v>816</v>
      </c>
      <c r="K420" s="336" t="s">
        <v>4759</v>
      </c>
      <c r="L420" s="336" t="s">
        <v>4760</v>
      </c>
      <c r="M420" s="336" t="s">
        <v>1148</v>
      </c>
      <c r="N420" s="336" t="s">
        <v>249</v>
      </c>
      <c r="O420" s="336" t="s">
        <v>100</v>
      </c>
      <c r="P420" s="336" t="s">
        <v>3941</v>
      </c>
      <c r="Q420" s="336" t="s">
        <v>14</v>
      </c>
      <c r="R420" s="336" t="s">
        <v>896</v>
      </c>
      <c r="S420" s="336" t="s">
        <v>4710</v>
      </c>
      <c r="T420" s="336" t="s">
        <v>41</v>
      </c>
    </row>
    <row r="421" spans="1:20" x14ac:dyDescent="0.25">
      <c r="A421" s="336">
        <v>420</v>
      </c>
      <c r="B421" s="336" t="s">
        <v>250</v>
      </c>
      <c r="C421" s="336" t="s">
        <v>4761</v>
      </c>
      <c r="D421" s="337" t="str">
        <f t="shared" si="14"/>
        <v>G/SPS/N/NZL/537</v>
      </c>
      <c r="E421" s="337" t="str">
        <f t="shared" si="15"/>
        <v xml:space="preserve"> </v>
      </c>
      <c r="F421" s="336" t="s">
        <v>81</v>
      </c>
      <c r="G421" s="336" t="s">
        <v>641</v>
      </c>
      <c r="H421" s="336" t="s">
        <v>1</v>
      </c>
      <c r="I421" s="336">
        <v>2016</v>
      </c>
      <c r="J421" s="336" t="s">
        <v>816</v>
      </c>
      <c r="K421" s="336" t="s">
        <v>4762</v>
      </c>
      <c r="L421" s="336" t="s">
        <v>792</v>
      </c>
      <c r="M421" s="336" t="s">
        <v>4763</v>
      </c>
      <c r="N421" s="336" t="s">
        <v>1511</v>
      </c>
      <c r="O421" s="336" t="s">
        <v>1164</v>
      </c>
      <c r="P421" s="336" t="s">
        <v>4764</v>
      </c>
      <c r="Q421" s="336" t="s">
        <v>123</v>
      </c>
      <c r="R421" s="336" t="s">
        <v>4765</v>
      </c>
      <c r="S421" s="336" t="s">
        <v>792</v>
      </c>
      <c r="T421" s="336" t="s">
        <v>805</v>
      </c>
    </row>
    <row r="422" spans="1:20" x14ac:dyDescent="0.25">
      <c r="A422" s="336">
        <v>421</v>
      </c>
      <c r="B422" s="336" t="s">
        <v>250</v>
      </c>
      <c r="C422" s="336" t="s">
        <v>4766</v>
      </c>
      <c r="D422" s="337" t="str">
        <f t="shared" si="14"/>
        <v>G/SPS/N/NZL/547</v>
      </c>
      <c r="E422" s="337" t="str">
        <f t="shared" si="15"/>
        <v xml:space="preserve"> </v>
      </c>
      <c r="F422" s="336" t="s">
        <v>81</v>
      </c>
      <c r="G422" s="336" t="s">
        <v>641</v>
      </c>
      <c r="H422" s="336" t="s">
        <v>1</v>
      </c>
      <c r="I422" s="336">
        <v>2016</v>
      </c>
      <c r="J422" s="336" t="s">
        <v>816</v>
      </c>
      <c r="K422" s="336" t="s">
        <v>4767</v>
      </c>
      <c r="L422" s="336" t="s">
        <v>4768</v>
      </c>
      <c r="M422" s="336" t="s">
        <v>4769</v>
      </c>
      <c r="N422" s="336" t="s">
        <v>1511</v>
      </c>
      <c r="O422" s="336" t="s">
        <v>7424</v>
      </c>
      <c r="P422" s="336" t="s">
        <v>7425</v>
      </c>
      <c r="Q422" s="336" t="s">
        <v>24</v>
      </c>
      <c r="R422" s="336" t="s">
        <v>939</v>
      </c>
      <c r="S422" s="336" t="s">
        <v>792</v>
      </c>
      <c r="T422" s="336" t="s">
        <v>41</v>
      </c>
    </row>
    <row r="423" spans="1:20" x14ac:dyDescent="0.25">
      <c r="A423" s="336">
        <v>422</v>
      </c>
      <c r="B423" s="336" t="s">
        <v>250</v>
      </c>
      <c r="C423" s="336" t="s">
        <v>4770</v>
      </c>
      <c r="D423" s="337" t="str">
        <f t="shared" si="14"/>
        <v>G/SPS/N/NZL/548</v>
      </c>
      <c r="E423" s="337" t="str">
        <f t="shared" si="15"/>
        <v xml:space="preserve"> </v>
      </c>
      <c r="F423" s="336" t="s">
        <v>81</v>
      </c>
      <c r="G423" s="336" t="s">
        <v>641</v>
      </c>
      <c r="H423" s="336" t="s">
        <v>1</v>
      </c>
      <c r="I423" s="336">
        <v>2016</v>
      </c>
      <c r="J423" s="336" t="s">
        <v>816</v>
      </c>
      <c r="K423" s="336" t="s">
        <v>4771</v>
      </c>
      <c r="L423" s="336" t="s">
        <v>4768</v>
      </c>
      <c r="M423" s="336" t="s">
        <v>4772</v>
      </c>
      <c r="N423" s="336" t="s">
        <v>1511</v>
      </c>
      <c r="O423" s="336" t="s">
        <v>4773</v>
      </c>
      <c r="P423" s="336" t="s">
        <v>4774</v>
      </c>
      <c r="Q423" s="336" t="s">
        <v>24</v>
      </c>
      <c r="R423" s="336" t="s">
        <v>939</v>
      </c>
      <c r="S423" s="336" t="s">
        <v>792</v>
      </c>
      <c r="T423" s="336" t="s">
        <v>41</v>
      </c>
    </row>
    <row r="424" spans="1:20" x14ac:dyDescent="0.25">
      <c r="A424" s="336">
        <v>423</v>
      </c>
      <c r="B424" s="336" t="s">
        <v>250</v>
      </c>
      <c r="C424" s="336" t="s">
        <v>4775</v>
      </c>
      <c r="D424" s="337" t="str">
        <f t="shared" si="14"/>
        <v>G/SPS/N/NZL/549</v>
      </c>
      <c r="E424" s="337" t="str">
        <f t="shared" si="15"/>
        <v xml:space="preserve"> </v>
      </c>
      <c r="F424" s="336" t="s">
        <v>81</v>
      </c>
      <c r="G424" s="336" t="s">
        <v>641</v>
      </c>
      <c r="H424" s="336" t="s">
        <v>1</v>
      </c>
      <c r="I424" s="336">
        <v>2016</v>
      </c>
      <c r="J424" s="336" t="s">
        <v>816</v>
      </c>
      <c r="K424" s="336" t="s">
        <v>4776</v>
      </c>
      <c r="L424" s="336" t="s">
        <v>4768</v>
      </c>
      <c r="M424" s="336" t="s">
        <v>4777</v>
      </c>
      <c r="N424" s="336" t="s">
        <v>1511</v>
      </c>
      <c r="O424" s="336" t="s">
        <v>7426</v>
      </c>
      <c r="P424" s="336" t="s">
        <v>4778</v>
      </c>
      <c r="Q424" s="336" t="s">
        <v>24</v>
      </c>
      <c r="R424" s="336" t="s">
        <v>939</v>
      </c>
      <c r="S424" s="336" t="s">
        <v>313</v>
      </c>
      <c r="T424" s="336" t="s">
        <v>41</v>
      </c>
    </row>
    <row r="425" spans="1:20" x14ac:dyDescent="0.25">
      <c r="A425" s="336">
        <v>424</v>
      </c>
      <c r="B425" s="336" t="s">
        <v>250</v>
      </c>
      <c r="C425" s="336" t="s">
        <v>4779</v>
      </c>
      <c r="D425" s="337" t="str">
        <f t="shared" si="14"/>
        <v>G/SPS/N/PAN/59</v>
      </c>
      <c r="E425" s="337" t="str">
        <f t="shared" si="15"/>
        <v xml:space="preserve"> </v>
      </c>
      <c r="F425" s="336" t="s">
        <v>257</v>
      </c>
      <c r="G425" s="336" t="s">
        <v>794</v>
      </c>
      <c r="H425" s="336" t="s">
        <v>5</v>
      </c>
      <c r="I425" s="336">
        <v>2016</v>
      </c>
      <c r="J425" s="336" t="s">
        <v>816</v>
      </c>
      <c r="K425" s="336" t="s">
        <v>4780</v>
      </c>
      <c r="L425" s="336" t="s">
        <v>4707</v>
      </c>
      <c r="M425" s="336" t="s">
        <v>1148</v>
      </c>
      <c r="N425" s="336" t="s">
        <v>249</v>
      </c>
      <c r="O425" s="336" t="s">
        <v>100</v>
      </c>
      <c r="P425" s="336" t="s">
        <v>4709</v>
      </c>
      <c r="Q425" s="336" t="s">
        <v>14</v>
      </c>
      <c r="R425" s="336" t="s">
        <v>896</v>
      </c>
      <c r="S425" s="336" t="s">
        <v>4710</v>
      </c>
      <c r="T425" s="336" t="s">
        <v>41</v>
      </c>
    </row>
    <row r="426" spans="1:20" x14ac:dyDescent="0.25">
      <c r="A426" s="336">
        <v>425</v>
      </c>
      <c r="B426" s="336" t="s">
        <v>250</v>
      </c>
      <c r="C426" s="336" t="s">
        <v>4781</v>
      </c>
      <c r="D426" s="337" t="str">
        <f t="shared" si="14"/>
        <v>G/SPS/N/PHL/320</v>
      </c>
      <c r="E426" s="337" t="str">
        <f t="shared" si="15"/>
        <v xml:space="preserve"> </v>
      </c>
      <c r="F426" s="336" t="s">
        <v>254</v>
      </c>
      <c r="G426" s="336" t="s">
        <v>641</v>
      </c>
      <c r="H426" s="336" t="s">
        <v>5</v>
      </c>
      <c r="I426" s="336">
        <v>2016</v>
      </c>
      <c r="J426" s="336" t="s">
        <v>816</v>
      </c>
      <c r="K426" s="336" t="s">
        <v>4782</v>
      </c>
      <c r="L426" s="336" t="s">
        <v>4707</v>
      </c>
      <c r="M426" s="336" t="s">
        <v>4783</v>
      </c>
      <c r="N426" s="336" t="s">
        <v>1511</v>
      </c>
      <c r="O426" s="336" t="s">
        <v>7427</v>
      </c>
      <c r="P426" s="336" t="s">
        <v>7428</v>
      </c>
      <c r="Q426" s="336" t="s">
        <v>4784</v>
      </c>
      <c r="R426" s="336" t="s">
        <v>4785</v>
      </c>
      <c r="S426" s="336" t="s">
        <v>792</v>
      </c>
      <c r="T426" s="336" t="s">
        <v>127</v>
      </c>
    </row>
    <row r="427" spans="1:20" x14ac:dyDescent="0.25">
      <c r="A427" s="336">
        <v>426</v>
      </c>
      <c r="B427" s="336" t="s">
        <v>250</v>
      </c>
      <c r="C427" s="336" t="s">
        <v>4786</v>
      </c>
      <c r="D427" s="337" t="str">
        <f t="shared" si="14"/>
        <v>G/SPS/N/PHL/321</v>
      </c>
      <c r="E427" s="337" t="str">
        <f t="shared" si="15"/>
        <v xml:space="preserve"> </v>
      </c>
      <c r="F427" s="336" t="s">
        <v>254</v>
      </c>
      <c r="G427" s="336" t="s">
        <v>641</v>
      </c>
      <c r="H427" s="336" t="s">
        <v>5</v>
      </c>
      <c r="I427" s="336">
        <v>2016</v>
      </c>
      <c r="J427" s="336" t="s">
        <v>816</v>
      </c>
      <c r="K427" s="336" t="s">
        <v>4787</v>
      </c>
      <c r="L427" s="336" t="s">
        <v>4707</v>
      </c>
      <c r="M427" s="336" t="s">
        <v>4788</v>
      </c>
      <c r="N427" s="336" t="s">
        <v>1511</v>
      </c>
      <c r="O427" s="336" t="s">
        <v>4789</v>
      </c>
      <c r="P427" s="336" t="s">
        <v>4790</v>
      </c>
      <c r="Q427" s="336" t="s">
        <v>14</v>
      </c>
      <c r="R427" s="336" t="s">
        <v>1506</v>
      </c>
      <c r="S427" s="336" t="s">
        <v>792</v>
      </c>
      <c r="T427" s="336" t="s">
        <v>41</v>
      </c>
    </row>
    <row r="428" spans="1:20" x14ac:dyDescent="0.25">
      <c r="A428" s="336">
        <v>427</v>
      </c>
      <c r="B428" s="336" t="s">
        <v>250</v>
      </c>
      <c r="C428" s="336" t="s">
        <v>4791</v>
      </c>
      <c r="D428" s="337" t="str">
        <f t="shared" si="14"/>
        <v>G/SPS/N/PHL/330</v>
      </c>
      <c r="E428" s="337" t="str">
        <f t="shared" si="15"/>
        <v xml:space="preserve"> </v>
      </c>
      <c r="F428" s="336" t="s">
        <v>254</v>
      </c>
      <c r="G428" s="336" t="s">
        <v>641</v>
      </c>
      <c r="H428" s="336" t="s">
        <v>5</v>
      </c>
      <c r="I428" s="336">
        <v>2016</v>
      </c>
      <c r="J428" s="336" t="s">
        <v>816</v>
      </c>
      <c r="K428" s="336" t="s">
        <v>4792</v>
      </c>
      <c r="L428" s="336" t="s">
        <v>4793</v>
      </c>
      <c r="M428" s="336" t="s">
        <v>4794</v>
      </c>
      <c r="N428" s="336" t="s">
        <v>1511</v>
      </c>
      <c r="O428" s="336" t="s">
        <v>4795</v>
      </c>
      <c r="P428" s="336" t="s">
        <v>4796</v>
      </c>
      <c r="Q428" s="336" t="s">
        <v>21</v>
      </c>
      <c r="R428" s="336" t="s">
        <v>7024</v>
      </c>
      <c r="S428" s="336" t="s">
        <v>792</v>
      </c>
      <c r="T428" s="336" t="s">
        <v>127</v>
      </c>
    </row>
    <row r="429" spans="1:20" x14ac:dyDescent="0.25">
      <c r="A429" s="336">
        <v>428</v>
      </c>
      <c r="B429" s="336" t="s">
        <v>250</v>
      </c>
      <c r="C429" s="336" t="s">
        <v>4797</v>
      </c>
      <c r="D429" s="337" t="str">
        <f t="shared" si="14"/>
        <v>G/SPS/N/PHL/332</v>
      </c>
      <c r="E429" s="337" t="str">
        <f t="shared" si="15"/>
        <v xml:space="preserve"> </v>
      </c>
      <c r="F429" s="336" t="s">
        <v>254</v>
      </c>
      <c r="G429" s="336" t="s">
        <v>641</v>
      </c>
      <c r="H429" s="336" t="s">
        <v>5</v>
      </c>
      <c r="I429" s="336">
        <v>2016</v>
      </c>
      <c r="J429" s="336" t="s">
        <v>816</v>
      </c>
      <c r="K429" s="336" t="s">
        <v>4798</v>
      </c>
      <c r="L429" s="336" t="s">
        <v>4793</v>
      </c>
      <c r="M429" s="336" t="s">
        <v>4799</v>
      </c>
      <c r="N429" s="336" t="s">
        <v>1511</v>
      </c>
      <c r="O429" s="336" t="s">
        <v>4795</v>
      </c>
      <c r="P429" s="336" t="s">
        <v>4800</v>
      </c>
      <c r="Q429" s="336" t="s">
        <v>21</v>
      </c>
      <c r="R429" s="336" t="s">
        <v>7025</v>
      </c>
      <c r="S429" s="336" t="s">
        <v>792</v>
      </c>
      <c r="T429" s="336" t="s">
        <v>127</v>
      </c>
    </row>
    <row r="430" spans="1:20" x14ac:dyDescent="0.25">
      <c r="A430" s="336">
        <v>429</v>
      </c>
      <c r="B430" s="336" t="s">
        <v>250</v>
      </c>
      <c r="C430" s="336" t="s">
        <v>4801</v>
      </c>
      <c r="D430" s="337" t="str">
        <f t="shared" si="14"/>
        <v>G/SPS/N/PHL/335</v>
      </c>
      <c r="E430" s="337" t="str">
        <f t="shared" si="15"/>
        <v xml:space="preserve"> </v>
      </c>
      <c r="F430" s="336" t="s">
        <v>254</v>
      </c>
      <c r="G430" s="336" t="s">
        <v>641</v>
      </c>
      <c r="H430" s="336" t="s">
        <v>5</v>
      </c>
      <c r="I430" s="336">
        <v>2016</v>
      </c>
      <c r="J430" s="336" t="s">
        <v>816</v>
      </c>
      <c r="K430" s="336" t="s">
        <v>4802</v>
      </c>
      <c r="L430" s="336" t="s">
        <v>4793</v>
      </c>
      <c r="M430" s="336" t="s">
        <v>4803</v>
      </c>
      <c r="N430" s="336" t="s">
        <v>1511</v>
      </c>
      <c r="O430" s="336" t="s">
        <v>100</v>
      </c>
      <c r="P430" s="336" t="s">
        <v>4804</v>
      </c>
      <c r="Q430" s="336" t="s">
        <v>4805</v>
      </c>
      <c r="R430" s="336" t="s">
        <v>1121</v>
      </c>
      <c r="S430" s="336" t="s">
        <v>792</v>
      </c>
      <c r="T430" s="336" t="s">
        <v>41</v>
      </c>
    </row>
    <row r="431" spans="1:20" x14ac:dyDescent="0.25">
      <c r="A431" s="336">
        <v>430</v>
      </c>
      <c r="B431" s="336" t="s">
        <v>250</v>
      </c>
      <c r="C431" s="336" t="s">
        <v>4806</v>
      </c>
      <c r="D431" s="337" t="str">
        <f t="shared" si="14"/>
        <v>G/SPS/N/PHL/337</v>
      </c>
      <c r="E431" s="337" t="str">
        <f t="shared" si="15"/>
        <v xml:space="preserve"> </v>
      </c>
      <c r="F431" s="336" t="s">
        <v>254</v>
      </c>
      <c r="G431" s="336" t="s">
        <v>641</v>
      </c>
      <c r="H431" s="336" t="s">
        <v>5</v>
      </c>
      <c r="I431" s="336">
        <v>2016</v>
      </c>
      <c r="J431" s="336" t="s">
        <v>816</v>
      </c>
      <c r="K431" s="336" t="s">
        <v>4807</v>
      </c>
      <c r="L431" s="336" t="s">
        <v>4793</v>
      </c>
      <c r="M431" s="336" t="s">
        <v>4808</v>
      </c>
      <c r="N431" s="336" t="s">
        <v>1511</v>
      </c>
      <c r="O431" s="336" t="s">
        <v>100</v>
      </c>
      <c r="P431" s="336" t="s">
        <v>4800</v>
      </c>
      <c r="Q431" s="336" t="s">
        <v>21</v>
      </c>
      <c r="R431" s="336" t="s">
        <v>7025</v>
      </c>
      <c r="S431" s="336" t="s">
        <v>792</v>
      </c>
      <c r="T431" s="336" t="s">
        <v>127</v>
      </c>
    </row>
    <row r="432" spans="1:20" x14ac:dyDescent="0.25">
      <c r="A432" s="336">
        <v>431</v>
      </c>
      <c r="B432" s="336" t="s">
        <v>250</v>
      </c>
      <c r="C432" s="336" t="s">
        <v>4809</v>
      </c>
      <c r="D432" s="337" t="str">
        <f t="shared" si="14"/>
        <v>G/SPS/N/PHL/340</v>
      </c>
      <c r="E432" s="337" t="str">
        <f t="shared" si="15"/>
        <v xml:space="preserve"> </v>
      </c>
      <c r="F432" s="336" t="s">
        <v>254</v>
      </c>
      <c r="G432" s="336" t="s">
        <v>641</v>
      </c>
      <c r="H432" s="336" t="s">
        <v>5</v>
      </c>
      <c r="I432" s="336">
        <v>2016</v>
      </c>
      <c r="J432" s="336" t="s">
        <v>816</v>
      </c>
      <c r="K432" s="336" t="s">
        <v>7429</v>
      </c>
      <c r="L432" s="336" t="s">
        <v>4793</v>
      </c>
      <c r="M432" s="336" t="s">
        <v>4810</v>
      </c>
      <c r="N432" s="336" t="s">
        <v>1511</v>
      </c>
      <c r="O432" s="336" t="s">
        <v>100</v>
      </c>
      <c r="P432" s="336" t="s">
        <v>4804</v>
      </c>
      <c r="Q432" s="336" t="s">
        <v>4805</v>
      </c>
      <c r="R432" s="336" t="s">
        <v>1121</v>
      </c>
      <c r="S432" s="336" t="s">
        <v>792</v>
      </c>
      <c r="T432" s="336" t="s">
        <v>41</v>
      </c>
    </row>
    <row r="433" spans="1:20" x14ac:dyDescent="0.25">
      <c r="A433" s="336">
        <v>432</v>
      </c>
      <c r="B433" s="336" t="s">
        <v>250</v>
      </c>
      <c r="C433" s="336" t="s">
        <v>4811</v>
      </c>
      <c r="D433" s="337" t="str">
        <f t="shared" si="14"/>
        <v>G/SPS/N/RUS/128</v>
      </c>
      <c r="E433" s="337" t="str">
        <f t="shared" si="15"/>
        <v xml:space="preserve"> </v>
      </c>
      <c r="F433" s="336" t="s">
        <v>248</v>
      </c>
      <c r="G433" s="336" t="s">
        <v>255</v>
      </c>
      <c r="H433" s="336"/>
      <c r="I433" s="336">
        <v>2016</v>
      </c>
      <c r="J433" s="336" t="s">
        <v>816</v>
      </c>
      <c r="K433" s="336" t="s">
        <v>4812</v>
      </c>
      <c r="L433" s="336" t="s">
        <v>4813</v>
      </c>
      <c r="M433" s="336" t="s">
        <v>7430</v>
      </c>
      <c r="N433" s="336" t="s">
        <v>4814</v>
      </c>
      <c r="O433" s="336" t="s">
        <v>3729</v>
      </c>
      <c r="P433" s="336" t="s">
        <v>4815</v>
      </c>
      <c r="Q433" s="336" t="s">
        <v>844</v>
      </c>
      <c r="R433" s="336" t="s">
        <v>862</v>
      </c>
      <c r="S433" s="336" t="s">
        <v>842</v>
      </c>
      <c r="T433" s="336" t="s">
        <v>923</v>
      </c>
    </row>
    <row r="434" spans="1:20" x14ac:dyDescent="0.25">
      <c r="A434" s="336">
        <v>433</v>
      </c>
      <c r="B434" s="336" t="s">
        <v>250</v>
      </c>
      <c r="C434" s="336" t="s">
        <v>4816</v>
      </c>
      <c r="D434" s="337" t="str">
        <f t="shared" si="14"/>
        <v>G/SPS/N/SAU/204</v>
      </c>
      <c r="E434" s="337" t="str">
        <f t="shared" si="15"/>
        <v xml:space="preserve"> </v>
      </c>
      <c r="F434" s="336" t="s">
        <v>533</v>
      </c>
      <c r="G434" s="336" t="s">
        <v>801</v>
      </c>
      <c r="H434" s="336" t="s">
        <v>5</v>
      </c>
      <c r="I434" s="336">
        <v>2016</v>
      </c>
      <c r="J434" s="336" t="s">
        <v>816</v>
      </c>
      <c r="K434" s="336" t="s">
        <v>4817</v>
      </c>
      <c r="L434" s="336" t="s">
        <v>4793</v>
      </c>
      <c r="M434" s="336" t="s">
        <v>4818</v>
      </c>
      <c r="N434" s="336" t="s">
        <v>1511</v>
      </c>
      <c r="O434" s="336" t="s">
        <v>7431</v>
      </c>
      <c r="P434" s="336" t="s">
        <v>7432</v>
      </c>
      <c r="Q434" s="336" t="s">
        <v>14</v>
      </c>
      <c r="R434" s="336" t="s">
        <v>896</v>
      </c>
      <c r="S434" s="336" t="s">
        <v>792</v>
      </c>
      <c r="T434" s="336" t="s">
        <v>41</v>
      </c>
    </row>
    <row r="435" spans="1:20" x14ac:dyDescent="0.25">
      <c r="A435" s="336">
        <v>434</v>
      </c>
      <c r="B435" s="336" t="s">
        <v>250</v>
      </c>
      <c r="C435" s="336" t="s">
        <v>4819</v>
      </c>
      <c r="D435" s="337" t="str">
        <f t="shared" si="14"/>
        <v>G/SPS/N/SLV/122</v>
      </c>
      <c r="E435" s="337" t="str">
        <f t="shared" si="15"/>
        <v xml:space="preserve"> </v>
      </c>
      <c r="F435" s="336" t="s">
        <v>2598</v>
      </c>
      <c r="G435" s="336" t="s">
        <v>794</v>
      </c>
      <c r="H435" s="336" t="s">
        <v>5</v>
      </c>
      <c r="I435" s="336">
        <v>2016</v>
      </c>
      <c r="J435" s="336" t="s">
        <v>816</v>
      </c>
      <c r="K435" s="336" t="s">
        <v>4780</v>
      </c>
      <c r="L435" s="336" t="s">
        <v>4707</v>
      </c>
      <c r="M435" s="336" t="s">
        <v>1148</v>
      </c>
      <c r="N435" s="336" t="s">
        <v>249</v>
      </c>
      <c r="O435" s="336" t="s">
        <v>100</v>
      </c>
      <c r="P435" s="336" t="s">
        <v>4709</v>
      </c>
      <c r="Q435" s="336" t="s">
        <v>14</v>
      </c>
      <c r="R435" s="336" t="s">
        <v>896</v>
      </c>
      <c r="S435" s="336" t="s">
        <v>4710</v>
      </c>
      <c r="T435" s="336" t="s">
        <v>41</v>
      </c>
    </row>
    <row r="436" spans="1:20" x14ac:dyDescent="0.25">
      <c r="A436" s="336">
        <v>435</v>
      </c>
      <c r="B436" s="336" t="s">
        <v>250</v>
      </c>
      <c r="C436" s="336" t="s">
        <v>4820</v>
      </c>
      <c r="D436" s="337" t="str">
        <f t="shared" si="14"/>
        <v>G/SPS/N/TUR/73</v>
      </c>
      <c r="E436" s="337" t="str">
        <f t="shared" si="15"/>
        <v xml:space="preserve"> </v>
      </c>
      <c r="F436" s="336" t="s">
        <v>31</v>
      </c>
      <c r="G436" s="336" t="s">
        <v>642</v>
      </c>
      <c r="H436" s="336" t="s">
        <v>5</v>
      </c>
      <c r="I436" s="336">
        <v>2016</v>
      </c>
      <c r="J436" s="336" t="s">
        <v>816</v>
      </c>
      <c r="K436" s="336" t="s">
        <v>7433</v>
      </c>
      <c r="L436" s="336" t="s">
        <v>792</v>
      </c>
      <c r="M436" s="336" t="s">
        <v>4145</v>
      </c>
      <c r="N436" s="336" t="s">
        <v>1511</v>
      </c>
      <c r="O436" s="336" t="s">
        <v>4821</v>
      </c>
      <c r="P436" s="336" t="s">
        <v>4822</v>
      </c>
      <c r="Q436" s="336" t="s">
        <v>21</v>
      </c>
      <c r="R436" s="336" t="s">
        <v>1121</v>
      </c>
      <c r="S436" s="336" t="s">
        <v>792</v>
      </c>
      <c r="T436" s="336" t="s">
        <v>88</v>
      </c>
    </row>
    <row r="437" spans="1:20" x14ac:dyDescent="0.25">
      <c r="A437" s="336">
        <v>436</v>
      </c>
      <c r="B437" s="336" t="s">
        <v>250</v>
      </c>
      <c r="C437" s="336" t="s">
        <v>4823</v>
      </c>
      <c r="D437" s="337" t="str">
        <f t="shared" si="14"/>
        <v>G/SPS/N/USA/2824</v>
      </c>
      <c r="E437" s="337" t="str">
        <f t="shared" si="15"/>
        <v xml:space="preserve"> </v>
      </c>
      <c r="F437" s="336" t="s">
        <v>860</v>
      </c>
      <c r="G437" s="336" t="s">
        <v>3</v>
      </c>
      <c r="H437" s="336" t="s">
        <v>1</v>
      </c>
      <c r="I437" s="336">
        <v>2016</v>
      </c>
      <c r="J437" s="336" t="s">
        <v>816</v>
      </c>
      <c r="K437" s="336" t="s">
        <v>4824</v>
      </c>
      <c r="L437" s="336" t="s">
        <v>795</v>
      </c>
      <c r="M437" s="336" t="s">
        <v>7434</v>
      </c>
      <c r="N437" s="336" t="s">
        <v>1511</v>
      </c>
      <c r="O437" s="336" t="s">
        <v>100</v>
      </c>
      <c r="P437" s="336" t="s">
        <v>4825</v>
      </c>
      <c r="Q437" s="336" t="s">
        <v>21</v>
      </c>
      <c r="R437" s="336" t="s">
        <v>29</v>
      </c>
      <c r="S437" s="336" t="s">
        <v>795</v>
      </c>
      <c r="T437" s="336" t="s">
        <v>329</v>
      </c>
    </row>
    <row r="438" spans="1:20" x14ac:dyDescent="0.25">
      <c r="A438" s="336">
        <v>437</v>
      </c>
      <c r="B438" s="336" t="s">
        <v>250</v>
      </c>
      <c r="C438" s="336" t="s">
        <v>4826</v>
      </c>
      <c r="D438" s="337" t="str">
        <f t="shared" si="14"/>
        <v>G/SPS/N/USA/2895</v>
      </c>
      <c r="E438" s="337" t="str">
        <f t="shared" si="15"/>
        <v xml:space="preserve"> </v>
      </c>
      <c r="F438" s="336" t="s">
        <v>860</v>
      </c>
      <c r="G438" s="336" t="s">
        <v>3</v>
      </c>
      <c r="H438" s="336" t="s">
        <v>1</v>
      </c>
      <c r="I438" s="336">
        <v>2016</v>
      </c>
      <c r="J438" s="336" t="s">
        <v>816</v>
      </c>
      <c r="K438" s="336" t="s">
        <v>7435</v>
      </c>
      <c r="L438" s="336" t="s">
        <v>792</v>
      </c>
      <c r="M438" s="336" t="s">
        <v>4827</v>
      </c>
      <c r="N438" s="336" t="s">
        <v>1511</v>
      </c>
      <c r="O438" s="336" t="s">
        <v>7436</v>
      </c>
      <c r="P438" s="336" t="s">
        <v>4828</v>
      </c>
      <c r="Q438" s="336" t="s">
        <v>24</v>
      </c>
      <c r="R438" s="336" t="s">
        <v>4765</v>
      </c>
      <c r="S438" s="336" t="s">
        <v>792</v>
      </c>
      <c r="T438" s="336" t="s">
        <v>805</v>
      </c>
    </row>
    <row r="439" spans="1:20" x14ac:dyDescent="0.25">
      <c r="A439" s="336">
        <v>438</v>
      </c>
      <c r="B439" s="336" t="s">
        <v>250</v>
      </c>
      <c r="C439" s="336" t="s">
        <v>4829</v>
      </c>
      <c r="D439" s="337" t="str">
        <f t="shared" si="14"/>
        <v>G/SPS/N/USA/2897</v>
      </c>
      <c r="E439" s="337" t="str">
        <f t="shared" si="15"/>
        <v xml:space="preserve"> </v>
      </c>
      <c r="F439" s="336" t="s">
        <v>860</v>
      </c>
      <c r="G439" s="336" t="s">
        <v>3</v>
      </c>
      <c r="H439" s="336" t="s">
        <v>1</v>
      </c>
      <c r="I439" s="336">
        <v>2016</v>
      </c>
      <c r="J439" s="336" t="s">
        <v>816</v>
      </c>
      <c r="K439" s="336" t="s">
        <v>4830</v>
      </c>
      <c r="L439" s="336" t="s">
        <v>792</v>
      </c>
      <c r="M439" s="336" t="s">
        <v>4827</v>
      </c>
      <c r="N439" s="336" t="s">
        <v>1511</v>
      </c>
      <c r="O439" s="336" t="s">
        <v>7437</v>
      </c>
      <c r="P439" s="336" t="s">
        <v>7438</v>
      </c>
      <c r="Q439" s="336" t="s">
        <v>35</v>
      </c>
      <c r="R439" s="336" t="s">
        <v>1131</v>
      </c>
      <c r="S439" s="336" t="s">
        <v>792</v>
      </c>
      <c r="T439" s="336" t="s">
        <v>41</v>
      </c>
    </row>
    <row r="440" spans="1:20" x14ac:dyDescent="0.25">
      <c r="A440" s="336">
        <v>439</v>
      </c>
      <c r="B440" s="336" t="s">
        <v>250</v>
      </c>
      <c r="C440" s="336" t="s">
        <v>4831</v>
      </c>
      <c r="D440" s="337" t="str">
        <f t="shared" si="14"/>
        <v>G/SPS/N/ZWE/6</v>
      </c>
      <c r="E440" s="337" t="str">
        <f t="shared" si="15"/>
        <v xml:space="preserve"> </v>
      </c>
      <c r="F440" s="336" t="s">
        <v>4614</v>
      </c>
      <c r="G440" s="336" t="s">
        <v>640</v>
      </c>
      <c r="H440" s="336" t="s">
        <v>5</v>
      </c>
      <c r="I440" s="336">
        <v>2016</v>
      </c>
      <c r="J440" s="336" t="s">
        <v>816</v>
      </c>
      <c r="K440" s="336" t="s">
        <v>7439</v>
      </c>
      <c r="L440" s="336" t="s">
        <v>4832</v>
      </c>
      <c r="M440" s="336" t="s">
        <v>4833</v>
      </c>
      <c r="N440" s="336" t="s">
        <v>1511</v>
      </c>
      <c r="O440" s="336" t="s">
        <v>7374</v>
      </c>
      <c r="P440" s="336" t="s">
        <v>4834</v>
      </c>
      <c r="Q440" s="336" t="s">
        <v>844</v>
      </c>
      <c r="R440" s="336" t="s">
        <v>862</v>
      </c>
      <c r="S440" s="336" t="s">
        <v>792</v>
      </c>
      <c r="T440" s="336" t="s">
        <v>71</v>
      </c>
    </row>
    <row r="441" spans="1:20" x14ac:dyDescent="0.25">
      <c r="A441" s="336">
        <v>440</v>
      </c>
      <c r="B441" s="336" t="s">
        <v>960</v>
      </c>
      <c r="C441" s="336" t="s">
        <v>4835</v>
      </c>
      <c r="D441" s="337" t="str">
        <f t="shared" si="14"/>
        <v>G/SCM/N/155/TUN</v>
      </c>
      <c r="E441" s="337" t="str">
        <f t="shared" si="15"/>
        <v xml:space="preserve"> </v>
      </c>
      <c r="F441" s="336" t="s">
        <v>1293</v>
      </c>
      <c r="G441" s="336" t="s">
        <v>640</v>
      </c>
      <c r="H441" s="336" t="s">
        <v>5</v>
      </c>
      <c r="I441" s="336">
        <v>2016</v>
      </c>
      <c r="J441" s="336" t="s">
        <v>4836</v>
      </c>
      <c r="K441" s="336" t="s">
        <v>4837</v>
      </c>
      <c r="L441" s="336" t="s">
        <v>7440</v>
      </c>
      <c r="M441" s="336" t="s">
        <v>7441</v>
      </c>
      <c r="N441" s="336" t="s">
        <v>1511</v>
      </c>
      <c r="O441" s="336" t="s">
        <v>4838</v>
      </c>
      <c r="P441" s="336" t="s">
        <v>7442</v>
      </c>
      <c r="Q441" s="336" t="s">
        <v>4839</v>
      </c>
      <c r="R441" s="336" t="s">
        <v>4840</v>
      </c>
      <c r="S441" s="336" t="s">
        <v>892</v>
      </c>
      <c r="T441" s="336" t="s">
        <v>900</v>
      </c>
    </row>
    <row r="442" spans="1:20" x14ac:dyDescent="0.25">
      <c r="A442" s="336">
        <v>441</v>
      </c>
      <c r="B442" s="336" t="s">
        <v>960</v>
      </c>
      <c r="C442" s="336" t="s">
        <v>4835</v>
      </c>
      <c r="D442" s="337" t="str">
        <f t="shared" si="14"/>
        <v>G/SCM/N/155/TUN</v>
      </c>
      <c r="E442" s="337" t="str">
        <f t="shared" si="15"/>
        <v xml:space="preserve"> </v>
      </c>
      <c r="F442" s="336" t="s">
        <v>1293</v>
      </c>
      <c r="G442" s="336" t="s">
        <v>640</v>
      </c>
      <c r="H442" s="336" t="s">
        <v>5</v>
      </c>
      <c r="I442" s="336">
        <v>2016</v>
      </c>
      <c r="J442" s="336" t="s">
        <v>4836</v>
      </c>
      <c r="K442" s="336" t="s">
        <v>4841</v>
      </c>
      <c r="L442" s="336" t="s">
        <v>904</v>
      </c>
      <c r="M442" s="336" t="s">
        <v>4842</v>
      </c>
      <c r="N442" s="336" t="s">
        <v>1511</v>
      </c>
      <c r="O442" s="336" t="s">
        <v>4838</v>
      </c>
      <c r="P442" s="336" t="s">
        <v>4843</v>
      </c>
      <c r="Q442" s="336" t="s">
        <v>4844</v>
      </c>
      <c r="R442" s="336" t="s">
        <v>4845</v>
      </c>
      <c r="S442" s="336" t="s">
        <v>64</v>
      </c>
      <c r="T442" s="336" t="s">
        <v>907</v>
      </c>
    </row>
    <row r="443" spans="1:20" x14ac:dyDescent="0.25">
      <c r="A443" s="336">
        <v>442</v>
      </c>
      <c r="B443" s="336" t="s">
        <v>960</v>
      </c>
      <c r="C443" s="336" t="s">
        <v>4835</v>
      </c>
      <c r="D443" s="337" t="str">
        <f t="shared" si="14"/>
        <v>G/SCM/N/155/TUN</v>
      </c>
      <c r="E443" s="337" t="str">
        <f t="shared" si="15"/>
        <v xml:space="preserve"> </v>
      </c>
      <c r="F443" s="336" t="s">
        <v>1293</v>
      </c>
      <c r="G443" s="336" t="s">
        <v>640</v>
      </c>
      <c r="H443" s="336" t="s">
        <v>5</v>
      </c>
      <c r="I443" s="336">
        <v>2016</v>
      </c>
      <c r="J443" s="336" t="s">
        <v>4836</v>
      </c>
      <c r="K443" s="336" t="s">
        <v>7443</v>
      </c>
      <c r="L443" s="336" t="s">
        <v>7444</v>
      </c>
      <c r="M443" s="336" t="s">
        <v>4846</v>
      </c>
      <c r="N443" s="336" t="s">
        <v>1511</v>
      </c>
      <c r="O443" s="336" t="s">
        <v>4838</v>
      </c>
      <c r="P443" s="336" t="s">
        <v>4847</v>
      </c>
      <c r="Q443" s="336" t="s">
        <v>4844</v>
      </c>
      <c r="R443" s="336" t="s">
        <v>911</v>
      </c>
      <c r="S443" s="336" t="s">
        <v>892</v>
      </c>
      <c r="T443" s="336" t="s">
        <v>912</v>
      </c>
    </row>
    <row r="444" spans="1:20" x14ac:dyDescent="0.25">
      <c r="A444" s="336">
        <v>443</v>
      </c>
      <c r="B444" s="336" t="s">
        <v>960</v>
      </c>
      <c r="C444" s="336" t="s">
        <v>4848</v>
      </c>
      <c r="D444" s="337" t="str">
        <f t="shared" si="14"/>
        <v>G/SCM/N/253/IND/Suppl. 2</v>
      </c>
      <c r="E444" s="337" t="str">
        <f t="shared" si="15"/>
        <v xml:space="preserve"> </v>
      </c>
      <c r="F444" s="336" t="s">
        <v>6</v>
      </c>
      <c r="G444" s="336" t="s">
        <v>641</v>
      </c>
      <c r="H444" s="336" t="s">
        <v>5</v>
      </c>
      <c r="I444" s="336">
        <v>2016</v>
      </c>
      <c r="J444" s="336" t="s">
        <v>4836</v>
      </c>
      <c r="K444" s="336" t="s">
        <v>4849</v>
      </c>
      <c r="L444" s="336" t="s">
        <v>899</v>
      </c>
      <c r="M444" s="336" t="s">
        <v>4850</v>
      </c>
      <c r="N444" s="336" t="s">
        <v>1511</v>
      </c>
      <c r="O444" s="336" t="s">
        <v>4851</v>
      </c>
      <c r="P444" s="336" t="s">
        <v>4852</v>
      </c>
      <c r="Q444" s="336" t="s">
        <v>4853</v>
      </c>
      <c r="R444" s="336" t="s">
        <v>26</v>
      </c>
      <c r="S444" s="336" t="s">
        <v>42</v>
      </c>
      <c r="T444" s="336" t="s">
        <v>127</v>
      </c>
    </row>
    <row r="445" spans="1:20" x14ac:dyDescent="0.25">
      <c r="A445" s="336">
        <v>444</v>
      </c>
      <c r="B445" s="336" t="s">
        <v>960</v>
      </c>
      <c r="C445" s="336" t="s">
        <v>4854</v>
      </c>
      <c r="D445" s="337" t="str">
        <f t="shared" si="14"/>
        <v>G/SCM/N/284/AUS</v>
      </c>
      <c r="E445" s="337" t="str">
        <f t="shared" si="15"/>
        <v xml:space="preserve"> </v>
      </c>
      <c r="F445" s="336" t="s">
        <v>61</v>
      </c>
      <c r="G445" s="336" t="s">
        <v>641</v>
      </c>
      <c r="H445" s="336" t="s">
        <v>1</v>
      </c>
      <c r="I445" s="336">
        <v>2016</v>
      </c>
      <c r="J445" s="336" t="s">
        <v>4836</v>
      </c>
      <c r="K445" s="336" t="s">
        <v>4855</v>
      </c>
      <c r="L445" s="336" t="s">
        <v>4856</v>
      </c>
      <c r="M445" s="336" t="s">
        <v>4857</v>
      </c>
      <c r="N445" s="336" t="s">
        <v>1511</v>
      </c>
      <c r="O445" s="336" t="s">
        <v>4858</v>
      </c>
      <c r="P445" s="336" t="s">
        <v>4859</v>
      </c>
      <c r="Q445" s="336" t="s">
        <v>80</v>
      </c>
      <c r="R445" s="336" t="s">
        <v>39</v>
      </c>
      <c r="S445" s="336" t="s">
        <v>42</v>
      </c>
      <c r="T445" s="336" t="s">
        <v>41</v>
      </c>
    </row>
    <row r="446" spans="1:20" x14ac:dyDescent="0.25">
      <c r="A446" s="336">
        <v>445</v>
      </c>
      <c r="B446" s="336" t="s">
        <v>960</v>
      </c>
      <c r="C446" s="336" t="s">
        <v>4854</v>
      </c>
      <c r="D446" s="337" t="str">
        <f t="shared" si="14"/>
        <v>G/SCM/N/284/AUS</v>
      </c>
      <c r="E446" s="337" t="str">
        <f t="shared" si="15"/>
        <v xml:space="preserve"> </v>
      </c>
      <c r="F446" s="336" t="s">
        <v>61</v>
      </c>
      <c r="G446" s="336" t="s">
        <v>641</v>
      </c>
      <c r="H446" s="336" t="s">
        <v>1</v>
      </c>
      <c r="I446" s="336">
        <v>2016</v>
      </c>
      <c r="J446" s="336" t="s">
        <v>4836</v>
      </c>
      <c r="K446" s="336" t="s">
        <v>7445</v>
      </c>
      <c r="L446" s="336" t="s">
        <v>890</v>
      </c>
      <c r="M446" s="336" t="s">
        <v>4860</v>
      </c>
      <c r="N446" s="336" t="s">
        <v>1511</v>
      </c>
      <c r="O446" s="336" t="s">
        <v>4861</v>
      </c>
      <c r="P446" s="336" t="s">
        <v>4862</v>
      </c>
      <c r="Q446" s="336" t="s">
        <v>4863</v>
      </c>
      <c r="R446" s="336" t="s">
        <v>1206</v>
      </c>
      <c r="S446" s="336" t="s">
        <v>42</v>
      </c>
      <c r="T446" s="336" t="s">
        <v>71</v>
      </c>
    </row>
    <row r="447" spans="1:20" x14ac:dyDescent="0.25">
      <c r="A447" s="336">
        <v>446</v>
      </c>
      <c r="B447" s="336" t="s">
        <v>960</v>
      </c>
      <c r="C447" s="336" t="s">
        <v>4854</v>
      </c>
      <c r="D447" s="337" t="str">
        <f t="shared" si="14"/>
        <v>G/SCM/N/284/AUS</v>
      </c>
      <c r="E447" s="337" t="str">
        <f t="shared" si="15"/>
        <v xml:space="preserve"> </v>
      </c>
      <c r="F447" s="336" t="s">
        <v>61</v>
      </c>
      <c r="G447" s="336" t="s">
        <v>641</v>
      </c>
      <c r="H447" s="336" t="s">
        <v>1</v>
      </c>
      <c r="I447" s="336">
        <v>2016</v>
      </c>
      <c r="J447" s="336" t="s">
        <v>4836</v>
      </c>
      <c r="K447" s="336" t="s">
        <v>7446</v>
      </c>
      <c r="L447" s="336" t="s">
        <v>890</v>
      </c>
      <c r="M447" s="336" t="s">
        <v>4864</v>
      </c>
      <c r="N447" s="336" t="s">
        <v>1511</v>
      </c>
      <c r="O447" s="336" t="s">
        <v>4861</v>
      </c>
      <c r="P447" s="336" t="s">
        <v>4865</v>
      </c>
      <c r="Q447" s="336" t="s">
        <v>4863</v>
      </c>
      <c r="R447" s="336" t="s">
        <v>1206</v>
      </c>
      <c r="S447" s="336" t="s">
        <v>42</v>
      </c>
      <c r="T447" s="336" t="s">
        <v>71</v>
      </c>
    </row>
    <row r="448" spans="1:20" x14ac:dyDescent="0.25">
      <c r="A448" s="336">
        <v>447</v>
      </c>
      <c r="B448" s="336" t="s">
        <v>960</v>
      </c>
      <c r="C448" s="336" t="s">
        <v>4854</v>
      </c>
      <c r="D448" s="337" t="str">
        <f t="shared" si="14"/>
        <v>G/SCM/N/284/AUS</v>
      </c>
      <c r="E448" s="337" t="str">
        <f t="shared" si="15"/>
        <v xml:space="preserve"> </v>
      </c>
      <c r="F448" s="336" t="s">
        <v>61</v>
      </c>
      <c r="G448" s="336" t="s">
        <v>641</v>
      </c>
      <c r="H448" s="336" t="s">
        <v>1</v>
      </c>
      <c r="I448" s="336">
        <v>2016</v>
      </c>
      <c r="J448" s="336" t="s">
        <v>4836</v>
      </c>
      <c r="K448" s="336" t="s">
        <v>4866</v>
      </c>
      <c r="L448" s="336" t="s">
        <v>4867</v>
      </c>
      <c r="M448" s="336" t="s">
        <v>4868</v>
      </c>
      <c r="N448" s="336" t="s">
        <v>1511</v>
      </c>
      <c r="O448" s="336" t="s">
        <v>4869</v>
      </c>
      <c r="P448" s="336" t="s">
        <v>4870</v>
      </c>
      <c r="Q448" s="336" t="s">
        <v>1318</v>
      </c>
      <c r="R448" s="336" t="s">
        <v>913</v>
      </c>
      <c r="S448" s="336" t="s">
        <v>42</v>
      </c>
      <c r="T448" s="336" t="s">
        <v>71</v>
      </c>
    </row>
    <row r="449" spans="1:20" x14ac:dyDescent="0.25">
      <c r="A449" s="336">
        <v>448</v>
      </c>
      <c r="B449" s="336" t="s">
        <v>960</v>
      </c>
      <c r="C449" s="336" t="s">
        <v>4854</v>
      </c>
      <c r="D449" s="337" t="str">
        <f t="shared" si="14"/>
        <v>G/SCM/N/284/AUS</v>
      </c>
      <c r="E449" s="337" t="str">
        <f t="shared" si="15"/>
        <v xml:space="preserve"> </v>
      </c>
      <c r="F449" s="336" t="s">
        <v>61</v>
      </c>
      <c r="G449" s="336" t="s">
        <v>641</v>
      </c>
      <c r="H449" s="336" t="s">
        <v>1</v>
      </c>
      <c r="I449" s="336">
        <v>2016</v>
      </c>
      <c r="J449" s="336" t="s">
        <v>4836</v>
      </c>
      <c r="K449" s="336" t="s">
        <v>7447</v>
      </c>
      <c r="L449" s="336" t="s">
        <v>7448</v>
      </c>
      <c r="M449" s="336" t="s">
        <v>4871</v>
      </c>
      <c r="N449" s="336" t="s">
        <v>1511</v>
      </c>
      <c r="O449" s="336" t="s">
        <v>7449</v>
      </c>
      <c r="P449" s="336" t="s">
        <v>4872</v>
      </c>
      <c r="Q449" s="336" t="s">
        <v>4873</v>
      </c>
      <c r="R449" s="336" t="s">
        <v>1095</v>
      </c>
      <c r="S449" s="336" t="s">
        <v>42</v>
      </c>
      <c r="T449" s="336" t="s">
        <v>88</v>
      </c>
    </row>
    <row r="450" spans="1:20" x14ac:dyDescent="0.25">
      <c r="A450" s="336">
        <v>449</v>
      </c>
      <c r="B450" s="336" t="s">
        <v>960</v>
      </c>
      <c r="C450" s="336" t="s">
        <v>4854</v>
      </c>
      <c r="D450" s="337" t="str">
        <f t="shared" si="14"/>
        <v>G/SCM/N/284/AUS</v>
      </c>
      <c r="E450" s="337" t="str">
        <f t="shared" si="15"/>
        <v xml:space="preserve"> </v>
      </c>
      <c r="F450" s="336" t="s">
        <v>61</v>
      </c>
      <c r="G450" s="336" t="s">
        <v>641</v>
      </c>
      <c r="H450" s="336" t="s">
        <v>1</v>
      </c>
      <c r="I450" s="336">
        <v>2016</v>
      </c>
      <c r="J450" s="336" t="s">
        <v>4836</v>
      </c>
      <c r="K450" s="336" t="s">
        <v>7450</v>
      </c>
      <c r="L450" s="336" t="s">
        <v>7451</v>
      </c>
      <c r="M450" s="336" t="s">
        <v>4874</v>
      </c>
      <c r="N450" s="336" t="s">
        <v>1511</v>
      </c>
      <c r="O450" s="336" t="s">
        <v>7452</v>
      </c>
      <c r="P450" s="336" t="s">
        <v>4875</v>
      </c>
      <c r="Q450" s="336" t="s">
        <v>4873</v>
      </c>
      <c r="R450" s="336" t="s">
        <v>1095</v>
      </c>
      <c r="S450" s="336" t="s">
        <v>42</v>
      </c>
      <c r="T450" s="336" t="s">
        <v>88</v>
      </c>
    </row>
    <row r="451" spans="1:20" x14ac:dyDescent="0.25">
      <c r="A451" s="336">
        <v>450</v>
      </c>
      <c r="B451" s="336" t="s">
        <v>960</v>
      </c>
      <c r="C451" s="336" t="s">
        <v>4854</v>
      </c>
      <c r="D451" s="337" t="str">
        <f t="shared" ref="D451:D514" si="16">IF(C451="","",IF(IFERROR(FIND(";",C451,1), 0) &gt; 0, HYPERLINK(CONCATENATE("
https://docs.wto.org/dol2fe/Pages/SS/DoSearch.aspx?DataSource=Cat&amp;query=@Symbol=
",SUBSTITUTE(MID(C451,1,FIND(";",C451,1) - 1),"/","%2F"),"&amp;"), MID(C451,1,FIND(";",C451,1) - 1)), HYPERLINK(CONCATENATE("
https://docs.wto.org/dol2fe/Pages/SS/DoSearch.aspx?DataSource=Cat&amp;query=@Symbol=
",C451),C451)))</f>
        <v>G/SCM/N/284/AUS</v>
      </c>
      <c r="E451" s="337" t="str">
        <f t="shared" ref="E451:E514" si="17">IF(IFERROR(FIND(";",C451,1), 0) &gt; 0, HYPERLINK(CONCATENATE("https://docs.wto.org/dol2fe/Pages/SS/DoSearch.aspx?DataSource=Cat&amp;query=@Symbol=",SUBSTITUTE(TRIM((MID(C451,FIND(";",C451,1)+1,100))),"/","%2F"),"&amp;"), TRIM((MID(C451,FIND(";",C451,1)+1,100)))), " ")</f>
        <v xml:space="preserve"> </v>
      </c>
      <c r="F451" s="336" t="s">
        <v>61</v>
      </c>
      <c r="G451" s="336" t="s">
        <v>641</v>
      </c>
      <c r="H451" s="336" t="s">
        <v>1</v>
      </c>
      <c r="I451" s="336">
        <v>2016</v>
      </c>
      <c r="J451" s="336" t="s">
        <v>4836</v>
      </c>
      <c r="K451" s="336" t="s">
        <v>7453</v>
      </c>
      <c r="L451" s="336" t="s">
        <v>7454</v>
      </c>
      <c r="M451" s="336" t="s">
        <v>4876</v>
      </c>
      <c r="N451" s="336" t="s">
        <v>1511</v>
      </c>
      <c r="O451" s="336" t="s">
        <v>7455</v>
      </c>
      <c r="P451" s="336" t="s">
        <v>4877</v>
      </c>
      <c r="Q451" s="336" t="s">
        <v>4873</v>
      </c>
      <c r="R451" s="336" t="s">
        <v>1095</v>
      </c>
      <c r="S451" s="336" t="s">
        <v>42</v>
      </c>
      <c r="T451" s="336" t="s">
        <v>88</v>
      </c>
    </row>
    <row r="452" spans="1:20" x14ac:dyDescent="0.25">
      <c r="A452" s="336">
        <v>451</v>
      </c>
      <c r="B452" s="336" t="s">
        <v>960</v>
      </c>
      <c r="C452" s="336" t="s">
        <v>4854</v>
      </c>
      <c r="D452" s="337" t="str">
        <f t="shared" si="16"/>
        <v>G/SCM/N/284/AUS</v>
      </c>
      <c r="E452" s="337" t="str">
        <f t="shared" si="17"/>
        <v xml:space="preserve"> </v>
      </c>
      <c r="F452" s="336" t="s">
        <v>61</v>
      </c>
      <c r="G452" s="336" t="s">
        <v>641</v>
      </c>
      <c r="H452" s="336" t="s">
        <v>1</v>
      </c>
      <c r="I452" s="336">
        <v>2016</v>
      </c>
      <c r="J452" s="336" t="s">
        <v>4836</v>
      </c>
      <c r="K452" s="336" t="s">
        <v>7456</v>
      </c>
      <c r="L452" s="336" t="s">
        <v>7457</v>
      </c>
      <c r="M452" s="336" t="s">
        <v>4878</v>
      </c>
      <c r="N452" s="336" t="s">
        <v>1511</v>
      </c>
      <c r="O452" s="336" t="s">
        <v>7458</v>
      </c>
      <c r="P452" s="336" t="s">
        <v>4879</v>
      </c>
      <c r="Q452" s="336" t="s">
        <v>4873</v>
      </c>
      <c r="R452" s="336" t="s">
        <v>1095</v>
      </c>
      <c r="S452" s="336" t="s">
        <v>42</v>
      </c>
      <c r="T452" s="336" t="s">
        <v>88</v>
      </c>
    </row>
    <row r="453" spans="1:20" x14ac:dyDescent="0.25">
      <c r="A453" s="336">
        <v>452</v>
      </c>
      <c r="B453" s="336" t="s">
        <v>960</v>
      </c>
      <c r="C453" s="336" t="s">
        <v>4854</v>
      </c>
      <c r="D453" s="337" t="str">
        <f t="shared" si="16"/>
        <v>G/SCM/N/284/AUS</v>
      </c>
      <c r="E453" s="337" t="str">
        <f t="shared" si="17"/>
        <v xml:space="preserve"> </v>
      </c>
      <c r="F453" s="336" t="s">
        <v>61</v>
      </c>
      <c r="G453" s="336" t="s">
        <v>641</v>
      </c>
      <c r="H453" s="336" t="s">
        <v>1</v>
      </c>
      <c r="I453" s="336">
        <v>2016</v>
      </c>
      <c r="J453" s="336" t="s">
        <v>4836</v>
      </c>
      <c r="K453" s="336" t="s">
        <v>7459</v>
      </c>
      <c r="L453" s="336" t="s">
        <v>7460</v>
      </c>
      <c r="M453" s="336" t="s">
        <v>4880</v>
      </c>
      <c r="N453" s="336" t="s">
        <v>1511</v>
      </c>
      <c r="O453" s="336" t="s">
        <v>7461</v>
      </c>
      <c r="P453" s="336" t="s">
        <v>4881</v>
      </c>
      <c r="Q453" s="336" t="s">
        <v>4873</v>
      </c>
      <c r="R453" s="336" t="s">
        <v>1095</v>
      </c>
      <c r="S453" s="336" t="s">
        <v>42</v>
      </c>
      <c r="T453" s="336" t="s">
        <v>88</v>
      </c>
    </row>
    <row r="454" spans="1:20" x14ac:dyDescent="0.25">
      <c r="A454" s="336">
        <v>453</v>
      </c>
      <c r="B454" s="336" t="s">
        <v>960</v>
      </c>
      <c r="C454" s="336" t="s">
        <v>4854</v>
      </c>
      <c r="D454" s="337" t="str">
        <f t="shared" si="16"/>
        <v>G/SCM/N/284/AUS</v>
      </c>
      <c r="E454" s="337" t="str">
        <f t="shared" si="17"/>
        <v xml:space="preserve"> </v>
      </c>
      <c r="F454" s="336" t="s">
        <v>61</v>
      </c>
      <c r="G454" s="336" t="s">
        <v>641</v>
      </c>
      <c r="H454" s="336" t="s">
        <v>1</v>
      </c>
      <c r="I454" s="336">
        <v>2016</v>
      </c>
      <c r="J454" s="336" t="s">
        <v>4836</v>
      </c>
      <c r="K454" s="336" t="s">
        <v>7462</v>
      </c>
      <c r="L454" s="336" t="s">
        <v>7463</v>
      </c>
      <c r="M454" s="336" t="s">
        <v>4882</v>
      </c>
      <c r="N454" s="336" t="s">
        <v>1511</v>
      </c>
      <c r="O454" s="336" t="s">
        <v>7464</v>
      </c>
      <c r="P454" s="336" t="s">
        <v>4883</v>
      </c>
      <c r="Q454" s="336" t="s">
        <v>4873</v>
      </c>
      <c r="R454" s="336" t="s">
        <v>1095</v>
      </c>
      <c r="S454" s="336" t="s">
        <v>42</v>
      </c>
      <c r="T454" s="336" t="s">
        <v>88</v>
      </c>
    </row>
    <row r="455" spans="1:20" x14ac:dyDescent="0.25">
      <c r="A455" s="336">
        <v>454</v>
      </c>
      <c r="B455" s="336" t="s">
        <v>960</v>
      </c>
      <c r="C455" s="336" t="s">
        <v>4854</v>
      </c>
      <c r="D455" s="337" t="str">
        <f t="shared" si="16"/>
        <v>G/SCM/N/284/AUS</v>
      </c>
      <c r="E455" s="337" t="str">
        <f t="shared" si="17"/>
        <v xml:space="preserve"> </v>
      </c>
      <c r="F455" s="336" t="s">
        <v>61</v>
      </c>
      <c r="G455" s="336" t="s">
        <v>641</v>
      </c>
      <c r="H455" s="336" t="s">
        <v>1</v>
      </c>
      <c r="I455" s="336">
        <v>2016</v>
      </c>
      <c r="J455" s="336" t="s">
        <v>4836</v>
      </c>
      <c r="K455" s="336" t="s">
        <v>7465</v>
      </c>
      <c r="L455" s="336" t="s">
        <v>7466</v>
      </c>
      <c r="M455" s="336" t="s">
        <v>4884</v>
      </c>
      <c r="N455" s="336" t="s">
        <v>1511</v>
      </c>
      <c r="O455" s="336" t="s">
        <v>7461</v>
      </c>
      <c r="P455" s="336" t="s">
        <v>7467</v>
      </c>
      <c r="Q455" s="336" t="s">
        <v>4873</v>
      </c>
      <c r="R455" s="336" t="s">
        <v>1095</v>
      </c>
      <c r="S455" s="336" t="s">
        <v>42</v>
      </c>
      <c r="T455" s="336" t="s">
        <v>41</v>
      </c>
    </row>
    <row r="456" spans="1:20" x14ac:dyDescent="0.25">
      <c r="A456" s="336">
        <v>455</v>
      </c>
      <c r="B456" s="336" t="s">
        <v>960</v>
      </c>
      <c r="C456" s="336" t="s">
        <v>4854</v>
      </c>
      <c r="D456" s="337" t="str">
        <f t="shared" si="16"/>
        <v>G/SCM/N/284/AUS</v>
      </c>
      <c r="E456" s="337" t="str">
        <f t="shared" si="17"/>
        <v xml:space="preserve"> </v>
      </c>
      <c r="F456" s="336" t="s">
        <v>61</v>
      </c>
      <c r="G456" s="336" t="s">
        <v>641</v>
      </c>
      <c r="H456" s="336" t="s">
        <v>1</v>
      </c>
      <c r="I456" s="336">
        <v>2016</v>
      </c>
      <c r="J456" s="336" t="s">
        <v>4836</v>
      </c>
      <c r="K456" s="336" t="s">
        <v>7468</v>
      </c>
      <c r="L456" s="336" t="s">
        <v>4885</v>
      </c>
      <c r="M456" s="336" t="s">
        <v>4886</v>
      </c>
      <c r="N456" s="336" t="s">
        <v>1511</v>
      </c>
      <c r="O456" s="336" t="s">
        <v>7469</v>
      </c>
      <c r="P456" s="336" t="s">
        <v>4887</v>
      </c>
      <c r="Q456" s="336" t="s">
        <v>4888</v>
      </c>
      <c r="R456" s="336" t="s">
        <v>26</v>
      </c>
      <c r="S456" s="336" t="s">
        <v>42</v>
      </c>
      <c r="T456" s="336" t="s">
        <v>127</v>
      </c>
    </row>
    <row r="457" spans="1:20" x14ac:dyDescent="0.25">
      <c r="A457" s="336">
        <v>456</v>
      </c>
      <c r="B457" s="336" t="s">
        <v>960</v>
      </c>
      <c r="C457" s="336" t="s">
        <v>4854</v>
      </c>
      <c r="D457" s="337" t="str">
        <f t="shared" si="16"/>
        <v>G/SCM/N/284/AUS</v>
      </c>
      <c r="E457" s="337" t="str">
        <f t="shared" si="17"/>
        <v xml:space="preserve"> </v>
      </c>
      <c r="F457" s="336" t="s">
        <v>61</v>
      </c>
      <c r="G457" s="336" t="s">
        <v>641</v>
      </c>
      <c r="H457" s="336" t="s">
        <v>1</v>
      </c>
      <c r="I457" s="336">
        <v>2016</v>
      </c>
      <c r="J457" s="336" t="s">
        <v>4836</v>
      </c>
      <c r="K457" s="336" t="s">
        <v>7470</v>
      </c>
      <c r="L457" s="336" t="s">
        <v>890</v>
      </c>
      <c r="M457" s="336" t="s">
        <v>4889</v>
      </c>
      <c r="N457" s="336" t="s">
        <v>1511</v>
      </c>
      <c r="O457" s="336" t="s">
        <v>7471</v>
      </c>
      <c r="P457" s="336" t="s">
        <v>4890</v>
      </c>
      <c r="Q457" s="336" t="s">
        <v>4891</v>
      </c>
      <c r="R457" s="336" t="s">
        <v>4892</v>
      </c>
      <c r="S457" s="336" t="s">
        <v>42</v>
      </c>
      <c r="T457" s="336" t="s">
        <v>825</v>
      </c>
    </row>
    <row r="458" spans="1:20" x14ac:dyDescent="0.25">
      <c r="A458" s="336">
        <v>457</v>
      </c>
      <c r="B458" s="336" t="s">
        <v>960</v>
      </c>
      <c r="C458" s="336" t="s">
        <v>4854</v>
      </c>
      <c r="D458" s="337" t="str">
        <f t="shared" si="16"/>
        <v>G/SCM/N/284/AUS</v>
      </c>
      <c r="E458" s="337" t="str">
        <f t="shared" si="17"/>
        <v xml:space="preserve"> </v>
      </c>
      <c r="F458" s="336" t="s">
        <v>61</v>
      </c>
      <c r="G458" s="336" t="s">
        <v>641</v>
      </c>
      <c r="H458" s="336" t="s">
        <v>1</v>
      </c>
      <c r="I458" s="336">
        <v>2016</v>
      </c>
      <c r="J458" s="336" t="s">
        <v>4836</v>
      </c>
      <c r="K458" s="336" t="s">
        <v>7472</v>
      </c>
      <c r="L458" s="336" t="s">
        <v>4893</v>
      </c>
      <c r="M458" s="336" t="s">
        <v>4894</v>
      </c>
      <c r="N458" s="336" t="s">
        <v>1511</v>
      </c>
      <c r="O458" s="336" t="s">
        <v>7473</v>
      </c>
      <c r="P458" s="336" t="s">
        <v>4895</v>
      </c>
      <c r="Q458" s="336" t="s">
        <v>4896</v>
      </c>
      <c r="R458" s="336" t="s">
        <v>20</v>
      </c>
      <c r="S458" s="336" t="s">
        <v>42</v>
      </c>
      <c r="T458" s="336" t="s">
        <v>71</v>
      </c>
    </row>
    <row r="459" spans="1:20" x14ac:dyDescent="0.25">
      <c r="A459" s="336">
        <v>458</v>
      </c>
      <c r="B459" s="336" t="s">
        <v>960</v>
      </c>
      <c r="C459" s="336" t="s">
        <v>4854</v>
      </c>
      <c r="D459" s="337" t="str">
        <f t="shared" si="16"/>
        <v>G/SCM/N/284/AUS</v>
      </c>
      <c r="E459" s="337" t="str">
        <f t="shared" si="17"/>
        <v xml:space="preserve"> </v>
      </c>
      <c r="F459" s="336" t="s">
        <v>61</v>
      </c>
      <c r="G459" s="336" t="s">
        <v>641</v>
      </c>
      <c r="H459" s="336" t="s">
        <v>1</v>
      </c>
      <c r="I459" s="336">
        <v>2016</v>
      </c>
      <c r="J459" s="336" t="s">
        <v>4836</v>
      </c>
      <c r="K459" s="336" t="s">
        <v>4897</v>
      </c>
      <c r="L459" s="336" t="s">
        <v>4898</v>
      </c>
      <c r="M459" s="336" t="s">
        <v>4899</v>
      </c>
      <c r="N459" s="336" t="s">
        <v>1511</v>
      </c>
      <c r="O459" s="336" t="s">
        <v>7474</v>
      </c>
      <c r="P459" s="336" t="s">
        <v>4900</v>
      </c>
      <c r="Q459" s="336" t="s">
        <v>1212</v>
      </c>
      <c r="R459" s="336" t="s">
        <v>891</v>
      </c>
      <c r="S459" s="336" t="s">
        <v>42</v>
      </c>
      <c r="T459" s="336" t="s">
        <v>71</v>
      </c>
    </row>
    <row r="460" spans="1:20" x14ac:dyDescent="0.25">
      <c r="A460" s="336">
        <v>459</v>
      </c>
      <c r="B460" s="336" t="s">
        <v>960</v>
      </c>
      <c r="C460" s="336" t="s">
        <v>4854</v>
      </c>
      <c r="D460" s="337" t="str">
        <f t="shared" si="16"/>
        <v>G/SCM/N/284/AUS</v>
      </c>
      <c r="E460" s="337" t="str">
        <f t="shared" si="17"/>
        <v xml:space="preserve"> </v>
      </c>
      <c r="F460" s="336" t="s">
        <v>61</v>
      </c>
      <c r="G460" s="336" t="s">
        <v>641</v>
      </c>
      <c r="H460" s="336" t="s">
        <v>1</v>
      </c>
      <c r="I460" s="336">
        <v>2016</v>
      </c>
      <c r="J460" s="336" t="s">
        <v>4836</v>
      </c>
      <c r="K460" s="336" t="s">
        <v>4901</v>
      </c>
      <c r="L460" s="336" t="s">
        <v>4902</v>
      </c>
      <c r="M460" s="336" t="s">
        <v>4903</v>
      </c>
      <c r="N460" s="336" t="s">
        <v>1511</v>
      </c>
      <c r="O460" s="336" t="s">
        <v>4904</v>
      </c>
      <c r="P460" s="336" t="s">
        <v>7475</v>
      </c>
      <c r="Q460" s="336" t="s">
        <v>320</v>
      </c>
      <c r="R460" s="336" t="s">
        <v>37</v>
      </c>
      <c r="S460" s="336" t="s">
        <v>42</v>
      </c>
      <c r="T460" s="336" t="s">
        <v>71</v>
      </c>
    </row>
    <row r="461" spans="1:20" x14ac:dyDescent="0.25">
      <c r="A461" s="336">
        <v>460</v>
      </c>
      <c r="B461" s="336" t="s">
        <v>960</v>
      </c>
      <c r="C461" s="336" t="s">
        <v>4854</v>
      </c>
      <c r="D461" s="337" t="str">
        <f t="shared" si="16"/>
        <v>G/SCM/N/284/AUS</v>
      </c>
      <c r="E461" s="337" t="str">
        <f t="shared" si="17"/>
        <v xml:space="preserve"> </v>
      </c>
      <c r="F461" s="336" t="s">
        <v>61</v>
      </c>
      <c r="G461" s="336" t="s">
        <v>641</v>
      </c>
      <c r="H461" s="336" t="s">
        <v>1</v>
      </c>
      <c r="I461" s="336">
        <v>2016</v>
      </c>
      <c r="J461" s="336" t="s">
        <v>4836</v>
      </c>
      <c r="K461" s="336" t="s">
        <v>4905</v>
      </c>
      <c r="L461" s="336" t="s">
        <v>4906</v>
      </c>
      <c r="M461" s="336" t="s">
        <v>4907</v>
      </c>
      <c r="N461" s="336" t="s">
        <v>1511</v>
      </c>
      <c r="O461" s="336" t="s">
        <v>7476</v>
      </c>
      <c r="P461" s="336" t="s">
        <v>4908</v>
      </c>
      <c r="Q461" s="336" t="s">
        <v>4909</v>
      </c>
      <c r="R461" s="336" t="s">
        <v>66</v>
      </c>
      <c r="S461" s="336" t="s">
        <v>42</v>
      </c>
      <c r="T461" s="336" t="s">
        <v>19</v>
      </c>
    </row>
    <row r="462" spans="1:20" x14ac:dyDescent="0.25">
      <c r="A462" s="336">
        <v>461</v>
      </c>
      <c r="B462" s="336" t="s">
        <v>960</v>
      </c>
      <c r="C462" s="336" t="s">
        <v>4854</v>
      </c>
      <c r="D462" s="337" t="str">
        <f t="shared" si="16"/>
        <v>G/SCM/N/284/AUS</v>
      </c>
      <c r="E462" s="337" t="str">
        <f t="shared" si="17"/>
        <v xml:space="preserve"> </v>
      </c>
      <c r="F462" s="336" t="s">
        <v>61</v>
      </c>
      <c r="G462" s="336" t="s">
        <v>641</v>
      </c>
      <c r="H462" s="336" t="s">
        <v>1</v>
      </c>
      <c r="I462" s="336">
        <v>2016</v>
      </c>
      <c r="J462" s="336" t="s">
        <v>4836</v>
      </c>
      <c r="K462" s="336" t="s">
        <v>7477</v>
      </c>
      <c r="L462" s="336" t="s">
        <v>7478</v>
      </c>
      <c r="M462" s="336" t="s">
        <v>4910</v>
      </c>
      <c r="N462" s="336" t="s">
        <v>1511</v>
      </c>
      <c r="O462" s="336" t="s">
        <v>4911</v>
      </c>
      <c r="P462" s="336" t="s">
        <v>7479</v>
      </c>
      <c r="Q462" s="336" t="s">
        <v>4912</v>
      </c>
      <c r="R462" s="336" t="s">
        <v>891</v>
      </c>
      <c r="S462" s="336" t="s">
        <v>42</v>
      </c>
      <c r="T462" s="336" t="s">
        <v>71</v>
      </c>
    </row>
    <row r="463" spans="1:20" x14ac:dyDescent="0.25">
      <c r="A463" s="336">
        <v>462</v>
      </c>
      <c r="B463" s="336" t="s">
        <v>960</v>
      </c>
      <c r="C463" s="336" t="s">
        <v>4854</v>
      </c>
      <c r="D463" s="337" t="str">
        <f t="shared" si="16"/>
        <v>G/SCM/N/284/AUS</v>
      </c>
      <c r="E463" s="337" t="str">
        <f t="shared" si="17"/>
        <v xml:space="preserve"> </v>
      </c>
      <c r="F463" s="336" t="s">
        <v>61</v>
      </c>
      <c r="G463" s="336" t="s">
        <v>641</v>
      </c>
      <c r="H463" s="336" t="s">
        <v>1</v>
      </c>
      <c r="I463" s="336">
        <v>2016</v>
      </c>
      <c r="J463" s="336" t="s">
        <v>4836</v>
      </c>
      <c r="K463" s="336" t="s">
        <v>4913</v>
      </c>
      <c r="L463" s="336" t="s">
        <v>4867</v>
      </c>
      <c r="M463" s="336" t="s">
        <v>7480</v>
      </c>
      <c r="N463" s="336" t="s">
        <v>1511</v>
      </c>
      <c r="O463" s="336" t="s">
        <v>7481</v>
      </c>
      <c r="P463" s="336" t="s">
        <v>4914</v>
      </c>
      <c r="Q463" s="336" t="s">
        <v>21</v>
      </c>
      <c r="R463" s="336" t="s">
        <v>20</v>
      </c>
      <c r="S463" s="336" t="s">
        <v>42</v>
      </c>
      <c r="T463" s="336" t="s">
        <v>313</v>
      </c>
    </row>
    <row r="464" spans="1:20" x14ac:dyDescent="0.25">
      <c r="A464" s="336">
        <v>463</v>
      </c>
      <c r="B464" s="336" t="s">
        <v>960</v>
      </c>
      <c r="C464" s="336" t="s">
        <v>4854</v>
      </c>
      <c r="D464" s="337" t="str">
        <f t="shared" si="16"/>
        <v>G/SCM/N/284/AUS</v>
      </c>
      <c r="E464" s="337" t="str">
        <f t="shared" si="17"/>
        <v xml:space="preserve"> </v>
      </c>
      <c r="F464" s="336" t="s">
        <v>61</v>
      </c>
      <c r="G464" s="336" t="s">
        <v>641</v>
      </c>
      <c r="H464" s="336" t="s">
        <v>1</v>
      </c>
      <c r="I464" s="336">
        <v>2016</v>
      </c>
      <c r="J464" s="336" t="s">
        <v>4836</v>
      </c>
      <c r="K464" s="336" t="s">
        <v>4915</v>
      </c>
      <c r="L464" s="336" t="s">
        <v>890</v>
      </c>
      <c r="M464" s="336" t="s">
        <v>4916</v>
      </c>
      <c r="N464" s="336" t="s">
        <v>1511</v>
      </c>
      <c r="O464" s="336" t="s">
        <v>7482</v>
      </c>
      <c r="P464" s="336" t="s">
        <v>4917</v>
      </c>
      <c r="Q464" s="336" t="s">
        <v>54</v>
      </c>
      <c r="R464" s="336" t="s">
        <v>20</v>
      </c>
      <c r="S464" s="336" t="s">
        <v>42</v>
      </c>
      <c r="T464" s="336" t="s">
        <v>313</v>
      </c>
    </row>
    <row r="465" spans="1:20" x14ac:dyDescent="0.25">
      <c r="A465" s="336">
        <v>464</v>
      </c>
      <c r="B465" s="336" t="s">
        <v>960</v>
      </c>
      <c r="C465" s="336" t="s">
        <v>4854</v>
      </c>
      <c r="D465" s="337" t="str">
        <f t="shared" si="16"/>
        <v>G/SCM/N/284/AUS</v>
      </c>
      <c r="E465" s="337" t="str">
        <f t="shared" si="17"/>
        <v xml:space="preserve"> </v>
      </c>
      <c r="F465" s="336" t="s">
        <v>61</v>
      </c>
      <c r="G465" s="336" t="s">
        <v>641</v>
      </c>
      <c r="H465" s="336" t="s">
        <v>1</v>
      </c>
      <c r="I465" s="336">
        <v>2016</v>
      </c>
      <c r="J465" s="336" t="s">
        <v>4836</v>
      </c>
      <c r="K465" s="336" t="s">
        <v>7483</v>
      </c>
      <c r="L465" s="336" t="s">
        <v>7484</v>
      </c>
      <c r="M465" s="336" t="s">
        <v>7485</v>
      </c>
      <c r="N465" s="336" t="s">
        <v>1511</v>
      </c>
      <c r="O465" s="336" t="s">
        <v>4918</v>
      </c>
      <c r="P465" s="336" t="s">
        <v>4919</v>
      </c>
      <c r="Q465" s="336" t="s">
        <v>4920</v>
      </c>
      <c r="R465" s="336" t="s">
        <v>37</v>
      </c>
      <c r="S465" s="336" t="s">
        <v>42</v>
      </c>
      <c r="T465" s="336" t="s">
        <v>4921</v>
      </c>
    </row>
    <row r="466" spans="1:20" x14ac:dyDescent="0.25">
      <c r="A466" s="336">
        <v>465</v>
      </c>
      <c r="B466" s="336" t="s">
        <v>960</v>
      </c>
      <c r="C466" s="336" t="s">
        <v>4854</v>
      </c>
      <c r="D466" s="337" t="str">
        <f t="shared" si="16"/>
        <v>G/SCM/N/284/AUS</v>
      </c>
      <c r="E466" s="337" t="str">
        <f t="shared" si="17"/>
        <v xml:space="preserve"> </v>
      </c>
      <c r="F466" s="336" t="s">
        <v>61</v>
      </c>
      <c r="G466" s="336" t="s">
        <v>641</v>
      </c>
      <c r="H466" s="336" t="s">
        <v>1</v>
      </c>
      <c r="I466" s="336">
        <v>2016</v>
      </c>
      <c r="J466" s="336" t="s">
        <v>4836</v>
      </c>
      <c r="K466" s="336" t="s">
        <v>4922</v>
      </c>
      <c r="L466" s="336" t="s">
        <v>4902</v>
      </c>
      <c r="M466" s="336" t="s">
        <v>4923</v>
      </c>
      <c r="N466" s="336" t="s">
        <v>1511</v>
      </c>
      <c r="O466" s="336" t="s">
        <v>4924</v>
      </c>
      <c r="P466" s="336" t="s">
        <v>4925</v>
      </c>
      <c r="Q466" s="336" t="s">
        <v>320</v>
      </c>
      <c r="R466" s="336" t="s">
        <v>37</v>
      </c>
      <c r="S466" s="336" t="s">
        <v>42</v>
      </c>
      <c r="T466" s="336" t="s">
        <v>88</v>
      </c>
    </row>
    <row r="467" spans="1:20" x14ac:dyDescent="0.25">
      <c r="A467" s="336">
        <v>466</v>
      </c>
      <c r="B467" s="336" t="s">
        <v>960</v>
      </c>
      <c r="C467" s="336" t="s">
        <v>4854</v>
      </c>
      <c r="D467" s="337" t="str">
        <f t="shared" si="16"/>
        <v>G/SCM/N/284/AUS</v>
      </c>
      <c r="E467" s="337" t="str">
        <f t="shared" si="17"/>
        <v xml:space="preserve"> </v>
      </c>
      <c r="F467" s="336" t="s">
        <v>61</v>
      </c>
      <c r="G467" s="336" t="s">
        <v>641</v>
      </c>
      <c r="H467" s="336" t="s">
        <v>1</v>
      </c>
      <c r="I467" s="336">
        <v>2016</v>
      </c>
      <c r="J467" s="336" t="s">
        <v>4836</v>
      </c>
      <c r="K467" s="336" t="s">
        <v>4926</v>
      </c>
      <c r="L467" s="336" t="s">
        <v>890</v>
      </c>
      <c r="M467" s="336" t="s">
        <v>4927</v>
      </c>
      <c r="N467" s="336" t="s">
        <v>1511</v>
      </c>
      <c r="O467" s="336" t="s">
        <v>4928</v>
      </c>
      <c r="P467" s="336" t="s">
        <v>4929</v>
      </c>
      <c r="Q467" s="336" t="s">
        <v>53</v>
      </c>
      <c r="R467" s="336" t="s">
        <v>1095</v>
      </c>
      <c r="S467" s="336" t="s">
        <v>42</v>
      </c>
      <c r="T467" s="336" t="s">
        <v>923</v>
      </c>
    </row>
    <row r="468" spans="1:20" x14ac:dyDescent="0.25">
      <c r="A468" s="336">
        <v>467</v>
      </c>
      <c r="B468" s="336" t="s">
        <v>960</v>
      </c>
      <c r="C468" s="336" t="s">
        <v>4854</v>
      </c>
      <c r="D468" s="337" t="str">
        <f t="shared" si="16"/>
        <v>G/SCM/N/284/AUS</v>
      </c>
      <c r="E468" s="337" t="str">
        <f t="shared" si="17"/>
        <v xml:space="preserve"> </v>
      </c>
      <c r="F468" s="336" t="s">
        <v>61</v>
      </c>
      <c r="G468" s="336" t="s">
        <v>641</v>
      </c>
      <c r="H468" s="336" t="s">
        <v>1</v>
      </c>
      <c r="I468" s="336">
        <v>2016</v>
      </c>
      <c r="J468" s="336" t="s">
        <v>4836</v>
      </c>
      <c r="K468" s="336" t="s">
        <v>4930</v>
      </c>
      <c r="L468" s="336" t="s">
        <v>7486</v>
      </c>
      <c r="M468" s="336" t="s">
        <v>4931</v>
      </c>
      <c r="N468" s="336" t="s">
        <v>1511</v>
      </c>
      <c r="O468" s="336" t="s">
        <v>4932</v>
      </c>
      <c r="P468" s="336" t="s">
        <v>4933</v>
      </c>
      <c r="Q468" s="336" t="s">
        <v>19</v>
      </c>
      <c r="R468" s="336" t="s">
        <v>72</v>
      </c>
      <c r="S468" s="336" t="s">
        <v>42</v>
      </c>
      <c r="T468" s="336" t="s">
        <v>798</v>
      </c>
    </row>
    <row r="469" spans="1:20" x14ac:dyDescent="0.25">
      <c r="A469" s="336">
        <v>468</v>
      </c>
      <c r="B469" s="336" t="s">
        <v>960</v>
      </c>
      <c r="C469" s="336" t="s">
        <v>4854</v>
      </c>
      <c r="D469" s="337" t="str">
        <f t="shared" si="16"/>
        <v>G/SCM/N/284/AUS</v>
      </c>
      <c r="E469" s="337" t="str">
        <f t="shared" si="17"/>
        <v xml:space="preserve"> </v>
      </c>
      <c r="F469" s="336" t="s">
        <v>61</v>
      </c>
      <c r="G469" s="336" t="s">
        <v>641</v>
      </c>
      <c r="H469" s="336" t="s">
        <v>1</v>
      </c>
      <c r="I469" s="336">
        <v>2016</v>
      </c>
      <c r="J469" s="336" t="s">
        <v>4836</v>
      </c>
      <c r="K469" s="336" t="s">
        <v>7487</v>
      </c>
      <c r="L469" s="336" t="s">
        <v>4934</v>
      </c>
      <c r="M469" s="336" t="s">
        <v>7488</v>
      </c>
      <c r="N469" s="336" t="s">
        <v>1511</v>
      </c>
      <c r="O469" s="336" t="s">
        <v>4935</v>
      </c>
      <c r="P469" s="336" t="s">
        <v>4936</v>
      </c>
      <c r="Q469" s="336" t="s">
        <v>4937</v>
      </c>
      <c r="R469" s="336" t="s">
        <v>26</v>
      </c>
      <c r="S469" s="336" t="s">
        <v>42</v>
      </c>
      <c r="T469" s="336" t="s">
        <v>127</v>
      </c>
    </row>
    <row r="470" spans="1:20" x14ac:dyDescent="0.25">
      <c r="A470" s="336">
        <v>469</v>
      </c>
      <c r="B470" s="336" t="s">
        <v>960</v>
      </c>
      <c r="C470" s="336" t="s">
        <v>4938</v>
      </c>
      <c r="D470" s="337" t="str">
        <f t="shared" si="16"/>
        <v>G/SCM/N/284/CHL</v>
      </c>
      <c r="E470" s="337" t="str">
        <f t="shared" si="17"/>
        <v xml:space="preserve"> </v>
      </c>
      <c r="F470" s="336" t="s">
        <v>59</v>
      </c>
      <c r="G470" s="336" t="s">
        <v>794</v>
      </c>
      <c r="H470" s="336" t="s">
        <v>5</v>
      </c>
      <c r="I470" s="336">
        <v>2016</v>
      </c>
      <c r="J470" s="336" t="s">
        <v>4836</v>
      </c>
      <c r="K470" s="336" t="s">
        <v>4939</v>
      </c>
      <c r="L470" s="336" t="s">
        <v>4940</v>
      </c>
      <c r="M470" s="336" t="s">
        <v>4941</v>
      </c>
      <c r="N470" s="336" t="s">
        <v>1511</v>
      </c>
      <c r="O470" s="336" t="s">
        <v>7489</v>
      </c>
      <c r="P470" s="336" t="s">
        <v>7490</v>
      </c>
      <c r="Q470" s="336" t="s">
        <v>4942</v>
      </c>
      <c r="R470" s="336" t="s">
        <v>26</v>
      </c>
      <c r="S470" s="336" t="s">
        <v>898</v>
      </c>
      <c r="T470" s="336" t="s">
        <v>127</v>
      </c>
    </row>
    <row r="471" spans="1:20" x14ac:dyDescent="0.25">
      <c r="A471" s="336">
        <v>470</v>
      </c>
      <c r="B471" s="336" t="s">
        <v>960</v>
      </c>
      <c r="C471" s="336" t="s">
        <v>4938</v>
      </c>
      <c r="D471" s="337" t="str">
        <f t="shared" si="16"/>
        <v>G/SCM/N/284/CHL</v>
      </c>
      <c r="E471" s="337" t="str">
        <f t="shared" si="17"/>
        <v xml:space="preserve"> </v>
      </c>
      <c r="F471" s="336" t="s">
        <v>59</v>
      </c>
      <c r="G471" s="336" t="s">
        <v>794</v>
      </c>
      <c r="H471" s="336" t="s">
        <v>5</v>
      </c>
      <c r="I471" s="336">
        <v>2016</v>
      </c>
      <c r="J471" s="336" t="s">
        <v>4836</v>
      </c>
      <c r="K471" s="336" t="s">
        <v>4943</v>
      </c>
      <c r="L471" s="336" t="s">
        <v>7491</v>
      </c>
      <c r="M471" s="336" t="s">
        <v>7492</v>
      </c>
      <c r="N471" s="336" t="s">
        <v>1511</v>
      </c>
      <c r="O471" s="336" t="s">
        <v>7493</v>
      </c>
      <c r="P471" s="336" t="s">
        <v>4944</v>
      </c>
      <c r="Q471" s="336" t="s">
        <v>4945</v>
      </c>
      <c r="R471" s="336" t="s">
        <v>26</v>
      </c>
      <c r="S471" s="336" t="s">
        <v>42</v>
      </c>
      <c r="T471" s="336" t="s">
        <v>127</v>
      </c>
    </row>
    <row r="472" spans="1:20" x14ac:dyDescent="0.25">
      <c r="A472" s="336">
        <v>471</v>
      </c>
      <c r="B472" s="336" t="s">
        <v>960</v>
      </c>
      <c r="C472" s="336" t="s">
        <v>4946</v>
      </c>
      <c r="D472" s="337" t="str">
        <f t="shared" si="16"/>
        <v>G/SCM/N/284/EU/Add. 2</v>
      </c>
      <c r="E472" s="337" t="str">
        <f t="shared" si="17"/>
        <v xml:space="preserve"> </v>
      </c>
      <c r="F472" s="336" t="s">
        <v>4947</v>
      </c>
      <c r="G472" s="336" t="s">
        <v>642</v>
      </c>
      <c r="H472" s="336" t="s">
        <v>1</v>
      </c>
      <c r="I472" s="336">
        <v>2016</v>
      </c>
      <c r="J472" s="336" t="s">
        <v>4836</v>
      </c>
      <c r="K472" s="336" t="s">
        <v>4948</v>
      </c>
      <c r="L472" s="336" t="s">
        <v>7494</v>
      </c>
      <c r="M472" s="336" t="s">
        <v>7495</v>
      </c>
      <c r="N472" s="336" t="s">
        <v>1511</v>
      </c>
      <c r="O472" s="336" t="s">
        <v>7496</v>
      </c>
      <c r="P472" s="336" t="s">
        <v>4949</v>
      </c>
      <c r="Q472" s="336" t="s">
        <v>23</v>
      </c>
      <c r="R472" s="336" t="s">
        <v>20</v>
      </c>
      <c r="S472" s="336" t="s">
        <v>64</v>
      </c>
      <c r="T472" s="336" t="s">
        <v>19</v>
      </c>
    </row>
    <row r="473" spans="1:20" x14ac:dyDescent="0.25">
      <c r="A473" s="336">
        <v>472</v>
      </c>
      <c r="B473" s="336" t="s">
        <v>960</v>
      </c>
      <c r="C473" s="336" t="s">
        <v>4946</v>
      </c>
      <c r="D473" s="337" t="str">
        <f t="shared" si="16"/>
        <v>G/SCM/N/284/EU/Add. 2</v>
      </c>
      <c r="E473" s="337" t="str">
        <f t="shared" si="17"/>
        <v xml:space="preserve"> </v>
      </c>
      <c r="F473" s="336" t="s">
        <v>4947</v>
      </c>
      <c r="G473" s="336" t="s">
        <v>642</v>
      </c>
      <c r="H473" s="336" t="s">
        <v>1</v>
      </c>
      <c r="I473" s="336">
        <v>2016</v>
      </c>
      <c r="J473" s="336" t="s">
        <v>4836</v>
      </c>
      <c r="K473" s="336" t="s">
        <v>4950</v>
      </c>
      <c r="L473" s="336" t="s">
        <v>7497</v>
      </c>
      <c r="M473" s="336" t="s">
        <v>7498</v>
      </c>
      <c r="N473" s="336" t="s">
        <v>1511</v>
      </c>
      <c r="O473" s="336" t="s">
        <v>7499</v>
      </c>
      <c r="P473" s="336" t="s">
        <v>4951</v>
      </c>
      <c r="Q473" s="336" t="s">
        <v>4952</v>
      </c>
      <c r="R473" s="336" t="s">
        <v>66</v>
      </c>
      <c r="S473" s="336" t="s">
        <v>64</v>
      </c>
      <c r="T473" s="336" t="s">
        <v>19</v>
      </c>
    </row>
    <row r="474" spans="1:20" x14ac:dyDescent="0.25">
      <c r="A474" s="336">
        <v>473</v>
      </c>
      <c r="B474" s="336" t="s">
        <v>960</v>
      </c>
      <c r="C474" s="336" t="s">
        <v>4946</v>
      </c>
      <c r="D474" s="337" t="str">
        <f t="shared" si="16"/>
        <v>G/SCM/N/284/EU/Add. 2</v>
      </c>
      <c r="E474" s="337" t="str">
        <f t="shared" si="17"/>
        <v xml:space="preserve"> </v>
      </c>
      <c r="F474" s="336" t="s">
        <v>4947</v>
      </c>
      <c r="G474" s="336" t="s">
        <v>642</v>
      </c>
      <c r="H474" s="336" t="s">
        <v>1</v>
      </c>
      <c r="I474" s="336">
        <v>2016</v>
      </c>
      <c r="J474" s="336" t="s">
        <v>4836</v>
      </c>
      <c r="K474" s="336" t="s">
        <v>4953</v>
      </c>
      <c r="L474" s="336" t="s">
        <v>4954</v>
      </c>
      <c r="M474" s="336" t="s">
        <v>4955</v>
      </c>
      <c r="N474" s="336" t="s">
        <v>1511</v>
      </c>
      <c r="O474" s="336" t="s">
        <v>4956</v>
      </c>
      <c r="P474" s="336" t="s">
        <v>4957</v>
      </c>
      <c r="Q474" s="336" t="s">
        <v>50</v>
      </c>
      <c r="R474" s="336" t="s">
        <v>13</v>
      </c>
      <c r="S474" s="336" t="s">
        <v>42</v>
      </c>
      <c r="T474" s="336" t="s">
        <v>74</v>
      </c>
    </row>
    <row r="475" spans="1:20" x14ac:dyDescent="0.25">
      <c r="A475" s="336">
        <v>474</v>
      </c>
      <c r="B475" s="336" t="s">
        <v>960</v>
      </c>
      <c r="C475" s="336" t="s">
        <v>4946</v>
      </c>
      <c r="D475" s="337" t="str">
        <f t="shared" si="16"/>
        <v>G/SCM/N/284/EU/Add. 2</v>
      </c>
      <c r="E475" s="337" t="str">
        <f t="shared" si="17"/>
        <v xml:space="preserve"> </v>
      </c>
      <c r="F475" s="336" t="s">
        <v>4947</v>
      </c>
      <c r="G475" s="336" t="s">
        <v>642</v>
      </c>
      <c r="H475" s="336" t="s">
        <v>1</v>
      </c>
      <c r="I475" s="336">
        <v>2016</v>
      </c>
      <c r="J475" s="336" t="s">
        <v>4836</v>
      </c>
      <c r="K475" s="336" t="s">
        <v>4958</v>
      </c>
      <c r="L475" s="336" t="s">
        <v>7500</v>
      </c>
      <c r="M475" s="336" t="s">
        <v>7501</v>
      </c>
      <c r="N475" s="336" t="s">
        <v>1511</v>
      </c>
      <c r="O475" s="336" t="s">
        <v>7502</v>
      </c>
      <c r="P475" s="336" t="s">
        <v>4959</v>
      </c>
      <c r="Q475" s="336" t="s">
        <v>54</v>
      </c>
      <c r="R475" s="336" t="s">
        <v>20</v>
      </c>
      <c r="S475" s="336" t="s">
        <v>892</v>
      </c>
      <c r="T475" s="336" t="s">
        <v>825</v>
      </c>
    </row>
    <row r="476" spans="1:20" x14ac:dyDescent="0.25">
      <c r="A476" s="336">
        <v>475</v>
      </c>
      <c r="B476" s="336" t="s">
        <v>960</v>
      </c>
      <c r="C476" s="336" t="s">
        <v>4946</v>
      </c>
      <c r="D476" s="337" t="str">
        <f t="shared" si="16"/>
        <v>G/SCM/N/284/EU/Add. 2</v>
      </c>
      <c r="E476" s="337" t="str">
        <f t="shared" si="17"/>
        <v xml:space="preserve"> </v>
      </c>
      <c r="F476" s="336" t="s">
        <v>4947</v>
      </c>
      <c r="G476" s="336" t="s">
        <v>642</v>
      </c>
      <c r="H476" s="336" t="s">
        <v>1</v>
      </c>
      <c r="I476" s="336">
        <v>2016</v>
      </c>
      <c r="J476" s="336" t="s">
        <v>4836</v>
      </c>
      <c r="K476" s="336" t="s">
        <v>4960</v>
      </c>
      <c r="L476" s="336" t="s">
        <v>7503</v>
      </c>
      <c r="M476" s="336" t="s">
        <v>4961</v>
      </c>
      <c r="N476" s="336" t="s">
        <v>1511</v>
      </c>
      <c r="O476" s="336" t="s">
        <v>7502</v>
      </c>
      <c r="P476" s="336" t="s">
        <v>4962</v>
      </c>
      <c r="Q476" s="336" t="s">
        <v>52</v>
      </c>
      <c r="R476" s="336" t="s">
        <v>20</v>
      </c>
      <c r="S476" s="336" t="s">
        <v>892</v>
      </c>
      <c r="T476" s="336" t="s">
        <v>798</v>
      </c>
    </row>
    <row r="477" spans="1:20" x14ac:dyDescent="0.25">
      <c r="A477" s="336">
        <v>476</v>
      </c>
      <c r="B477" s="336" t="s">
        <v>960</v>
      </c>
      <c r="C477" s="336" t="s">
        <v>4946</v>
      </c>
      <c r="D477" s="337" t="str">
        <f t="shared" si="16"/>
        <v>G/SCM/N/284/EU/Add. 2</v>
      </c>
      <c r="E477" s="337" t="str">
        <f t="shared" si="17"/>
        <v xml:space="preserve"> </v>
      </c>
      <c r="F477" s="336" t="s">
        <v>4947</v>
      </c>
      <c r="G477" s="336" t="s">
        <v>642</v>
      </c>
      <c r="H477" s="336" t="s">
        <v>1</v>
      </c>
      <c r="I477" s="336">
        <v>2016</v>
      </c>
      <c r="J477" s="336" t="s">
        <v>4836</v>
      </c>
      <c r="K477" s="336" t="s">
        <v>4963</v>
      </c>
      <c r="L477" s="336" t="s">
        <v>893</v>
      </c>
      <c r="M477" s="336" t="s">
        <v>4964</v>
      </c>
      <c r="N477" s="336" t="s">
        <v>1511</v>
      </c>
      <c r="O477" s="336" t="s">
        <v>1194</v>
      </c>
      <c r="P477" s="336" t="s">
        <v>4965</v>
      </c>
      <c r="Q477" s="336" t="s">
        <v>301</v>
      </c>
      <c r="R477" s="336" t="s">
        <v>20</v>
      </c>
      <c r="S477" s="336" t="s">
        <v>42</v>
      </c>
      <c r="T477" s="336" t="s">
        <v>798</v>
      </c>
    </row>
    <row r="478" spans="1:20" x14ac:dyDescent="0.25">
      <c r="A478" s="336">
        <v>477</v>
      </c>
      <c r="B478" s="336" t="s">
        <v>960</v>
      </c>
      <c r="C478" s="336" t="s">
        <v>4946</v>
      </c>
      <c r="D478" s="337" t="str">
        <f t="shared" si="16"/>
        <v>G/SCM/N/284/EU/Add. 2</v>
      </c>
      <c r="E478" s="337" t="str">
        <f t="shared" si="17"/>
        <v xml:space="preserve"> </v>
      </c>
      <c r="F478" s="336" t="s">
        <v>4947</v>
      </c>
      <c r="G478" s="336" t="s">
        <v>642</v>
      </c>
      <c r="H478" s="336" t="s">
        <v>1</v>
      </c>
      <c r="I478" s="336">
        <v>2016</v>
      </c>
      <c r="J478" s="336" t="s">
        <v>4836</v>
      </c>
      <c r="K478" s="336" t="s">
        <v>4966</v>
      </c>
      <c r="L478" s="336" t="s">
        <v>7504</v>
      </c>
      <c r="M478" s="336" t="s">
        <v>4967</v>
      </c>
      <c r="N478" s="336" t="s">
        <v>1511</v>
      </c>
      <c r="O478" s="336" t="s">
        <v>1194</v>
      </c>
      <c r="P478" s="336" t="s">
        <v>4968</v>
      </c>
      <c r="Q478" s="336" t="s">
        <v>301</v>
      </c>
      <c r="R478" s="336" t="s">
        <v>20</v>
      </c>
      <c r="S478" s="336" t="s">
        <v>42</v>
      </c>
      <c r="T478" s="336" t="s">
        <v>798</v>
      </c>
    </row>
    <row r="479" spans="1:20" x14ac:dyDescent="0.25">
      <c r="A479" s="336">
        <v>478</v>
      </c>
      <c r="B479" s="336" t="s">
        <v>960</v>
      </c>
      <c r="C479" s="336" t="s">
        <v>4969</v>
      </c>
      <c r="D479" s="337" t="str">
        <f t="shared" si="16"/>
        <v>G/SCM/N/284/EU/Add. 22</v>
      </c>
      <c r="E479" s="337" t="str">
        <f t="shared" si="17"/>
        <v xml:space="preserve"> </v>
      </c>
      <c r="F479" s="336" t="s">
        <v>4970</v>
      </c>
      <c r="G479" s="336" t="s">
        <v>642</v>
      </c>
      <c r="H479" s="336" t="s">
        <v>1</v>
      </c>
      <c r="I479" s="336">
        <v>2016</v>
      </c>
      <c r="J479" s="336" t="s">
        <v>4836</v>
      </c>
      <c r="K479" s="336" t="s">
        <v>4971</v>
      </c>
      <c r="L479" s="336" t="s">
        <v>4972</v>
      </c>
      <c r="M479" s="336" t="s">
        <v>7505</v>
      </c>
      <c r="N479" s="336" t="s">
        <v>1511</v>
      </c>
      <c r="O479" s="336" t="s">
        <v>4973</v>
      </c>
      <c r="P479" s="336" t="s">
        <v>7506</v>
      </c>
      <c r="Q479" s="336" t="s">
        <v>4974</v>
      </c>
      <c r="R479" s="336" t="s">
        <v>4975</v>
      </c>
      <c r="S479" s="336" t="s">
        <v>42</v>
      </c>
      <c r="T479" s="336" t="s">
        <v>256</v>
      </c>
    </row>
    <row r="480" spans="1:20" x14ac:dyDescent="0.25">
      <c r="A480" s="336">
        <v>479</v>
      </c>
      <c r="B480" s="336" t="s">
        <v>960</v>
      </c>
      <c r="C480" s="336" t="s">
        <v>4969</v>
      </c>
      <c r="D480" s="337" t="str">
        <f t="shared" si="16"/>
        <v>G/SCM/N/284/EU/Add. 22</v>
      </c>
      <c r="E480" s="337" t="str">
        <f t="shared" si="17"/>
        <v xml:space="preserve"> </v>
      </c>
      <c r="F480" s="336" t="s">
        <v>4970</v>
      </c>
      <c r="G480" s="336" t="s">
        <v>642</v>
      </c>
      <c r="H480" s="336" t="s">
        <v>1</v>
      </c>
      <c r="I480" s="336">
        <v>2016</v>
      </c>
      <c r="J480" s="336" t="s">
        <v>4836</v>
      </c>
      <c r="K480" s="336" t="s">
        <v>4976</v>
      </c>
      <c r="L480" s="336" t="s">
        <v>4972</v>
      </c>
      <c r="M480" s="336" t="s">
        <v>7507</v>
      </c>
      <c r="N480" s="336" t="s">
        <v>1511</v>
      </c>
      <c r="O480" s="336" t="s">
        <v>4977</v>
      </c>
      <c r="P480" s="336" t="s">
        <v>4978</v>
      </c>
      <c r="Q480" s="336" t="s">
        <v>21</v>
      </c>
      <c r="R480" s="336" t="s">
        <v>4975</v>
      </c>
      <c r="S480" s="336" t="s">
        <v>42</v>
      </c>
      <c r="T480" s="336" t="s">
        <v>256</v>
      </c>
    </row>
    <row r="481" spans="1:20" x14ac:dyDescent="0.25">
      <c r="A481" s="336">
        <v>480</v>
      </c>
      <c r="B481" s="336" t="s">
        <v>960</v>
      </c>
      <c r="C481" s="336" t="s">
        <v>4969</v>
      </c>
      <c r="D481" s="337" t="str">
        <f t="shared" si="16"/>
        <v>G/SCM/N/284/EU/Add. 22</v>
      </c>
      <c r="E481" s="337" t="str">
        <f t="shared" si="17"/>
        <v xml:space="preserve"> </v>
      </c>
      <c r="F481" s="336" t="s">
        <v>4970</v>
      </c>
      <c r="G481" s="336" t="s">
        <v>642</v>
      </c>
      <c r="H481" s="336" t="s">
        <v>1</v>
      </c>
      <c r="I481" s="336">
        <v>2016</v>
      </c>
      <c r="J481" s="336" t="s">
        <v>4836</v>
      </c>
      <c r="K481" s="336" t="s">
        <v>4979</v>
      </c>
      <c r="L481" s="336" t="s">
        <v>4972</v>
      </c>
      <c r="M481" s="336" t="s">
        <v>7507</v>
      </c>
      <c r="N481" s="336" t="s">
        <v>1511</v>
      </c>
      <c r="O481" s="336" t="s">
        <v>4977</v>
      </c>
      <c r="P481" s="336" t="s">
        <v>4978</v>
      </c>
      <c r="Q481" s="336" t="s">
        <v>21</v>
      </c>
      <c r="R481" s="336" t="s">
        <v>4975</v>
      </c>
      <c r="S481" s="336" t="s">
        <v>42</v>
      </c>
      <c r="T481" s="336" t="s">
        <v>256</v>
      </c>
    </row>
    <row r="482" spans="1:20" x14ac:dyDescent="0.25">
      <c r="A482" s="336">
        <v>481</v>
      </c>
      <c r="B482" s="336" t="s">
        <v>960</v>
      </c>
      <c r="C482" s="336" t="s">
        <v>4980</v>
      </c>
      <c r="D482" s="337" t="str">
        <f t="shared" si="16"/>
        <v>G/SCM/N/284/EU/Add. 23</v>
      </c>
      <c r="E482" s="337" t="str">
        <f t="shared" si="17"/>
        <v xml:space="preserve"> </v>
      </c>
      <c r="F482" s="336" t="s">
        <v>4981</v>
      </c>
      <c r="G482" s="336" t="s">
        <v>642</v>
      </c>
      <c r="H482" s="336" t="s">
        <v>1</v>
      </c>
      <c r="I482" s="336">
        <v>2016</v>
      </c>
      <c r="J482" s="336" t="s">
        <v>4836</v>
      </c>
      <c r="K482" s="336" t="s">
        <v>4982</v>
      </c>
      <c r="L482" s="336" t="s">
        <v>4983</v>
      </c>
      <c r="M482" s="336" t="s">
        <v>4984</v>
      </c>
      <c r="N482" s="336" t="s">
        <v>1511</v>
      </c>
      <c r="O482" s="336" t="s">
        <v>7508</v>
      </c>
      <c r="P482" s="336" t="s">
        <v>4985</v>
      </c>
      <c r="Q482" s="336" t="s">
        <v>1896</v>
      </c>
      <c r="R482" s="336" t="s">
        <v>911</v>
      </c>
      <c r="S482" s="336" t="s">
        <v>870</v>
      </c>
      <c r="T482" s="336" t="s">
        <v>71</v>
      </c>
    </row>
    <row r="483" spans="1:20" x14ac:dyDescent="0.25">
      <c r="A483" s="336">
        <v>482</v>
      </c>
      <c r="B483" s="336" t="s">
        <v>960</v>
      </c>
      <c r="C483" s="336" t="s">
        <v>4980</v>
      </c>
      <c r="D483" s="337" t="str">
        <f t="shared" si="16"/>
        <v>G/SCM/N/284/EU/Add. 23</v>
      </c>
      <c r="E483" s="337" t="str">
        <f t="shared" si="17"/>
        <v xml:space="preserve"> </v>
      </c>
      <c r="F483" s="336" t="s">
        <v>4981</v>
      </c>
      <c r="G483" s="336" t="s">
        <v>642</v>
      </c>
      <c r="H483" s="336" t="s">
        <v>1</v>
      </c>
      <c r="I483" s="336">
        <v>2016</v>
      </c>
      <c r="J483" s="336" t="s">
        <v>4836</v>
      </c>
      <c r="K483" s="336" t="s">
        <v>4986</v>
      </c>
      <c r="L483" s="336" t="s">
        <v>4987</v>
      </c>
      <c r="M483" s="336" t="s">
        <v>4988</v>
      </c>
      <c r="N483" s="336" t="s">
        <v>1511</v>
      </c>
      <c r="O483" s="336" t="s">
        <v>7509</v>
      </c>
      <c r="P483" s="336" t="s">
        <v>4989</v>
      </c>
      <c r="Q483" s="336" t="s">
        <v>1208</v>
      </c>
      <c r="R483" s="336" t="s">
        <v>66</v>
      </c>
      <c r="S483" s="336" t="s">
        <v>4990</v>
      </c>
      <c r="T483" s="336" t="s">
        <v>19</v>
      </c>
    </row>
    <row r="484" spans="1:20" x14ac:dyDescent="0.25">
      <c r="A484" s="336">
        <v>483</v>
      </c>
      <c r="B484" s="336" t="s">
        <v>960</v>
      </c>
      <c r="C484" s="336" t="s">
        <v>4980</v>
      </c>
      <c r="D484" s="337" t="str">
        <f t="shared" si="16"/>
        <v>G/SCM/N/284/EU/Add. 23</v>
      </c>
      <c r="E484" s="337" t="str">
        <f t="shared" si="17"/>
        <v xml:space="preserve"> </v>
      </c>
      <c r="F484" s="336" t="s">
        <v>4981</v>
      </c>
      <c r="G484" s="336" t="s">
        <v>642</v>
      </c>
      <c r="H484" s="336" t="s">
        <v>1</v>
      </c>
      <c r="I484" s="336">
        <v>2016</v>
      </c>
      <c r="J484" s="336" t="s">
        <v>4836</v>
      </c>
      <c r="K484" s="336" t="s">
        <v>4991</v>
      </c>
      <c r="L484" s="336" t="s">
        <v>890</v>
      </c>
      <c r="M484" s="336" t="s">
        <v>4992</v>
      </c>
      <c r="N484" s="336" t="s">
        <v>1511</v>
      </c>
      <c r="O484" s="336" t="s">
        <v>1194</v>
      </c>
      <c r="P484" s="336" t="s">
        <v>4993</v>
      </c>
      <c r="Q484" s="336" t="s">
        <v>4994</v>
      </c>
      <c r="R484" s="336" t="s">
        <v>1191</v>
      </c>
      <c r="S484" s="336" t="s">
        <v>42</v>
      </c>
      <c r="T484" s="336" t="s">
        <v>907</v>
      </c>
    </row>
    <row r="485" spans="1:20" x14ac:dyDescent="0.25">
      <c r="A485" s="336">
        <v>484</v>
      </c>
      <c r="B485" s="336" t="s">
        <v>960</v>
      </c>
      <c r="C485" s="336" t="s">
        <v>4980</v>
      </c>
      <c r="D485" s="337" t="str">
        <f t="shared" si="16"/>
        <v>G/SCM/N/284/EU/Add. 23</v>
      </c>
      <c r="E485" s="337" t="str">
        <f t="shared" si="17"/>
        <v xml:space="preserve"> </v>
      </c>
      <c r="F485" s="336" t="s">
        <v>4981</v>
      </c>
      <c r="G485" s="336" t="s">
        <v>642</v>
      </c>
      <c r="H485" s="336" t="s">
        <v>1</v>
      </c>
      <c r="I485" s="336">
        <v>2016</v>
      </c>
      <c r="J485" s="336" t="s">
        <v>4836</v>
      </c>
      <c r="K485" s="336" t="s">
        <v>4995</v>
      </c>
      <c r="L485" s="336" t="s">
        <v>4996</v>
      </c>
      <c r="M485" s="336" t="s">
        <v>4997</v>
      </c>
      <c r="N485" s="336" t="s">
        <v>1511</v>
      </c>
      <c r="O485" s="336" t="s">
        <v>7510</v>
      </c>
      <c r="P485" s="336" t="s">
        <v>4993</v>
      </c>
      <c r="Q485" s="336" t="s">
        <v>23</v>
      </c>
      <c r="R485" s="336" t="s">
        <v>72</v>
      </c>
      <c r="S485" s="336" t="s">
        <v>42</v>
      </c>
      <c r="T485" s="336" t="s">
        <v>19</v>
      </c>
    </row>
    <row r="486" spans="1:20" x14ac:dyDescent="0.25">
      <c r="A486" s="336">
        <v>485</v>
      </c>
      <c r="B486" s="336" t="s">
        <v>960</v>
      </c>
      <c r="C486" s="336" t="s">
        <v>4980</v>
      </c>
      <c r="D486" s="337" t="str">
        <f t="shared" si="16"/>
        <v>G/SCM/N/284/EU/Add. 23</v>
      </c>
      <c r="E486" s="337" t="str">
        <f t="shared" si="17"/>
        <v xml:space="preserve"> </v>
      </c>
      <c r="F486" s="336" t="s">
        <v>4981</v>
      </c>
      <c r="G486" s="336" t="s">
        <v>642</v>
      </c>
      <c r="H486" s="336" t="s">
        <v>1</v>
      </c>
      <c r="I486" s="336">
        <v>2016</v>
      </c>
      <c r="J486" s="336" t="s">
        <v>4836</v>
      </c>
      <c r="K486" s="336" t="s">
        <v>4998</v>
      </c>
      <c r="L486" s="336" t="s">
        <v>4999</v>
      </c>
      <c r="M486" s="336" t="s">
        <v>7511</v>
      </c>
      <c r="N486" s="336" t="s">
        <v>1511</v>
      </c>
      <c r="O486" s="336" t="s">
        <v>7512</v>
      </c>
      <c r="P486" s="336" t="s">
        <v>5000</v>
      </c>
      <c r="Q486" s="336" t="s">
        <v>5001</v>
      </c>
      <c r="R486" s="336" t="s">
        <v>66</v>
      </c>
      <c r="S486" s="336" t="s">
        <v>5002</v>
      </c>
      <c r="T486" s="336" t="s">
        <v>19</v>
      </c>
    </row>
    <row r="487" spans="1:20" x14ac:dyDescent="0.25">
      <c r="A487" s="336">
        <v>486</v>
      </c>
      <c r="B487" s="336" t="s">
        <v>960</v>
      </c>
      <c r="C487" s="336" t="s">
        <v>4980</v>
      </c>
      <c r="D487" s="337" t="str">
        <f t="shared" si="16"/>
        <v>G/SCM/N/284/EU/Add. 23</v>
      </c>
      <c r="E487" s="337" t="str">
        <f t="shared" si="17"/>
        <v xml:space="preserve"> </v>
      </c>
      <c r="F487" s="336" t="s">
        <v>4981</v>
      </c>
      <c r="G487" s="336" t="s">
        <v>642</v>
      </c>
      <c r="H487" s="336" t="s">
        <v>1</v>
      </c>
      <c r="I487" s="336">
        <v>2016</v>
      </c>
      <c r="J487" s="336" t="s">
        <v>4836</v>
      </c>
      <c r="K487" s="336" t="s">
        <v>5003</v>
      </c>
      <c r="L487" s="336" t="s">
        <v>890</v>
      </c>
      <c r="M487" s="336" t="s">
        <v>5004</v>
      </c>
      <c r="N487" s="336" t="s">
        <v>1511</v>
      </c>
      <c r="O487" s="336" t="s">
        <v>7513</v>
      </c>
      <c r="P487" s="336" t="s">
        <v>5005</v>
      </c>
      <c r="Q487" s="336" t="s">
        <v>2384</v>
      </c>
      <c r="R487" s="336" t="s">
        <v>7026</v>
      </c>
      <c r="S487" s="336" t="s">
        <v>42</v>
      </c>
      <c r="T487" s="336" t="s">
        <v>71</v>
      </c>
    </row>
    <row r="488" spans="1:20" x14ac:dyDescent="0.25">
      <c r="A488" s="336">
        <v>487</v>
      </c>
      <c r="B488" s="336" t="s">
        <v>960</v>
      </c>
      <c r="C488" s="336" t="s">
        <v>4980</v>
      </c>
      <c r="D488" s="337" t="str">
        <f t="shared" si="16"/>
        <v>G/SCM/N/284/EU/Add. 23</v>
      </c>
      <c r="E488" s="337" t="str">
        <f t="shared" si="17"/>
        <v xml:space="preserve"> </v>
      </c>
      <c r="F488" s="336" t="s">
        <v>4981</v>
      </c>
      <c r="G488" s="336" t="s">
        <v>642</v>
      </c>
      <c r="H488" s="336" t="s">
        <v>1</v>
      </c>
      <c r="I488" s="336">
        <v>2016</v>
      </c>
      <c r="J488" s="336" t="s">
        <v>4836</v>
      </c>
      <c r="K488" s="336" t="s">
        <v>5006</v>
      </c>
      <c r="L488" s="336" t="s">
        <v>890</v>
      </c>
      <c r="M488" s="336" t="s">
        <v>7514</v>
      </c>
      <c r="N488" s="336" t="s">
        <v>1511</v>
      </c>
      <c r="O488" s="336" t="s">
        <v>7690</v>
      </c>
      <c r="P488" s="336" t="s">
        <v>5007</v>
      </c>
      <c r="Q488" s="336" t="s">
        <v>63</v>
      </c>
      <c r="R488" s="336" t="s">
        <v>913</v>
      </c>
      <c r="S488" s="336" t="s">
        <v>42</v>
      </c>
      <c r="T488" s="336" t="s">
        <v>256</v>
      </c>
    </row>
    <row r="489" spans="1:20" x14ac:dyDescent="0.25">
      <c r="A489" s="336">
        <v>488</v>
      </c>
      <c r="B489" s="336" t="s">
        <v>960</v>
      </c>
      <c r="C489" s="336" t="s">
        <v>4980</v>
      </c>
      <c r="D489" s="337" t="str">
        <f t="shared" si="16"/>
        <v>G/SCM/N/284/EU/Add. 23</v>
      </c>
      <c r="E489" s="337" t="str">
        <f t="shared" si="17"/>
        <v xml:space="preserve"> </v>
      </c>
      <c r="F489" s="336" t="s">
        <v>4981</v>
      </c>
      <c r="G489" s="336" t="s">
        <v>642</v>
      </c>
      <c r="H489" s="336" t="s">
        <v>1</v>
      </c>
      <c r="I489" s="336">
        <v>2016</v>
      </c>
      <c r="J489" s="336" t="s">
        <v>4836</v>
      </c>
      <c r="K489" s="336" t="s">
        <v>5008</v>
      </c>
      <c r="L489" s="336" t="s">
        <v>890</v>
      </c>
      <c r="M489" s="336" t="s">
        <v>5009</v>
      </c>
      <c r="N489" s="336" t="s">
        <v>1511</v>
      </c>
      <c r="O489" s="336" t="s">
        <v>4973</v>
      </c>
      <c r="P489" s="336" t="s">
        <v>5010</v>
      </c>
      <c r="Q489" s="336" t="s">
        <v>301</v>
      </c>
      <c r="R489" s="336" t="s">
        <v>75</v>
      </c>
      <c r="S489" s="336" t="s">
        <v>42</v>
      </c>
      <c r="T489" s="336" t="s">
        <v>71</v>
      </c>
    </row>
    <row r="490" spans="1:20" x14ac:dyDescent="0.25">
      <c r="A490" s="336">
        <v>489</v>
      </c>
      <c r="B490" s="336" t="s">
        <v>960</v>
      </c>
      <c r="C490" s="336" t="s">
        <v>4980</v>
      </c>
      <c r="D490" s="337" t="str">
        <f t="shared" si="16"/>
        <v>G/SCM/N/284/EU/Add. 23</v>
      </c>
      <c r="E490" s="337" t="str">
        <f t="shared" si="17"/>
        <v xml:space="preserve"> </v>
      </c>
      <c r="F490" s="336" t="s">
        <v>4981</v>
      </c>
      <c r="G490" s="336" t="s">
        <v>642</v>
      </c>
      <c r="H490" s="336" t="s">
        <v>1</v>
      </c>
      <c r="I490" s="336">
        <v>2016</v>
      </c>
      <c r="J490" s="336" t="s">
        <v>4836</v>
      </c>
      <c r="K490" s="336" t="s">
        <v>5011</v>
      </c>
      <c r="L490" s="336" t="s">
        <v>5012</v>
      </c>
      <c r="M490" s="336" t="s">
        <v>5013</v>
      </c>
      <c r="N490" s="336" t="s">
        <v>1511</v>
      </c>
      <c r="O490" s="336" t="s">
        <v>7515</v>
      </c>
      <c r="P490" s="336" t="s">
        <v>5014</v>
      </c>
      <c r="Q490" s="336" t="s">
        <v>5015</v>
      </c>
      <c r="R490" s="336" t="s">
        <v>1141</v>
      </c>
      <c r="S490" s="336" t="s">
        <v>42</v>
      </c>
      <c r="T490" s="336" t="s">
        <v>313</v>
      </c>
    </row>
    <row r="491" spans="1:20" x14ac:dyDescent="0.25">
      <c r="A491" s="336">
        <v>490</v>
      </c>
      <c r="B491" s="336" t="s">
        <v>960</v>
      </c>
      <c r="C491" s="336" t="s">
        <v>4980</v>
      </c>
      <c r="D491" s="337" t="str">
        <f t="shared" si="16"/>
        <v>G/SCM/N/284/EU/Add. 23</v>
      </c>
      <c r="E491" s="337" t="str">
        <f t="shared" si="17"/>
        <v xml:space="preserve"> </v>
      </c>
      <c r="F491" s="336" t="s">
        <v>4981</v>
      </c>
      <c r="G491" s="336" t="s">
        <v>642</v>
      </c>
      <c r="H491" s="336" t="s">
        <v>1</v>
      </c>
      <c r="I491" s="336">
        <v>2016</v>
      </c>
      <c r="J491" s="336" t="s">
        <v>4836</v>
      </c>
      <c r="K491" s="336" t="s">
        <v>5016</v>
      </c>
      <c r="L491" s="336" t="s">
        <v>890</v>
      </c>
      <c r="M491" s="336" t="s">
        <v>5017</v>
      </c>
      <c r="N491" s="336" t="s">
        <v>1511</v>
      </c>
      <c r="O491" s="336" t="s">
        <v>7684</v>
      </c>
      <c r="P491" s="336" t="s">
        <v>5018</v>
      </c>
      <c r="Q491" s="336" t="s">
        <v>5019</v>
      </c>
      <c r="R491" s="336" t="s">
        <v>66</v>
      </c>
      <c r="S491" s="336" t="s">
        <v>42</v>
      </c>
      <c r="T491" s="336" t="s">
        <v>19</v>
      </c>
    </row>
    <row r="492" spans="1:20" x14ac:dyDescent="0.25">
      <c r="A492" s="336">
        <v>491</v>
      </c>
      <c r="B492" s="336" t="s">
        <v>960</v>
      </c>
      <c r="C492" s="336" t="s">
        <v>4980</v>
      </c>
      <c r="D492" s="337" t="str">
        <f t="shared" si="16"/>
        <v>G/SCM/N/284/EU/Add. 23</v>
      </c>
      <c r="E492" s="337" t="str">
        <f t="shared" si="17"/>
        <v xml:space="preserve"> </v>
      </c>
      <c r="F492" s="336" t="s">
        <v>4981</v>
      </c>
      <c r="G492" s="336" t="s">
        <v>642</v>
      </c>
      <c r="H492" s="336" t="s">
        <v>1</v>
      </c>
      <c r="I492" s="336">
        <v>2016</v>
      </c>
      <c r="J492" s="336" t="s">
        <v>4836</v>
      </c>
      <c r="K492" s="336" t="s">
        <v>5020</v>
      </c>
      <c r="L492" s="336" t="s">
        <v>890</v>
      </c>
      <c r="M492" s="336" t="s">
        <v>5021</v>
      </c>
      <c r="N492" s="336" t="s">
        <v>1511</v>
      </c>
      <c r="O492" s="336" t="s">
        <v>7684</v>
      </c>
      <c r="P492" s="336" t="s">
        <v>5022</v>
      </c>
      <c r="Q492" s="336" t="s">
        <v>5023</v>
      </c>
      <c r="R492" s="336" t="s">
        <v>5024</v>
      </c>
      <c r="S492" s="336" t="s">
        <v>42</v>
      </c>
      <c r="T492" s="336" t="s">
        <v>912</v>
      </c>
    </row>
    <row r="493" spans="1:20" x14ac:dyDescent="0.25">
      <c r="A493" s="336">
        <v>492</v>
      </c>
      <c r="B493" s="336" t="s">
        <v>960</v>
      </c>
      <c r="C493" s="336" t="s">
        <v>4980</v>
      </c>
      <c r="D493" s="337" t="str">
        <f t="shared" si="16"/>
        <v>G/SCM/N/284/EU/Add. 23</v>
      </c>
      <c r="E493" s="337" t="str">
        <f t="shared" si="17"/>
        <v xml:space="preserve"> </v>
      </c>
      <c r="F493" s="336" t="s">
        <v>4981</v>
      </c>
      <c r="G493" s="336" t="s">
        <v>642</v>
      </c>
      <c r="H493" s="336" t="s">
        <v>1</v>
      </c>
      <c r="I493" s="336">
        <v>2016</v>
      </c>
      <c r="J493" s="336" t="s">
        <v>4836</v>
      </c>
      <c r="K493" s="336" t="s">
        <v>5025</v>
      </c>
      <c r="L493" s="336" t="s">
        <v>890</v>
      </c>
      <c r="M493" s="336" t="s">
        <v>5026</v>
      </c>
      <c r="N493" s="336" t="s">
        <v>1511</v>
      </c>
      <c r="O493" s="336" t="s">
        <v>7684</v>
      </c>
      <c r="P493" s="336" t="s">
        <v>5010</v>
      </c>
      <c r="Q493" s="336" t="s">
        <v>301</v>
      </c>
      <c r="R493" s="336" t="s">
        <v>75</v>
      </c>
      <c r="S493" s="336" t="s">
        <v>42</v>
      </c>
      <c r="T493" s="336" t="s">
        <v>71</v>
      </c>
    </row>
    <row r="494" spans="1:20" x14ac:dyDescent="0.25">
      <c r="A494" s="336">
        <v>493</v>
      </c>
      <c r="B494" s="336" t="s">
        <v>960</v>
      </c>
      <c r="C494" s="336" t="s">
        <v>5027</v>
      </c>
      <c r="D494" s="337" t="str">
        <f t="shared" si="16"/>
        <v>G/SCM/N/284/EU/Add. 24</v>
      </c>
      <c r="E494" s="337" t="str">
        <f t="shared" si="17"/>
        <v xml:space="preserve"> </v>
      </c>
      <c r="F494" s="336" t="s">
        <v>5028</v>
      </c>
      <c r="G494" s="336" t="s">
        <v>642</v>
      </c>
      <c r="H494" s="336" t="s">
        <v>1</v>
      </c>
      <c r="I494" s="336">
        <v>2016</v>
      </c>
      <c r="J494" s="336" t="s">
        <v>4836</v>
      </c>
      <c r="K494" s="336" t="s">
        <v>5029</v>
      </c>
      <c r="L494" s="336" t="s">
        <v>5030</v>
      </c>
      <c r="M494" s="336" t="s">
        <v>5031</v>
      </c>
      <c r="N494" s="336" t="s">
        <v>1511</v>
      </c>
      <c r="O494" s="336" t="s">
        <v>1194</v>
      </c>
      <c r="P494" s="336" t="s">
        <v>5032</v>
      </c>
      <c r="Q494" s="336" t="s">
        <v>1896</v>
      </c>
      <c r="R494" s="336" t="s">
        <v>911</v>
      </c>
      <c r="S494" s="336" t="s">
        <v>42</v>
      </c>
      <c r="T494" s="336" t="s">
        <v>19</v>
      </c>
    </row>
    <row r="495" spans="1:20" x14ac:dyDescent="0.25">
      <c r="A495" s="336">
        <v>494</v>
      </c>
      <c r="B495" s="336" t="s">
        <v>960</v>
      </c>
      <c r="C495" s="336" t="s">
        <v>5033</v>
      </c>
      <c r="D495" s="337" t="str">
        <f t="shared" si="16"/>
        <v>G/SCM/N/284/EU/Add. 28</v>
      </c>
      <c r="E495" s="337" t="str">
        <f t="shared" si="17"/>
        <v xml:space="preserve"> </v>
      </c>
      <c r="F495" s="336" t="s">
        <v>5034</v>
      </c>
      <c r="G495" s="336" t="s">
        <v>642</v>
      </c>
      <c r="H495" s="336" t="s">
        <v>1</v>
      </c>
      <c r="I495" s="336">
        <v>2016</v>
      </c>
      <c r="J495" s="336" t="s">
        <v>4836</v>
      </c>
      <c r="K495" s="336" t="s">
        <v>5035</v>
      </c>
      <c r="L495" s="336" t="s">
        <v>5036</v>
      </c>
      <c r="M495" s="336" t="s">
        <v>5037</v>
      </c>
      <c r="N495" s="336" t="s">
        <v>1511</v>
      </c>
      <c r="O495" s="336" t="s">
        <v>7516</v>
      </c>
      <c r="P495" s="336" t="s">
        <v>7517</v>
      </c>
      <c r="Q495" s="336" t="s">
        <v>5038</v>
      </c>
      <c r="R495" s="336" t="s">
        <v>1203</v>
      </c>
      <c r="S495" s="336" t="s">
        <v>42</v>
      </c>
      <c r="T495" s="336" t="s">
        <v>313</v>
      </c>
    </row>
    <row r="496" spans="1:20" x14ac:dyDescent="0.25">
      <c r="A496" s="336">
        <v>495</v>
      </c>
      <c r="B496" s="336" t="s">
        <v>960</v>
      </c>
      <c r="C496" s="336" t="s">
        <v>5033</v>
      </c>
      <c r="D496" s="337" t="str">
        <f t="shared" si="16"/>
        <v>G/SCM/N/284/EU/Add. 28</v>
      </c>
      <c r="E496" s="337" t="str">
        <f t="shared" si="17"/>
        <v xml:space="preserve"> </v>
      </c>
      <c r="F496" s="336" t="s">
        <v>5034</v>
      </c>
      <c r="G496" s="336" t="s">
        <v>642</v>
      </c>
      <c r="H496" s="336" t="s">
        <v>1</v>
      </c>
      <c r="I496" s="336">
        <v>2016</v>
      </c>
      <c r="J496" s="336" t="s">
        <v>4836</v>
      </c>
      <c r="K496" s="336" t="s">
        <v>7518</v>
      </c>
      <c r="L496" s="336" t="s">
        <v>5039</v>
      </c>
      <c r="M496" s="336" t="s">
        <v>5040</v>
      </c>
      <c r="N496" s="336" t="s">
        <v>1511</v>
      </c>
      <c r="O496" s="336" t="s">
        <v>7519</v>
      </c>
      <c r="P496" s="336" t="s">
        <v>7520</v>
      </c>
      <c r="Q496" s="336" t="s">
        <v>5041</v>
      </c>
      <c r="R496" s="336" t="s">
        <v>72</v>
      </c>
      <c r="S496" s="336" t="s">
        <v>64</v>
      </c>
      <c r="T496" s="336" t="s">
        <v>19</v>
      </c>
    </row>
    <row r="497" spans="1:20" x14ac:dyDescent="0.25">
      <c r="A497" s="336">
        <v>496</v>
      </c>
      <c r="B497" s="336" t="s">
        <v>960</v>
      </c>
      <c r="C497" s="336" t="s">
        <v>5033</v>
      </c>
      <c r="D497" s="337" t="str">
        <f t="shared" si="16"/>
        <v>G/SCM/N/284/EU/Add. 28</v>
      </c>
      <c r="E497" s="337" t="str">
        <f t="shared" si="17"/>
        <v xml:space="preserve"> </v>
      </c>
      <c r="F497" s="336" t="s">
        <v>5034</v>
      </c>
      <c r="G497" s="336" t="s">
        <v>642</v>
      </c>
      <c r="H497" s="336" t="s">
        <v>1</v>
      </c>
      <c r="I497" s="336">
        <v>2016</v>
      </c>
      <c r="J497" s="336" t="s">
        <v>4836</v>
      </c>
      <c r="K497" s="336" t="s">
        <v>7521</v>
      </c>
      <c r="L497" s="336" t="s">
        <v>7522</v>
      </c>
      <c r="M497" s="336" t="s">
        <v>7523</v>
      </c>
      <c r="N497" s="336" t="s">
        <v>1511</v>
      </c>
      <c r="O497" s="336" t="s">
        <v>7524</v>
      </c>
      <c r="P497" s="336" t="s">
        <v>5042</v>
      </c>
      <c r="Q497" s="336" t="s">
        <v>5043</v>
      </c>
      <c r="R497" s="336" t="s">
        <v>891</v>
      </c>
      <c r="S497" s="336" t="s">
        <v>42</v>
      </c>
      <c r="T497" s="336" t="s">
        <v>71</v>
      </c>
    </row>
    <row r="498" spans="1:20" x14ac:dyDescent="0.25">
      <c r="A498" s="336">
        <v>497</v>
      </c>
      <c r="B498" s="336" t="s">
        <v>960</v>
      </c>
      <c r="C498" s="336" t="s">
        <v>5033</v>
      </c>
      <c r="D498" s="337" t="str">
        <f t="shared" si="16"/>
        <v>G/SCM/N/284/EU/Add. 28</v>
      </c>
      <c r="E498" s="337" t="str">
        <f t="shared" si="17"/>
        <v xml:space="preserve"> </v>
      </c>
      <c r="F498" s="336" t="s">
        <v>5034</v>
      </c>
      <c r="G498" s="336" t="s">
        <v>642</v>
      </c>
      <c r="H498" s="336" t="s">
        <v>1</v>
      </c>
      <c r="I498" s="336">
        <v>2016</v>
      </c>
      <c r="J498" s="336" t="s">
        <v>4836</v>
      </c>
      <c r="K498" s="336" t="s">
        <v>5044</v>
      </c>
      <c r="L498" s="336" t="s">
        <v>5045</v>
      </c>
      <c r="M498" s="336" t="s">
        <v>5046</v>
      </c>
      <c r="N498" s="336" t="s">
        <v>1511</v>
      </c>
      <c r="O498" s="336" t="s">
        <v>5047</v>
      </c>
      <c r="P498" s="336" t="s">
        <v>5048</v>
      </c>
      <c r="Q498" s="336" t="s">
        <v>5049</v>
      </c>
      <c r="R498" s="336" t="s">
        <v>1203</v>
      </c>
      <c r="S498" s="336" t="s">
        <v>42</v>
      </c>
      <c r="T498" s="336" t="s">
        <v>71</v>
      </c>
    </row>
    <row r="499" spans="1:20" x14ac:dyDescent="0.25">
      <c r="A499" s="336">
        <v>498</v>
      </c>
      <c r="B499" s="336" t="s">
        <v>960</v>
      </c>
      <c r="C499" s="336" t="s">
        <v>5033</v>
      </c>
      <c r="D499" s="337" t="str">
        <f t="shared" si="16"/>
        <v>G/SCM/N/284/EU/Add. 28</v>
      </c>
      <c r="E499" s="337" t="str">
        <f t="shared" si="17"/>
        <v xml:space="preserve"> </v>
      </c>
      <c r="F499" s="336" t="s">
        <v>5034</v>
      </c>
      <c r="G499" s="336" t="s">
        <v>642</v>
      </c>
      <c r="H499" s="336" t="s">
        <v>1</v>
      </c>
      <c r="I499" s="336">
        <v>2016</v>
      </c>
      <c r="J499" s="336" t="s">
        <v>4836</v>
      </c>
      <c r="K499" s="336" t="s">
        <v>5050</v>
      </c>
      <c r="L499" s="336" t="s">
        <v>890</v>
      </c>
      <c r="M499" s="336" t="s">
        <v>5051</v>
      </c>
      <c r="N499" s="336" t="s">
        <v>1511</v>
      </c>
      <c r="O499" s="336" t="s">
        <v>7525</v>
      </c>
      <c r="P499" s="336" t="s">
        <v>5052</v>
      </c>
      <c r="Q499" s="336" t="s">
        <v>19</v>
      </c>
      <c r="R499" s="336" t="s">
        <v>66</v>
      </c>
      <c r="S499" s="336" t="s">
        <v>42</v>
      </c>
      <c r="T499" s="336" t="s">
        <v>912</v>
      </c>
    </row>
    <row r="500" spans="1:20" x14ac:dyDescent="0.25">
      <c r="A500" s="336">
        <v>499</v>
      </c>
      <c r="B500" s="336" t="s">
        <v>960</v>
      </c>
      <c r="C500" s="336" t="s">
        <v>5033</v>
      </c>
      <c r="D500" s="337" t="str">
        <f t="shared" si="16"/>
        <v>G/SCM/N/284/EU/Add. 28</v>
      </c>
      <c r="E500" s="337" t="str">
        <f t="shared" si="17"/>
        <v xml:space="preserve"> </v>
      </c>
      <c r="F500" s="336" t="s">
        <v>5034</v>
      </c>
      <c r="G500" s="336" t="s">
        <v>642</v>
      </c>
      <c r="H500" s="336" t="s">
        <v>1</v>
      </c>
      <c r="I500" s="336">
        <v>2016</v>
      </c>
      <c r="J500" s="336" t="s">
        <v>4836</v>
      </c>
      <c r="K500" s="336" t="s">
        <v>5053</v>
      </c>
      <c r="L500" s="336" t="s">
        <v>890</v>
      </c>
      <c r="M500" s="336" t="s">
        <v>5054</v>
      </c>
      <c r="N500" s="336" t="s">
        <v>1511</v>
      </c>
      <c r="O500" s="336" t="s">
        <v>5055</v>
      </c>
      <c r="P500" s="336" t="s">
        <v>5056</v>
      </c>
      <c r="Q500" s="336" t="s">
        <v>53</v>
      </c>
      <c r="R500" s="336" t="s">
        <v>1095</v>
      </c>
      <c r="S500" s="336" t="s">
        <v>42</v>
      </c>
      <c r="T500" s="336" t="s">
        <v>825</v>
      </c>
    </row>
    <row r="501" spans="1:20" x14ac:dyDescent="0.25">
      <c r="A501" s="336">
        <v>500</v>
      </c>
      <c r="B501" s="336" t="s">
        <v>960</v>
      </c>
      <c r="C501" s="336" t="s">
        <v>5033</v>
      </c>
      <c r="D501" s="337" t="str">
        <f t="shared" si="16"/>
        <v>G/SCM/N/284/EU/Add. 28</v>
      </c>
      <c r="E501" s="337" t="str">
        <f t="shared" si="17"/>
        <v xml:space="preserve"> </v>
      </c>
      <c r="F501" s="336" t="s">
        <v>5034</v>
      </c>
      <c r="G501" s="336" t="s">
        <v>642</v>
      </c>
      <c r="H501" s="336" t="s">
        <v>1</v>
      </c>
      <c r="I501" s="336">
        <v>2016</v>
      </c>
      <c r="J501" s="336" t="s">
        <v>4836</v>
      </c>
      <c r="K501" s="336" t="s">
        <v>5057</v>
      </c>
      <c r="L501" s="336" t="s">
        <v>5058</v>
      </c>
      <c r="M501" s="336" t="s">
        <v>5059</v>
      </c>
      <c r="N501" s="336" t="s">
        <v>1511</v>
      </c>
      <c r="O501" s="336" t="s">
        <v>5060</v>
      </c>
      <c r="P501" s="336" t="s">
        <v>7526</v>
      </c>
      <c r="Q501" s="336" t="s">
        <v>711</v>
      </c>
      <c r="R501" s="336" t="s">
        <v>66</v>
      </c>
      <c r="S501" s="336" t="s">
        <v>64</v>
      </c>
      <c r="T501" s="336" t="s">
        <v>19</v>
      </c>
    </row>
    <row r="502" spans="1:20" x14ac:dyDescent="0.25">
      <c r="A502" s="336">
        <v>501</v>
      </c>
      <c r="B502" s="336" t="s">
        <v>960</v>
      </c>
      <c r="C502" s="336" t="s">
        <v>5033</v>
      </c>
      <c r="D502" s="337" t="str">
        <f t="shared" si="16"/>
        <v>G/SCM/N/284/EU/Add. 28</v>
      </c>
      <c r="E502" s="337" t="str">
        <f t="shared" si="17"/>
        <v xml:space="preserve"> </v>
      </c>
      <c r="F502" s="336" t="s">
        <v>5034</v>
      </c>
      <c r="G502" s="336" t="s">
        <v>642</v>
      </c>
      <c r="H502" s="336" t="s">
        <v>1</v>
      </c>
      <c r="I502" s="336">
        <v>2016</v>
      </c>
      <c r="J502" s="336" t="s">
        <v>4836</v>
      </c>
      <c r="K502" s="336" t="s">
        <v>5061</v>
      </c>
      <c r="L502" s="336" t="s">
        <v>890</v>
      </c>
      <c r="M502" s="336" t="s">
        <v>5062</v>
      </c>
      <c r="N502" s="336" t="s">
        <v>1511</v>
      </c>
      <c r="O502" s="336" t="s">
        <v>5063</v>
      </c>
      <c r="P502" s="336" t="s">
        <v>7527</v>
      </c>
      <c r="Q502" s="336" t="s">
        <v>65</v>
      </c>
      <c r="R502" s="336" t="s">
        <v>1210</v>
      </c>
      <c r="S502" s="336" t="s">
        <v>42</v>
      </c>
      <c r="T502" s="336" t="s">
        <v>19</v>
      </c>
    </row>
    <row r="503" spans="1:20" x14ac:dyDescent="0.25">
      <c r="A503" s="336">
        <v>502</v>
      </c>
      <c r="B503" s="336" t="s">
        <v>960</v>
      </c>
      <c r="C503" s="336" t="s">
        <v>5033</v>
      </c>
      <c r="D503" s="337" t="str">
        <f t="shared" si="16"/>
        <v>G/SCM/N/284/EU/Add. 28</v>
      </c>
      <c r="E503" s="337" t="str">
        <f t="shared" si="17"/>
        <v xml:space="preserve"> </v>
      </c>
      <c r="F503" s="336" t="s">
        <v>5034</v>
      </c>
      <c r="G503" s="336" t="s">
        <v>642</v>
      </c>
      <c r="H503" s="336" t="s">
        <v>1</v>
      </c>
      <c r="I503" s="336">
        <v>2016</v>
      </c>
      <c r="J503" s="336" t="s">
        <v>4836</v>
      </c>
      <c r="K503" s="336" t="s">
        <v>5064</v>
      </c>
      <c r="L503" s="336" t="s">
        <v>5065</v>
      </c>
      <c r="M503" s="336" t="s">
        <v>5066</v>
      </c>
      <c r="N503" s="336" t="s">
        <v>1511</v>
      </c>
      <c r="O503" s="336" t="s">
        <v>5067</v>
      </c>
      <c r="P503" s="336" t="s">
        <v>7528</v>
      </c>
      <c r="Q503" s="336" t="s">
        <v>52</v>
      </c>
      <c r="R503" s="336" t="s">
        <v>43</v>
      </c>
      <c r="S503" s="336" t="s">
        <v>42</v>
      </c>
      <c r="T503" s="336" t="s">
        <v>41</v>
      </c>
    </row>
    <row r="504" spans="1:20" x14ac:dyDescent="0.25">
      <c r="A504" s="336">
        <v>503</v>
      </c>
      <c r="B504" s="336" t="s">
        <v>960</v>
      </c>
      <c r="C504" s="336" t="s">
        <v>5033</v>
      </c>
      <c r="D504" s="337" t="str">
        <f t="shared" si="16"/>
        <v>G/SCM/N/284/EU/Add. 28</v>
      </c>
      <c r="E504" s="337" t="str">
        <f t="shared" si="17"/>
        <v xml:space="preserve"> </v>
      </c>
      <c r="F504" s="336" t="s">
        <v>5034</v>
      </c>
      <c r="G504" s="336" t="s">
        <v>642</v>
      </c>
      <c r="H504" s="336" t="s">
        <v>1</v>
      </c>
      <c r="I504" s="336">
        <v>2016</v>
      </c>
      <c r="J504" s="336" t="s">
        <v>4836</v>
      </c>
      <c r="K504" s="336" t="s">
        <v>5068</v>
      </c>
      <c r="L504" s="336" t="s">
        <v>890</v>
      </c>
      <c r="M504" s="336" t="s">
        <v>5069</v>
      </c>
      <c r="N504" s="336" t="s">
        <v>1511</v>
      </c>
      <c r="O504" s="336" t="s">
        <v>7691</v>
      </c>
      <c r="P504" s="336" t="s">
        <v>7529</v>
      </c>
      <c r="Q504" s="336" t="s">
        <v>1542</v>
      </c>
      <c r="R504" s="336" t="s">
        <v>5070</v>
      </c>
      <c r="S504" s="336" t="s">
        <v>42</v>
      </c>
      <c r="T504" s="336" t="s">
        <v>5071</v>
      </c>
    </row>
    <row r="505" spans="1:20" x14ac:dyDescent="0.25">
      <c r="A505" s="336">
        <v>504</v>
      </c>
      <c r="B505" s="336" t="s">
        <v>960</v>
      </c>
      <c r="C505" s="336" t="s">
        <v>5033</v>
      </c>
      <c r="D505" s="337" t="str">
        <f t="shared" si="16"/>
        <v>G/SCM/N/284/EU/Add. 28</v>
      </c>
      <c r="E505" s="337" t="str">
        <f t="shared" si="17"/>
        <v xml:space="preserve"> </v>
      </c>
      <c r="F505" s="336" t="s">
        <v>5034</v>
      </c>
      <c r="G505" s="336" t="s">
        <v>642</v>
      </c>
      <c r="H505" s="336" t="s">
        <v>1</v>
      </c>
      <c r="I505" s="336">
        <v>2016</v>
      </c>
      <c r="J505" s="336" t="s">
        <v>4836</v>
      </c>
      <c r="K505" s="336" t="s">
        <v>5072</v>
      </c>
      <c r="L505" s="336" t="s">
        <v>4867</v>
      </c>
      <c r="M505" s="336" t="s">
        <v>7530</v>
      </c>
      <c r="N505" s="336" t="s">
        <v>1511</v>
      </c>
      <c r="O505" s="336" t="s">
        <v>7531</v>
      </c>
      <c r="P505" s="336" t="s">
        <v>5073</v>
      </c>
      <c r="Q505" s="336" t="s">
        <v>21</v>
      </c>
      <c r="R505" s="336" t="s">
        <v>20</v>
      </c>
      <c r="S505" s="336" t="s">
        <v>42</v>
      </c>
      <c r="T505" s="336" t="s">
        <v>74</v>
      </c>
    </row>
    <row r="506" spans="1:20" x14ac:dyDescent="0.25">
      <c r="A506" s="336">
        <v>505</v>
      </c>
      <c r="B506" s="336" t="s">
        <v>960</v>
      </c>
      <c r="C506" s="336" t="s">
        <v>5033</v>
      </c>
      <c r="D506" s="337" t="str">
        <f t="shared" si="16"/>
        <v>G/SCM/N/284/EU/Add. 28</v>
      </c>
      <c r="E506" s="337" t="str">
        <f t="shared" si="17"/>
        <v xml:space="preserve"> </v>
      </c>
      <c r="F506" s="336" t="s">
        <v>5034</v>
      </c>
      <c r="G506" s="336" t="s">
        <v>642</v>
      </c>
      <c r="H506" s="336" t="s">
        <v>1</v>
      </c>
      <c r="I506" s="336">
        <v>2016</v>
      </c>
      <c r="J506" s="336" t="s">
        <v>4836</v>
      </c>
      <c r="K506" s="336" t="s">
        <v>5074</v>
      </c>
      <c r="L506" s="336" t="s">
        <v>890</v>
      </c>
      <c r="M506" s="336" t="s">
        <v>5075</v>
      </c>
      <c r="N506" s="336" t="s">
        <v>1511</v>
      </c>
      <c r="O506" s="336" t="s">
        <v>5076</v>
      </c>
      <c r="P506" s="336" t="s">
        <v>7532</v>
      </c>
      <c r="Q506" s="336" t="s">
        <v>5077</v>
      </c>
      <c r="R506" s="336" t="s">
        <v>1072</v>
      </c>
      <c r="S506" s="336" t="s">
        <v>42</v>
      </c>
      <c r="T506" s="336" t="s">
        <v>19</v>
      </c>
    </row>
    <row r="507" spans="1:20" x14ac:dyDescent="0.25">
      <c r="A507" s="336">
        <v>506</v>
      </c>
      <c r="B507" s="336" t="s">
        <v>960</v>
      </c>
      <c r="C507" s="336" t="s">
        <v>5033</v>
      </c>
      <c r="D507" s="337" t="str">
        <f t="shared" si="16"/>
        <v>G/SCM/N/284/EU/Add. 28</v>
      </c>
      <c r="E507" s="337" t="str">
        <f t="shared" si="17"/>
        <v xml:space="preserve"> </v>
      </c>
      <c r="F507" s="336" t="s">
        <v>5034</v>
      </c>
      <c r="G507" s="336" t="s">
        <v>642</v>
      </c>
      <c r="H507" s="336" t="s">
        <v>1</v>
      </c>
      <c r="I507" s="336">
        <v>2016</v>
      </c>
      <c r="J507" s="336" t="s">
        <v>4836</v>
      </c>
      <c r="K507" s="336" t="s">
        <v>5078</v>
      </c>
      <c r="L507" s="336" t="s">
        <v>5079</v>
      </c>
      <c r="M507" s="336" t="s">
        <v>5080</v>
      </c>
      <c r="N507" s="336" t="s">
        <v>1511</v>
      </c>
      <c r="O507" s="336" t="s">
        <v>5081</v>
      </c>
      <c r="P507" s="336" t="s">
        <v>5082</v>
      </c>
      <c r="Q507" s="336" t="s">
        <v>316</v>
      </c>
      <c r="R507" s="336" t="s">
        <v>66</v>
      </c>
      <c r="S507" s="336" t="s">
        <v>1735</v>
      </c>
      <c r="T507" s="336" t="s">
        <v>19</v>
      </c>
    </row>
    <row r="508" spans="1:20" x14ac:dyDescent="0.25">
      <c r="A508" s="336">
        <v>507</v>
      </c>
      <c r="B508" s="336" t="s">
        <v>960</v>
      </c>
      <c r="C508" s="336" t="s">
        <v>5033</v>
      </c>
      <c r="D508" s="337" t="str">
        <f t="shared" si="16"/>
        <v>G/SCM/N/284/EU/Add. 28</v>
      </c>
      <c r="E508" s="337" t="str">
        <f t="shared" si="17"/>
        <v xml:space="preserve"> </v>
      </c>
      <c r="F508" s="336" t="s">
        <v>5034</v>
      </c>
      <c r="G508" s="336" t="s">
        <v>642</v>
      </c>
      <c r="H508" s="336" t="s">
        <v>1</v>
      </c>
      <c r="I508" s="336">
        <v>2016</v>
      </c>
      <c r="J508" s="336" t="s">
        <v>4836</v>
      </c>
      <c r="K508" s="336" t="s">
        <v>5083</v>
      </c>
      <c r="L508" s="336" t="s">
        <v>890</v>
      </c>
      <c r="M508" s="336" t="s">
        <v>5084</v>
      </c>
      <c r="N508" s="336" t="s">
        <v>1511</v>
      </c>
      <c r="O508" s="336" t="s">
        <v>5085</v>
      </c>
      <c r="P508" s="336" t="s">
        <v>7533</v>
      </c>
      <c r="Q508" s="336" t="s">
        <v>5086</v>
      </c>
      <c r="R508" s="336" t="s">
        <v>5087</v>
      </c>
      <c r="S508" s="336" t="s">
        <v>42</v>
      </c>
      <c r="T508" s="336" t="s">
        <v>2525</v>
      </c>
    </row>
    <row r="509" spans="1:20" x14ac:dyDescent="0.25">
      <c r="A509" s="336">
        <v>508</v>
      </c>
      <c r="B509" s="336" t="s">
        <v>960</v>
      </c>
      <c r="C509" s="336" t="s">
        <v>5033</v>
      </c>
      <c r="D509" s="337" t="str">
        <f t="shared" si="16"/>
        <v>G/SCM/N/284/EU/Add. 28</v>
      </c>
      <c r="E509" s="337" t="str">
        <f t="shared" si="17"/>
        <v xml:space="preserve"> </v>
      </c>
      <c r="F509" s="336" t="s">
        <v>5034</v>
      </c>
      <c r="G509" s="336" t="s">
        <v>642</v>
      </c>
      <c r="H509" s="336" t="s">
        <v>1</v>
      </c>
      <c r="I509" s="336">
        <v>2016</v>
      </c>
      <c r="J509" s="336" t="s">
        <v>4836</v>
      </c>
      <c r="K509" s="336" t="s">
        <v>5088</v>
      </c>
      <c r="L509" s="336" t="s">
        <v>890</v>
      </c>
      <c r="M509" s="336" t="s">
        <v>5089</v>
      </c>
      <c r="N509" s="336" t="s">
        <v>1511</v>
      </c>
      <c r="O509" s="336" t="s">
        <v>5085</v>
      </c>
      <c r="P509" s="336" t="s">
        <v>5090</v>
      </c>
      <c r="Q509" s="336" t="s">
        <v>1542</v>
      </c>
      <c r="R509" s="336" t="s">
        <v>66</v>
      </c>
      <c r="S509" s="336" t="s">
        <v>42</v>
      </c>
      <c r="T509" s="336" t="s">
        <v>19</v>
      </c>
    </row>
    <row r="510" spans="1:20" x14ac:dyDescent="0.25">
      <c r="A510" s="336">
        <v>509</v>
      </c>
      <c r="B510" s="336" t="s">
        <v>960</v>
      </c>
      <c r="C510" s="336" t="s">
        <v>5033</v>
      </c>
      <c r="D510" s="337" t="str">
        <f t="shared" si="16"/>
        <v>G/SCM/N/284/EU/Add. 28</v>
      </c>
      <c r="E510" s="337" t="str">
        <f t="shared" si="17"/>
        <v xml:space="preserve"> </v>
      </c>
      <c r="F510" s="336" t="s">
        <v>5034</v>
      </c>
      <c r="G510" s="336" t="s">
        <v>642</v>
      </c>
      <c r="H510" s="336" t="s">
        <v>1</v>
      </c>
      <c r="I510" s="336">
        <v>2016</v>
      </c>
      <c r="J510" s="336" t="s">
        <v>4836</v>
      </c>
      <c r="K510" s="336" t="s">
        <v>5091</v>
      </c>
      <c r="L510" s="336" t="s">
        <v>4902</v>
      </c>
      <c r="M510" s="336" t="s">
        <v>5092</v>
      </c>
      <c r="N510" s="336" t="s">
        <v>1511</v>
      </c>
      <c r="O510" s="336" t="s">
        <v>5093</v>
      </c>
      <c r="P510" s="336" t="s">
        <v>5094</v>
      </c>
      <c r="Q510" s="336" t="s">
        <v>5095</v>
      </c>
      <c r="R510" s="336" t="s">
        <v>1071</v>
      </c>
      <c r="S510" s="336" t="s">
        <v>42</v>
      </c>
      <c r="T510" s="336" t="s">
        <v>19</v>
      </c>
    </row>
    <row r="511" spans="1:20" x14ac:dyDescent="0.25">
      <c r="A511" s="336">
        <v>510</v>
      </c>
      <c r="B511" s="336" t="s">
        <v>960</v>
      </c>
      <c r="C511" s="336" t="s">
        <v>5033</v>
      </c>
      <c r="D511" s="337" t="str">
        <f t="shared" si="16"/>
        <v>G/SCM/N/284/EU/Add. 28</v>
      </c>
      <c r="E511" s="337" t="str">
        <f t="shared" si="17"/>
        <v xml:space="preserve"> </v>
      </c>
      <c r="F511" s="336" t="s">
        <v>5034</v>
      </c>
      <c r="G511" s="336" t="s">
        <v>642</v>
      </c>
      <c r="H511" s="336" t="s">
        <v>1</v>
      </c>
      <c r="I511" s="336">
        <v>2016</v>
      </c>
      <c r="J511" s="336" t="s">
        <v>4836</v>
      </c>
      <c r="K511" s="336" t="s">
        <v>5096</v>
      </c>
      <c r="L511" s="336" t="s">
        <v>7534</v>
      </c>
      <c r="M511" s="336" t="s">
        <v>5097</v>
      </c>
      <c r="N511" s="336" t="s">
        <v>1511</v>
      </c>
      <c r="O511" s="336" t="s">
        <v>5098</v>
      </c>
      <c r="P511" s="336" t="s">
        <v>7535</v>
      </c>
      <c r="Q511" s="336" t="s">
        <v>5099</v>
      </c>
      <c r="R511" s="336" t="s">
        <v>1071</v>
      </c>
      <c r="S511" s="336" t="s">
        <v>64</v>
      </c>
      <c r="T511" s="336" t="s">
        <v>88</v>
      </c>
    </row>
    <row r="512" spans="1:20" x14ac:dyDescent="0.25">
      <c r="A512" s="336">
        <v>511</v>
      </c>
      <c r="B512" s="336" t="s">
        <v>960</v>
      </c>
      <c r="C512" s="336" t="s">
        <v>5100</v>
      </c>
      <c r="D512" s="337" t="str">
        <f t="shared" si="16"/>
        <v>G/SCM/N/284/EU/Add. 7</v>
      </c>
      <c r="E512" s="337" t="str">
        <f t="shared" si="17"/>
        <v xml:space="preserve"> </v>
      </c>
      <c r="F512" s="336" t="s">
        <v>5101</v>
      </c>
      <c r="G512" s="336" t="s">
        <v>642</v>
      </c>
      <c r="H512" s="336" t="s">
        <v>1</v>
      </c>
      <c r="I512" s="336">
        <v>2016</v>
      </c>
      <c r="J512" s="336" t="s">
        <v>4836</v>
      </c>
      <c r="K512" s="336" t="s">
        <v>5102</v>
      </c>
      <c r="L512" s="336" t="s">
        <v>890</v>
      </c>
      <c r="M512" s="336" t="s">
        <v>5103</v>
      </c>
      <c r="N512" s="336" t="s">
        <v>1511</v>
      </c>
      <c r="O512" s="336" t="s">
        <v>5104</v>
      </c>
      <c r="P512" s="336" t="s">
        <v>5105</v>
      </c>
      <c r="Q512" s="336" t="s">
        <v>5106</v>
      </c>
      <c r="R512" s="336" t="s">
        <v>5107</v>
      </c>
      <c r="S512" s="336" t="s">
        <v>42</v>
      </c>
      <c r="T512" s="336" t="s">
        <v>329</v>
      </c>
    </row>
    <row r="513" spans="1:20" x14ac:dyDescent="0.25">
      <c r="A513" s="336">
        <v>512</v>
      </c>
      <c r="B513" s="336" t="s">
        <v>960</v>
      </c>
      <c r="C513" s="336" t="s">
        <v>5100</v>
      </c>
      <c r="D513" s="337" t="str">
        <f t="shared" si="16"/>
        <v>G/SCM/N/284/EU/Add. 7</v>
      </c>
      <c r="E513" s="337" t="str">
        <f t="shared" si="17"/>
        <v xml:space="preserve"> </v>
      </c>
      <c r="F513" s="336" t="s">
        <v>5101</v>
      </c>
      <c r="G513" s="336" t="s">
        <v>642</v>
      </c>
      <c r="H513" s="336" t="s">
        <v>1</v>
      </c>
      <c r="I513" s="336">
        <v>2016</v>
      </c>
      <c r="J513" s="336" t="s">
        <v>4836</v>
      </c>
      <c r="K513" s="336" t="s">
        <v>5108</v>
      </c>
      <c r="L513" s="336" t="s">
        <v>5109</v>
      </c>
      <c r="M513" s="336" t="s">
        <v>5110</v>
      </c>
      <c r="N513" s="336" t="s">
        <v>1511</v>
      </c>
      <c r="O513" s="336" t="s">
        <v>7536</v>
      </c>
      <c r="P513" s="336" t="s">
        <v>941</v>
      </c>
      <c r="Q513" s="336" t="s">
        <v>14</v>
      </c>
      <c r="R513" s="336" t="s">
        <v>896</v>
      </c>
      <c r="S513" s="336" t="s">
        <v>42</v>
      </c>
      <c r="T513" s="336" t="s">
        <v>41</v>
      </c>
    </row>
    <row r="514" spans="1:20" x14ac:dyDescent="0.25">
      <c r="A514" s="336">
        <v>513</v>
      </c>
      <c r="B514" s="336" t="s">
        <v>960</v>
      </c>
      <c r="C514" s="336" t="s">
        <v>5100</v>
      </c>
      <c r="D514" s="337" t="str">
        <f t="shared" si="16"/>
        <v>G/SCM/N/284/EU/Add. 7</v>
      </c>
      <c r="E514" s="337" t="str">
        <f t="shared" si="17"/>
        <v xml:space="preserve"> </v>
      </c>
      <c r="F514" s="336" t="s">
        <v>5101</v>
      </c>
      <c r="G514" s="336" t="s">
        <v>642</v>
      </c>
      <c r="H514" s="336" t="s">
        <v>1</v>
      </c>
      <c r="I514" s="336">
        <v>2016</v>
      </c>
      <c r="J514" s="336" t="s">
        <v>4836</v>
      </c>
      <c r="K514" s="338" t="s">
        <v>7867</v>
      </c>
      <c r="L514" s="336" t="s">
        <v>890</v>
      </c>
      <c r="M514" s="336" t="s">
        <v>5111</v>
      </c>
      <c r="N514" s="336" t="s">
        <v>1511</v>
      </c>
      <c r="O514" s="336" t="s">
        <v>7537</v>
      </c>
      <c r="P514" s="336" t="s">
        <v>7866</v>
      </c>
      <c r="Q514" s="336" t="s">
        <v>5112</v>
      </c>
      <c r="R514" s="336" t="s">
        <v>20</v>
      </c>
      <c r="S514" s="336" t="s">
        <v>42</v>
      </c>
      <c r="T514" s="336" t="s">
        <v>329</v>
      </c>
    </row>
    <row r="515" spans="1:20" x14ac:dyDescent="0.25">
      <c r="A515" s="336">
        <v>514</v>
      </c>
      <c r="B515" s="336" t="s">
        <v>960</v>
      </c>
      <c r="C515" s="336" t="s">
        <v>5100</v>
      </c>
      <c r="D515" s="337" t="str">
        <f t="shared" ref="D515:D578" si="18">IF(C515="","",IF(IFERROR(FIND(";",C515,1), 0) &gt; 0, HYPERLINK(CONCATENATE("
https://docs.wto.org/dol2fe/Pages/SS/DoSearch.aspx?DataSource=Cat&amp;query=@Symbol=
",SUBSTITUTE(MID(C515,1,FIND(";",C515,1) - 1),"/","%2F"),"&amp;"), MID(C515,1,FIND(";",C515,1) - 1)), HYPERLINK(CONCATENATE("
https://docs.wto.org/dol2fe/Pages/SS/DoSearch.aspx?DataSource=Cat&amp;query=@Symbol=
",C515),C515)))</f>
        <v>G/SCM/N/284/EU/Add. 7</v>
      </c>
      <c r="E515" s="337" t="str">
        <f t="shared" ref="E515:E578" si="19">IF(IFERROR(FIND(";",C515,1), 0) &gt; 0, HYPERLINK(CONCATENATE("https://docs.wto.org/dol2fe/Pages/SS/DoSearch.aspx?DataSource=Cat&amp;query=@Symbol=",SUBSTITUTE(TRIM((MID(C515,FIND(";",C515,1)+1,100))),"/","%2F"),"&amp;"), TRIM((MID(C515,FIND(";",C515,1)+1,100)))), " ")</f>
        <v xml:space="preserve"> </v>
      </c>
      <c r="F515" s="336" t="s">
        <v>5101</v>
      </c>
      <c r="G515" s="336" t="s">
        <v>642</v>
      </c>
      <c r="H515" s="336" t="s">
        <v>1</v>
      </c>
      <c r="I515" s="336">
        <v>2016</v>
      </c>
      <c r="J515" s="336" t="s">
        <v>4836</v>
      </c>
      <c r="K515" s="336" t="s">
        <v>5113</v>
      </c>
      <c r="L515" s="336" t="s">
        <v>895</v>
      </c>
      <c r="M515" s="336" t="s">
        <v>5114</v>
      </c>
      <c r="N515" s="336" t="s">
        <v>1511</v>
      </c>
      <c r="O515" s="336" t="s">
        <v>5115</v>
      </c>
      <c r="P515" s="336" t="s">
        <v>5116</v>
      </c>
      <c r="Q515" s="336" t="s">
        <v>80</v>
      </c>
      <c r="R515" s="336" t="s">
        <v>39</v>
      </c>
      <c r="S515" s="336" t="s">
        <v>42</v>
      </c>
      <c r="T515" s="336" t="s">
        <v>41</v>
      </c>
    </row>
    <row r="516" spans="1:20" x14ac:dyDescent="0.25">
      <c r="A516" s="336">
        <v>515</v>
      </c>
      <c r="B516" s="336" t="s">
        <v>960</v>
      </c>
      <c r="C516" s="336" t="s">
        <v>5100</v>
      </c>
      <c r="D516" s="337" t="str">
        <f t="shared" si="18"/>
        <v>G/SCM/N/284/EU/Add. 7</v>
      </c>
      <c r="E516" s="337" t="str">
        <f t="shared" si="19"/>
        <v xml:space="preserve"> </v>
      </c>
      <c r="F516" s="336" t="s">
        <v>5101</v>
      </c>
      <c r="G516" s="336" t="s">
        <v>642</v>
      </c>
      <c r="H516" s="336" t="s">
        <v>1</v>
      </c>
      <c r="I516" s="336">
        <v>2016</v>
      </c>
      <c r="J516" s="336" t="s">
        <v>4836</v>
      </c>
      <c r="K516" s="336" t="s">
        <v>5117</v>
      </c>
      <c r="L516" s="336" t="s">
        <v>313</v>
      </c>
      <c r="M516" s="336" t="s">
        <v>1197</v>
      </c>
      <c r="N516" s="336" t="s">
        <v>1511</v>
      </c>
      <c r="O516" s="336" t="s">
        <v>7538</v>
      </c>
      <c r="P516" s="336" t="s">
        <v>5118</v>
      </c>
      <c r="Q516" s="336" t="s">
        <v>5119</v>
      </c>
      <c r="R516" s="336" t="s">
        <v>1278</v>
      </c>
      <c r="S516" s="336" t="s">
        <v>313</v>
      </c>
      <c r="T516" s="336" t="s">
        <v>41</v>
      </c>
    </row>
    <row r="517" spans="1:20" x14ac:dyDescent="0.25">
      <c r="A517" s="336">
        <v>516</v>
      </c>
      <c r="B517" s="336" t="s">
        <v>960</v>
      </c>
      <c r="C517" s="336" t="s">
        <v>5100</v>
      </c>
      <c r="D517" s="337" t="str">
        <f t="shared" si="18"/>
        <v>G/SCM/N/284/EU/Add. 7</v>
      </c>
      <c r="E517" s="337" t="str">
        <f t="shared" si="19"/>
        <v xml:space="preserve"> </v>
      </c>
      <c r="F517" s="336" t="s">
        <v>5101</v>
      </c>
      <c r="G517" s="336" t="s">
        <v>642</v>
      </c>
      <c r="H517" s="336" t="s">
        <v>1</v>
      </c>
      <c r="I517" s="336">
        <v>2016</v>
      </c>
      <c r="J517" s="336" t="s">
        <v>4836</v>
      </c>
      <c r="K517" s="336" t="s">
        <v>5120</v>
      </c>
      <c r="L517" s="336" t="s">
        <v>7539</v>
      </c>
      <c r="M517" s="336" t="s">
        <v>5121</v>
      </c>
      <c r="N517" s="336" t="s">
        <v>1511</v>
      </c>
      <c r="O517" s="336" t="s">
        <v>7540</v>
      </c>
      <c r="P517" s="336" t="s">
        <v>5122</v>
      </c>
      <c r="Q517" s="336" t="s">
        <v>5123</v>
      </c>
      <c r="R517" s="336" t="s">
        <v>896</v>
      </c>
      <c r="S517" s="336" t="s">
        <v>42</v>
      </c>
      <c r="T517" s="336" t="s">
        <v>41</v>
      </c>
    </row>
    <row r="518" spans="1:20" x14ac:dyDescent="0.25">
      <c r="A518" s="336">
        <v>517</v>
      </c>
      <c r="B518" s="336" t="s">
        <v>960</v>
      </c>
      <c r="C518" s="336" t="s">
        <v>5100</v>
      </c>
      <c r="D518" s="337" t="str">
        <f t="shared" si="18"/>
        <v>G/SCM/N/284/EU/Add. 7</v>
      </c>
      <c r="E518" s="337" t="str">
        <f t="shared" si="19"/>
        <v xml:space="preserve"> </v>
      </c>
      <c r="F518" s="336" t="s">
        <v>5101</v>
      </c>
      <c r="G518" s="336" t="s">
        <v>642</v>
      </c>
      <c r="H518" s="336" t="s">
        <v>1</v>
      </c>
      <c r="I518" s="336">
        <v>2016</v>
      </c>
      <c r="J518" s="336" t="s">
        <v>4836</v>
      </c>
      <c r="K518" s="336" t="s">
        <v>5124</v>
      </c>
      <c r="L518" s="336" t="s">
        <v>890</v>
      </c>
      <c r="M518" s="336" t="s">
        <v>5125</v>
      </c>
      <c r="N518" s="336" t="s">
        <v>1511</v>
      </c>
      <c r="O518" s="336" t="s">
        <v>5126</v>
      </c>
      <c r="P518" s="336" t="s">
        <v>7541</v>
      </c>
      <c r="Q518" s="336" t="s">
        <v>5127</v>
      </c>
      <c r="R518" s="336" t="s">
        <v>5128</v>
      </c>
      <c r="S518" s="336" t="s">
        <v>42</v>
      </c>
      <c r="T518" s="336" t="s">
        <v>256</v>
      </c>
    </row>
    <row r="519" spans="1:20" x14ac:dyDescent="0.25">
      <c r="A519" s="336">
        <v>518</v>
      </c>
      <c r="B519" s="336" t="s">
        <v>960</v>
      </c>
      <c r="C519" s="336" t="s">
        <v>5100</v>
      </c>
      <c r="D519" s="337" t="str">
        <f t="shared" si="18"/>
        <v>G/SCM/N/284/EU/Add. 7</v>
      </c>
      <c r="E519" s="337" t="str">
        <f t="shared" si="19"/>
        <v xml:space="preserve"> </v>
      </c>
      <c r="F519" s="336" t="s">
        <v>5101</v>
      </c>
      <c r="G519" s="336" t="s">
        <v>642</v>
      </c>
      <c r="H519" s="336" t="s">
        <v>1</v>
      </c>
      <c r="I519" s="336">
        <v>2016</v>
      </c>
      <c r="J519" s="336" t="s">
        <v>4836</v>
      </c>
      <c r="K519" s="336" t="s">
        <v>5129</v>
      </c>
      <c r="L519" s="336" t="s">
        <v>890</v>
      </c>
      <c r="M519" s="336" t="s">
        <v>5130</v>
      </c>
      <c r="N519" s="336" t="s">
        <v>1511</v>
      </c>
      <c r="O519" s="336" t="s">
        <v>7542</v>
      </c>
      <c r="P519" s="336" t="s">
        <v>7543</v>
      </c>
      <c r="Q519" s="336" t="s">
        <v>5131</v>
      </c>
      <c r="R519" s="336" t="s">
        <v>66</v>
      </c>
      <c r="S519" s="336" t="s">
        <v>42</v>
      </c>
      <c r="T519" s="336" t="s">
        <v>932</v>
      </c>
    </row>
    <row r="520" spans="1:20" x14ac:dyDescent="0.25">
      <c r="A520" s="336">
        <v>519</v>
      </c>
      <c r="B520" s="336" t="s">
        <v>960</v>
      </c>
      <c r="C520" s="336" t="s">
        <v>5100</v>
      </c>
      <c r="D520" s="337" t="str">
        <f t="shared" si="18"/>
        <v>G/SCM/N/284/EU/Add. 7</v>
      </c>
      <c r="E520" s="337" t="str">
        <f t="shared" si="19"/>
        <v xml:space="preserve"> </v>
      </c>
      <c r="F520" s="336" t="s">
        <v>5101</v>
      </c>
      <c r="G520" s="336" t="s">
        <v>642</v>
      </c>
      <c r="H520" s="336" t="s">
        <v>1</v>
      </c>
      <c r="I520" s="336">
        <v>2016</v>
      </c>
      <c r="J520" s="336" t="s">
        <v>4836</v>
      </c>
      <c r="K520" s="336" t="s">
        <v>5132</v>
      </c>
      <c r="L520" s="336" t="s">
        <v>890</v>
      </c>
      <c r="M520" s="336" t="s">
        <v>7544</v>
      </c>
      <c r="N520" s="336" t="s">
        <v>1511</v>
      </c>
      <c r="O520" s="336" t="s">
        <v>5126</v>
      </c>
      <c r="P520" s="336" t="s">
        <v>5133</v>
      </c>
      <c r="Q520" s="336" t="s">
        <v>21</v>
      </c>
      <c r="R520" s="336" t="s">
        <v>20</v>
      </c>
      <c r="S520" s="336" t="s">
        <v>42</v>
      </c>
      <c r="T520" s="336" t="s">
        <v>71</v>
      </c>
    </row>
    <row r="521" spans="1:20" x14ac:dyDescent="0.25">
      <c r="A521" s="336">
        <v>520</v>
      </c>
      <c r="B521" s="336" t="s">
        <v>960</v>
      </c>
      <c r="C521" s="336" t="s">
        <v>5100</v>
      </c>
      <c r="D521" s="337" t="str">
        <f t="shared" si="18"/>
        <v>G/SCM/N/284/EU/Add. 7</v>
      </c>
      <c r="E521" s="337" t="str">
        <f t="shared" si="19"/>
        <v xml:space="preserve"> </v>
      </c>
      <c r="F521" s="336" t="s">
        <v>5101</v>
      </c>
      <c r="G521" s="336" t="s">
        <v>642</v>
      </c>
      <c r="H521" s="336" t="s">
        <v>1</v>
      </c>
      <c r="I521" s="336">
        <v>2016</v>
      </c>
      <c r="J521" s="336" t="s">
        <v>4836</v>
      </c>
      <c r="K521" s="336" t="s">
        <v>5134</v>
      </c>
      <c r="L521" s="336" t="s">
        <v>890</v>
      </c>
      <c r="M521" s="336" t="s">
        <v>5135</v>
      </c>
      <c r="N521" s="336" t="s">
        <v>1511</v>
      </c>
      <c r="O521" s="336" t="s">
        <v>5126</v>
      </c>
      <c r="P521" s="336" t="s">
        <v>5136</v>
      </c>
      <c r="Q521" s="336" t="s">
        <v>47</v>
      </c>
      <c r="R521" s="336" t="s">
        <v>942</v>
      </c>
      <c r="S521" s="336" t="s">
        <v>42</v>
      </c>
      <c r="T521" s="336" t="s">
        <v>41</v>
      </c>
    </row>
    <row r="522" spans="1:20" x14ac:dyDescent="0.25">
      <c r="A522" s="336">
        <v>521</v>
      </c>
      <c r="B522" s="336" t="s">
        <v>960</v>
      </c>
      <c r="C522" s="336" t="s">
        <v>5100</v>
      </c>
      <c r="D522" s="337" t="str">
        <f t="shared" si="18"/>
        <v>G/SCM/N/284/EU/Add. 7</v>
      </c>
      <c r="E522" s="337" t="str">
        <f t="shared" si="19"/>
        <v xml:space="preserve"> </v>
      </c>
      <c r="F522" s="336" t="s">
        <v>5101</v>
      </c>
      <c r="G522" s="336" t="s">
        <v>642</v>
      </c>
      <c r="H522" s="336" t="s">
        <v>1</v>
      </c>
      <c r="I522" s="336">
        <v>2016</v>
      </c>
      <c r="J522" s="336" t="s">
        <v>4836</v>
      </c>
      <c r="K522" s="336" t="s">
        <v>5137</v>
      </c>
      <c r="L522" s="336" t="s">
        <v>7545</v>
      </c>
      <c r="M522" s="336" t="s">
        <v>5138</v>
      </c>
      <c r="N522" s="336" t="s">
        <v>1511</v>
      </c>
      <c r="O522" s="336" t="s">
        <v>5126</v>
      </c>
      <c r="P522" s="336" t="s">
        <v>5139</v>
      </c>
      <c r="Q522" s="336" t="s">
        <v>5140</v>
      </c>
      <c r="R522" s="336" t="s">
        <v>3265</v>
      </c>
      <c r="S522" s="336" t="s">
        <v>42</v>
      </c>
      <c r="T522" s="336" t="s">
        <v>41</v>
      </c>
    </row>
    <row r="523" spans="1:20" x14ac:dyDescent="0.25">
      <c r="A523" s="336">
        <v>522</v>
      </c>
      <c r="B523" s="336" t="s">
        <v>960</v>
      </c>
      <c r="C523" s="336" t="s">
        <v>5100</v>
      </c>
      <c r="D523" s="337" t="str">
        <f t="shared" si="18"/>
        <v>G/SCM/N/284/EU/Add. 7</v>
      </c>
      <c r="E523" s="337" t="str">
        <f t="shared" si="19"/>
        <v xml:space="preserve"> </v>
      </c>
      <c r="F523" s="336" t="s">
        <v>5101</v>
      </c>
      <c r="G523" s="336" t="s">
        <v>642</v>
      </c>
      <c r="H523" s="336" t="s">
        <v>1</v>
      </c>
      <c r="I523" s="336">
        <v>2016</v>
      </c>
      <c r="J523" s="336" t="s">
        <v>4836</v>
      </c>
      <c r="K523" s="336" t="s">
        <v>5141</v>
      </c>
      <c r="L523" s="336" t="s">
        <v>7546</v>
      </c>
      <c r="M523" s="336" t="s">
        <v>5142</v>
      </c>
      <c r="N523" s="336" t="s">
        <v>1511</v>
      </c>
      <c r="O523" s="336" t="s">
        <v>5126</v>
      </c>
      <c r="P523" s="336" t="s">
        <v>5143</v>
      </c>
      <c r="Q523" s="336" t="s">
        <v>5144</v>
      </c>
      <c r="R523" s="336" t="s">
        <v>894</v>
      </c>
      <c r="S523" s="336" t="s">
        <v>42</v>
      </c>
      <c r="T523" s="336" t="s">
        <v>41</v>
      </c>
    </row>
    <row r="524" spans="1:20" x14ac:dyDescent="0.25">
      <c r="A524" s="336">
        <v>523</v>
      </c>
      <c r="B524" s="336" t="s">
        <v>960</v>
      </c>
      <c r="C524" s="336" t="s">
        <v>5100</v>
      </c>
      <c r="D524" s="337" t="str">
        <f t="shared" si="18"/>
        <v>G/SCM/N/284/EU/Add. 7</v>
      </c>
      <c r="E524" s="337" t="str">
        <f t="shared" si="19"/>
        <v xml:space="preserve"> </v>
      </c>
      <c r="F524" s="336" t="s">
        <v>5101</v>
      </c>
      <c r="G524" s="336" t="s">
        <v>642</v>
      </c>
      <c r="H524" s="336" t="s">
        <v>1</v>
      </c>
      <c r="I524" s="336">
        <v>2016</v>
      </c>
      <c r="J524" s="336" t="s">
        <v>4836</v>
      </c>
      <c r="K524" s="336" t="s">
        <v>5145</v>
      </c>
      <c r="L524" s="336" t="s">
        <v>890</v>
      </c>
      <c r="M524" s="336" t="s">
        <v>5146</v>
      </c>
      <c r="N524" s="336" t="s">
        <v>1511</v>
      </c>
      <c r="O524" s="336" t="s">
        <v>5126</v>
      </c>
      <c r="P524" s="336" t="s">
        <v>5147</v>
      </c>
      <c r="Q524" s="336" t="s">
        <v>21</v>
      </c>
      <c r="R524" s="336" t="s">
        <v>894</v>
      </c>
      <c r="S524" s="336" t="s">
        <v>42</v>
      </c>
      <c r="T524" s="336" t="s">
        <v>41</v>
      </c>
    </row>
    <row r="525" spans="1:20" x14ac:dyDescent="0.25">
      <c r="A525" s="336">
        <v>524</v>
      </c>
      <c r="B525" s="336" t="s">
        <v>960</v>
      </c>
      <c r="C525" s="336" t="s">
        <v>5100</v>
      </c>
      <c r="D525" s="337" t="str">
        <f t="shared" si="18"/>
        <v>G/SCM/N/284/EU/Add. 7</v>
      </c>
      <c r="E525" s="337" t="str">
        <f t="shared" si="19"/>
        <v xml:space="preserve"> </v>
      </c>
      <c r="F525" s="336" t="s">
        <v>5101</v>
      </c>
      <c r="G525" s="336" t="s">
        <v>642</v>
      </c>
      <c r="H525" s="336" t="s">
        <v>1</v>
      </c>
      <c r="I525" s="336">
        <v>2016</v>
      </c>
      <c r="J525" s="336" t="s">
        <v>4836</v>
      </c>
      <c r="K525" s="336" t="s">
        <v>5148</v>
      </c>
      <c r="L525" s="336" t="s">
        <v>890</v>
      </c>
      <c r="M525" s="336" t="s">
        <v>5149</v>
      </c>
      <c r="N525" s="336" t="s">
        <v>1511</v>
      </c>
      <c r="O525" s="336" t="s">
        <v>5126</v>
      </c>
      <c r="P525" s="336" t="s">
        <v>5147</v>
      </c>
      <c r="Q525" s="336" t="s">
        <v>21</v>
      </c>
      <c r="R525" s="336" t="s">
        <v>894</v>
      </c>
      <c r="S525" s="336" t="s">
        <v>42</v>
      </c>
      <c r="T525" s="336" t="s">
        <v>41</v>
      </c>
    </row>
    <row r="526" spans="1:20" x14ac:dyDescent="0.25">
      <c r="A526" s="336">
        <v>525</v>
      </c>
      <c r="B526" s="336" t="s">
        <v>960</v>
      </c>
      <c r="C526" s="336" t="s">
        <v>5100</v>
      </c>
      <c r="D526" s="337" t="str">
        <f t="shared" si="18"/>
        <v>G/SCM/N/284/EU/Add. 7</v>
      </c>
      <c r="E526" s="337" t="str">
        <f t="shared" si="19"/>
        <v xml:space="preserve"> </v>
      </c>
      <c r="F526" s="336" t="s">
        <v>5101</v>
      </c>
      <c r="G526" s="336" t="s">
        <v>642</v>
      </c>
      <c r="H526" s="336" t="s">
        <v>1</v>
      </c>
      <c r="I526" s="336">
        <v>2016</v>
      </c>
      <c r="J526" s="336" t="s">
        <v>4836</v>
      </c>
      <c r="K526" s="336" t="s">
        <v>5150</v>
      </c>
      <c r="L526" s="336" t="s">
        <v>890</v>
      </c>
      <c r="M526" s="336" t="s">
        <v>5151</v>
      </c>
      <c r="N526" s="336" t="s">
        <v>1511</v>
      </c>
      <c r="O526" s="336" t="s">
        <v>5126</v>
      </c>
      <c r="P526" s="336" t="s">
        <v>5147</v>
      </c>
      <c r="Q526" s="336" t="s">
        <v>21</v>
      </c>
      <c r="R526" s="336" t="s">
        <v>894</v>
      </c>
      <c r="S526" s="336" t="s">
        <v>42</v>
      </c>
      <c r="T526" s="336" t="s">
        <v>41</v>
      </c>
    </row>
    <row r="527" spans="1:20" x14ac:dyDescent="0.25">
      <c r="A527" s="336">
        <v>526</v>
      </c>
      <c r="B527" s="336" t="s">
        <v>960</v>
      </c>
      <c r="C527" s="336" t="s">
        <v>5100</v>
      </c>
      <c r="D527" s="337" t="str">
        <f t="shared" si="18"/>
        <v>G/SCM/N/284/EU/Add. 7</v>
      </c>
      <c r="E527" s="337" t="str">
        <f t="shared" si="19"/>
        <v xml:space="preserve"> </v>
      </c>
      <c r="F527" s="336" t="s">
        <v>5101</v>
      </c>
      <c r="G527" s="336" t="s">
        <v>642</v>
      </c>
      <c r="H527" s="336" t="s">
        <v>1</v>
      </c>
      <c r="I527" s="336">
        <v>2016</v>
      </c>
      <c r="J527" s="336" t="s">
        <v>4836</v>
      </c>
      <c r="K527" s="336" t="s">
        <v>5152</v>
      </c>
      <c r="L527" s="336" t="s">
        <v>890</v>
      </c>
      <c r="M527" s="336" t="s">
        <v>5153</v>
      </c>
      <c r="N527" s="336" t="s">
        <v>1511</v>
      </c>
      <c r="O527" s="336" t="s">
        <v>5126</v>
      </c>
      <c r="P527" s="336" t="s">
        <v>5154</v>
      </c>
      <c r="Q527" s="336" t="s">
        <v>21</v>
      </c>
      <c r="R527" s="336" t="s">
        <v>5155</v>
      </c>
      <c r="S527" s="336" t="s">
        <v>42</v>
      </c>
      <c r="T527" s="336" t="s">
        <v>923</v>
      </c>
    </row>
    <row r="528" spans="1:20" x14ac:dyDescent="0.25">
      <c r="A528" s="336">
        <v>527</v>
      </c>
      <c r="B528" s="336" t="s">
        <v>960</v>
      </c>
      <c r="C528" s="336" t="s">
        <v>5100</v>
      </c>
      <c r="D528" s="337" t="str">
        <f t="shared" si="18"/>
        <v>G/SCM/N/284/EU/Add. 7</v>
      </c>
      <c r="E528" s="337" t="str">
        <f t="shared" si="19"/>
        <v xml:space="preserve"> </v>
      </c>
      <c r="F528" s="336" t="s">
        <v>5101</v>
      </c>
      <c r="G528" s="336" t="s">
        <v>642</v>
      </c>
      <c r="H528" s="336" t="s">
        <v>1</v>
      </c>
      <c r="I528" s="336">
        <v>2016</v>
      </c>
      <c r="J528" s="336" t="s">
        <v>4836</v>
      </c>
      <c r="K528" s="336" t="s">
        <v>5156</v>
      </c>
      <c r="L528" s="336" t="s">
        <v>890</v>
      </c>
      <c r="M528" s="336" t="s">
        <v>5157</v>
      </c>
      <c r="N528" s="336" t="s">
        <v>1511</v>
      </c>
      <c r="O528" s="336" t="s">
        <v>5126</v>
      </c>
      <c r="P528" s="336" t="s">
        <v>5147</v>
      </c>
      <c r="Q528" s="336" t="s">
        <v>21</v>
      </c>
      <c r="R528" s="336" t="s">
        <v>5155</v>
      </c>
      <c r="S528" s="336" t="s">
        <v>42</v>
      </c>
      <c r="T528" s="336" t="s">
        <v>923</v>
      </c>
    </row>
    <row r="529" spans="1:20" x14ac:dyDescent="0.25">
      <c r="A529" s="336">
        <v>528</v>
      </c>
      <c r="B529" s="336" t="s">
        <v>960</v>
      </c>
      <c r="C529" s="336" t="s">
        <v>5100</v>
      </c>
      <c r="D529" s="337" t="str">
        <f t="shared" si="18"/>
        <v>G/SCM/N/284/EU/Add. 7</v>
      </c>
      <c r="E529" s="337" t="str">
        <f t="shared" si="19"/>
        <v xml:space="preserve"> </v>
      </c>
      <c r="F529" s="336" t="s">
        <v>5101</v>
      </c>
      <c r="G529" s="336" t="s">
        <v>642</v>
      </c>
      <c r="H529" s="336" t="s">
        <v>1</v>
      </c>
      <c r="I529" s="336">
        <v>2016</v>
      </c>
      <c r="J529" s="336" t="s">
        <v>4836</v>
      </c>
      <c r="K529" s="336" t="s">
        <v>5158</v>
      </c>
      <c r="L529" s="336" t="s">
        <v>890</v>
      </c>
      <c r="M529" s="336" t="s">
        <v>5159</v>
      </c>
      <c r="N529" s="336" t="s">
        <v>1511</v>
      </c>
      <c r="O529" s="336" t="s">
        <v>5160</v>
      </c>
      <c r="P529" s="336" t="s">
        <v>5161</v>
      </c>
      <c r="Q529" s="336" t="s">
        <v>5162</v>
      </c>
      <c r="R529" s="336" t="s">
        <v>45</v>
      </c>
      <c r="S529" s="336" t="s">
        <v>42</v>
      </c>
      <c r="T529" s="336" t="s">
        <v>88</v>
      </c>
    </row>
    <row r="530" spans="1:20" x14ac:dyDescent="0.25">
      <c r="A530" s="336">
        <v>529</v>
      </c>
      <c r="B530" s="336" t="s">
        <v>960</v>
      </c>
      <c r="C530" s="336" t="s">
        <v>5100</v>
      </c>
      <c r="D530" s="337" t="str">
        <f t="shared" si="18"/>
        <v>G/SCM/N/284/EU/Add. 7</v>
      </c>
      <c r="E530" s="337" t="str">
        <f t="shared" si="19"/>
        <v xml:space="preserve"> </v>
      </c>
      <c r="F530" s="336" t="s">
        <v>5101</v>
      </c>
      <c r="G530" s="336" t="s">
        <v>642</v>
      </c>
      <c r="H530" s="336" t="s">
        <v>1</v>
      </c>
      <c r="I530" s="336">
        <v>2016</v>
      </c>
      <c r="J530" s="336" t="s">
        <v>4836</v>
      </c>
      <c r="K530" s="336" t="s">
        <v>5163</v>
      </c>
      <c r="L530" s="336" t="s">
        <v>890</v>
      </c>
      <c r="M530" s="336" t="s">
        <v>5164</v>
      </c>
      <c r="N530" s="336" t="s">
        <v>1511</v>
      </c>
      <c r="O530" s="336" t="s">
        <v>5165</v>
      </c>
      <c r="P530" s="336" t="s">
        <v>5166</v>
      </c>
      <c r="Q530" s="336" t="s">
        <v>321</v>
      </c>
      <c r="R530" s="336" t="s">
        <v>45</v>
      </c>
      <c r="S530" s="336" t="s">
        <v>42</v>
      </c>
      <c r="T530" s="336" t="s">
        <v>41</v>
      </c>
    </row>
    <row r="531" spans="1:20" x14ac:dyDescent="0.25">
      <c r="A531" s="336">
        <v>530</v>
      </c>
      <c r="B531" s="336" t="s">
        <v>960</v>
      </c>
      <c r="C531" s="336" t="s">
        <v>5100</v>
      </c>
      <c r="D531" s="337" t="str">
        <f t="shared" si="18"/>
        <v>G/SCM/N/284/EU/Add. 7</v>
      </c>
      <c r="E531" s="337" t="str">
        <f t="shared" si="19"/>
        <v xml:space="preserve"> </v>
      </c>
      <c r="F531" s="336" t="s">
        <v>5101</v>
      </c>
      <c r="G531" s="336" t="s">
        <v>642</v>
      </c>
      <c r="H531" s="336" t="s">
        <v>1</v>
      </c>
      <c r="I531" s="336">
        <v>2016</v>
      </c>
      <c r="J531" s="336" t="s">
        <v>4836</v>
      </c>
      <c r="K531" s="336" t="s">
        <v>5167</v>
      </c>
      <c r="L531" s="336" t="s">
        <v>890</v>
      </c>
      <c r="M531" s="336" t="s">
        <v>5168</v>
      </c>
      <c r="N531" s="336" t="s">
        <v>1511</v>
      </c>
      <c r="O531" s="336" t="s">
        <v>5169</v>
      </c>
      <c r="P531" s="336" t="s">
        <v>5170</v>
      </c>
      <c r="Q531" s="336" t="s">
        <v>47</v>
      </c>
      <c r="R531" s="336" t="s">
        <v>45</v>
      </c>
      <c r="S531" s="336" t="s">
        <v>42</v>
      </c>
      <c r="T531" s="336" t="s">
        <v>41</v>
      </c>
    </row>
    <row r="532" spans="1:20" x14ac:dyDescent="0.25">
      <c r="A532" s="336">
        <v>531</v>
      </c>
      <c r="B532" s="336" t="s">
        <v>960</v>
      </c>
      <c r="C532" s="336" t="s">
        <v>5100</v>
      </c>
      <c r="D532" s="337" t="str">
        <f t="shared" si="18"/>
        <v>G/SCM/N/284/EU/Add. 7</v>
      </c>
      <c r="E532" s="337" t="str">
        <f t="shared" si="19"/>
        <v xml:space="preserve"> </v>
      </c>
      <c r="F532" s="336" t="s">
        <v>5101</v>
      </c>
      <c r="G532" s="336" t="s">
        <v>642</v>
      </c>
      <c r="H532" s="336" t="s">
        <v>1</v>
      </c>
      <c r="I532" s="336">
        <v>2016</v>
      </c>
      <c r="J532" s="336" t="s">
        <v>4836</v>
      </c>
      <c r="K532" s="336" t="s">
        <v>5171</v>
      </c>
      <c r="L532" s="336" t="s">
        <v>890</v>
      </c>
      <c r="M532" s="336" t="s">
        <v>5172</v>
      </c>
      <c r="N532" s="336" t="s">
        <v>1511</v>
      </c>
      <c r="O532" s="336" t="s">
        <v>5126</v>
      </c>
      <c r="P532" s="336" t="s">
        <v>5173</v>
      </c>
      <c r="Q532" s="336" t="s">
        <v>688</v>
      </c>
      <c r="R532" s="336" t="s">
        <v>7027</v>
      </c>
      <c r="S532" s="336" t="s">
        <v>42</v>
      </c>
      <c r="T532" s="336" t="s">
        <v>41</v>
      </c>
    </row>
    <row r="533" spans="1:20" x14ac:dyDescent="0.25">
      <c r="A533" s="336">
        <v>532</v>
      </c>
      <c r="B533" s="336" t="s">
        <v>960</v>
      </c>
      <c r="C533" s="336" t="s">
        <v>5100</v>
      </c>
      <c r="D533" s="337" t="str">
        <f t="shared" si="18"/>
        <v>G/SCM/N/284/EU/Add. 7</v>
      </c>
      <c r="E533" s="337" t="str">
        <f t="shared" si="19"/>
        <v xml:space="preserve"> </v>
      </c>
      <c r="F533" s="336" t="s">
        <v>5101</v>
      </c>
      <c r="G533" s="336" t="s">
        <v>642</v>
      </c>
      <c r="H533" s="336" t="s">
        <v>1</v>
      </c>
      <c r="I533" s="336">
        <v>2016</v>
      </c>
      <c r="J533" s="336" t="s">
        <v>4836</v>
      </c>
      <c r="K533" s="336" t="s">
        <v>5174</v>
      </c>
      <c r="L533" s="336" t="s">
        <v>890</v>
      </c>
      <c r="M533" s="336" t="s">
        <v>5175</v>
      </c>
      <c r="N533" s="336" t="s">
        <v>1511</v>
      </c>
      <c r="O533" s="336" t="s">
        <v>5126</v>
      </c>
      <c r="P533" s="336" t="s">
        <v>7547</v>
      </c>
      <c r="Q533" s="336" t="s">
        <v>5176</v>
      </c>
      <c r="R533" s="336" t="s">
        <v>5177</v>
      </c>
      <c r="S533" s="336" t="s">
        <v>42</v>
      </c>
      <c r="T533" s="336" t="s">
        <v>256</v>
      </c>
    </row>
    <row r="534" spans="1:20" x14ac:dyDescent="0.25">
      <c r="A534" s="336">
        <v>533</v>
      </c>
      <c r="B534" s="336" t="s">
        <v>960</v>
      </c>
      <c r="C534" s="336" t="s">
        <v>5100</v>
      </c>
      <c r="D534" s="337" t="str">
        <f t="shared" si="18"/>
        <v>G/SCM/N/284/EU/Add. 7</v>
      </c>
      <c r="E534" s="337" t="str">
        <f t="shared" si="19"/>
        <v xml:space="preserve"> </v>
      </c>
      <c r="F534" s="336" t="s">
        <v>5101</v>
      </c>
      <c r="G534" s="336" t="s">
        <v>642</v>
      </c>
      <c r="H534" s="336" t="s">
        <v>1</v>
      </c>
      <c r="I534" s="336">
        <v>2016</v>
      </c>
      <c r="J534" s="336" t="s">
        <v>4836</v>
      </c>
      <c r="K534" s="336" t="s">
        <v>5178</v>
      </c>
      <c r="L534" s="336" t="s">
        <v>890</v>
      </c>
      <c r="M534" s="336" t="s">
        <v>5179</v>
      </c>
      <c r="N534" s="336" t="s">
        <v>1511</v>
      </c>
      <c r="O534" s="336" t="s">
        <v>5126</v>
      </c>
      <c r="P534" s="336" t="s">
        <v>5180</v>
      </c>
      <c r="Q534" s="336" t="s">
        <v>5181</v>
      </c>
      <c r="R534" s="336" t="s">
        <v>45</v>
      </c>
      <c r="S534" s="336" t="s">
        <v>42</v>
      </c>
      <c r="T534" s="336" t="s">
        <v>41</v>
      </c>
    </row>
    <row r="535" spans="1:20" x14ac:dyDescent="0.25">
      <c r="A535" s="336">
        <v>534</v>
      </c>
      <c r="B535" s="336" t="s">
        <v>960</v>
      </c>
      <c r="C535" s="336" t="s">
        <v>5100</v>
      </c>
      <c r="D535" s="337" t="str">
        <f t="shared" si="18"/>
        <v>G/SCM/N/284/EU/Add. 7</v>
      </c>
      <c r="E535" s="337" t="str">
        <f t="shared" si="19"/>
        <v xml:space="preserve"> </v>
      </c>
      <c r="F535" s="336" t="s">
        <v>5101</v>
      </c>
      <c r="G535" s="336" t="s">
        <v>642</v>
      </c>
      <c r="H535" s="336" t="s">
        <v>1</v>
      </c>
      <c r="I535" s="336">
        <v>2016</v>
      </c>
      <c r="J535" s="336" t="s">
        <v>4836</v>
      </c>
      <c r="K535" s="336" t="s">
        <v>5182</v>
      </c>
      <c r="L535" s="336" t="s">
        <v>890</v>
      </c>
      <c r="M535" s="336" t="s">
        <v>5183</v>
      </c>
      <c r="N535" s="336" t="s">
        <v>1511</v>
      </c>
      <c r="O535" s="336" t="s">
        <v>5126</v>
      </c>
      <c r="P535" s="336" t="s">
        <v>5184</v>
      </c>
      <c r="Q535" s="336" t="s">
        <v>5185</v>
      </c>
      <c r="R535" s="336" t="s">
        <v>45</v>
      </c>
      <c r="S535" s="336" t="s">
        <v>42</v>
      </c>
      <c r="T535" s="336" t="s">
        <v>41</v>
      </c>
    </row>
    <row r="536" spans="1:20" x14ac:dyDescent="0.25">
      <c r="A536" s="336">
        <v>535</v>
      </c>
      <c r="B536" s="336" t="s">
        <v>960</v>
      </c>
      <c r="C536" s="336" t="s">
        <v>5100</v>
      </c>
      <c r="D536" s="337" t="str">
        <f t="shared" si="18"/>
        <v>G/SCM/N/284/EU/Add. 7</v>
      </c>
      <c r="E536" s="337" t="str">
        <f t="shared" si="19"/>
        <v xml:space="preserve"> </v>
      </c>
      <c r="F536" s="336" t="s">
        <v>5101</v>
      </c>
      <c r="G536" s="336" t="s">
        <v>642</v>
      </c>
      <c r="H536" s="336" t="s">
        <v>1</v>
      </c>
      <c r="I536" s="336">
        <v>2016</v>
      </c>
      <c r="J536" s="336" t="s">
        <v>4836</v>
      </c>
      <c r="K536" s="336" t="s">
        <v>5186</v>
      </c>
      <c r="L536" s="336" t="s">
        <v>5187</v>
      </c>
      <c r="M536" s="336" t="s">
        <v>5188</v>
      </c>
      <c r="N536" s="336" t="s">
        <v>1511</v>
      </c>
      <c r="O536" s="336" t="s">
        <v>5189</v>
      </c>
      <c r="P536" s="336" t="s">
        <v>5190</v>
      </c>
      <c r="Q536" s="336" t="s">
        <v>5191</v>
      </c>
      <c r="R536" s="336" t="s">
        <v>1507</v>
      </c>
      <c r="S536" s="336" t="s">
        <v>42</v>
      </c>
      <c r="T536" s="336" t="s">
        <v>127</v>
      </c>
    </row>
    <row r="537" spans="1:20" x14ac:dyDescent="0.25">
      <c r="A537" s="336">
        <v>536</v>
      </c>
      <c r="B537" s="336" t="s">
        <v>960</v>
      </c>
      <c r="C537" s="336" t="s">
        <v>5100</v>
      </c>
      <c r="D537" s="337" t="str">
        <f t="shared" si="18"/>
        <v>G/SCM/N/284/EU/Add. 7</v>
      </c>
      <c r="E537" s="337" t="str">
        <f t="shared" si="19"/>
        <v xml:space="preserve"> </v>
      </c>
      <c r="F537" s="336" t="s">
        <v>5101</v>
      </c>
      <c r="G537" s="336" t="s">
        <v>642</v>
      </c>
      <c r="H537" s="336" t="s">
        <v>1</v>
      </c>
      <c r="I537" s="336">
        <v>2016</v>
      </c>
      <c r="J537" s="336" t="s">
        <v>4836</v>
      </c>
      <c r="K537" s="336" t="s">
        <v>5192</v>
      </c>
      <c r="L537" s="336" t="s">
        <v>7548</v>
      </c>
      <c r="M537" s="336" t="s">
        <v>7549</v>
      </c>
      <c r="N537" s="336" t="s">
        <v>1511</v>
      </c>
      <c r="O537" s="336" t="s">
        <v>5193</v>
      </c>
      <c r="P537" s="336" t="s">
        <v>5194</v>
      </c>
      <c r="Q537" s="336" t="s">
        <v>14</v>
      </c>
      <c r="R537" s="336" t="s">
        <v>1509</v>
      </c>
      <c r="S537" s="336" t="s">
        <v>42</v>
      </c>
      <c r="T537" s="336" t="s">
        <v>127</v>
      </c>
    </row>
    <row r="538" spans="1:20" x14ac:dyDescent="0.25">
      <c r="A538" s="336">
        <v>537</v>
      </c>
      <c r="B538" s="336" t="s">
        <v>960</v>
      </c>
      <c r="C538" s="336" t="s">
        <v>5100</v>
      </c>
      <c r="D538" s="337" t="str">
        <f t="shared" si="18"/>
        <v>G/SCM/N/284/EU/Add. 7</v>
      </c>
      <c r="E538" s="337" t="str">
        <f t="shared" si="19"/>
        <v xml:space="preserve"> </v>
      </c>
      <c r="F538" s="336" t="s">
        <v>5101</v>
      </c>
      <c r="G538" s="336" t="s">
        <v>642</v>
      </c>
      <c r="H538" s="336" t="s">
        <v>1</v>
      </c>
      <c r="I538" s="336">
        <v>2016</v>
      </c>
      <c r="J538" s="336" t="s">
        <v>4836</v>
      </c>
      <c r="K538" s="336" t="s">
        <v>5195</v>
      </c>
      <c r="L538" s="336" t="s">
        <v>313</v>
      </c>
      <c r="M538" s="336" t="s">
        <v>5196</v>
      </c>
      <c r="N538" s="336" t="s">
        <v>1511</v>
      </c>
      <c r="O538" s="336" t="s">
        <v>5197</v>
      </c>
      <c r="P538" s="336" t="s">
        <v>5198</v>
      </c>
      <c r="Q538" s="336" t="s">
        <v>5199</v>
      </c>
      <c r="R538" s="336" t="s">
        <v>26</v>
      </c>
      <c r="S538" s="336" t="s">
        <v>313</v>
      </c>
      <c r="T538" s="336" t="s">
        <v>127</v>
      </c>
    </row>
    <row r="539" spans="1:20" x14ac:dyDescent="0.25">
      <c r="A539" s="336">
        <v>538</v>
      </c>
      <c r="B539" s="336" t="s">
        <v>960</v>
      </c>
      <c r="C539" s="336" t="s">
        <v>5100</v>
      </c>
      <c r="D539" s="337" t="str">
        <f t="shared" si="18"/>
        <v>G/SCM/N/284/EU/Add. 7</v>
      </c>
      <c r="E539" s="337" t="str">
        <f t="shared" si="19"/>
        <v xml:space="preserve"> </v>
      </c>
      <c r="F539" s="336" t="s">
        <v>5101</v>
      </c>
      <c r="G539" s="336" t="s">
        <v>642</v>
      </c>
      <c r="H539" s="336" t="s">
        <v>1</v>
      </c>
      <c r="I539" s="336">
        <v>2016</v>
      </c>
      <c r="J539" s="336" t="s">
        <v>4836</v>
      </c>
      <c r="K539" s="336" t="s">
        <v>5200</v>
      </c>
      <c r="L539" s="336" t="s">
        <v>890</v>
      </c>
      <c r="M539" s="336" t="s">
        <v>5201</v>
      </c>
      <c r="N539" s="336" t="s">
        <v>1511</v>
      </c>
      <c r="O539" s="336" t="s">
        <v>5197</v>
      </c>
      <c r="P539" s="336" t="s">
        <v>5202</v>
      </c>
      <c r="Q539" s="336" t="s">
        <v>5203</v>
      </c>
      <c r="R539" s="336" t="s">
        <v>1508</v>
      </c>
      <c r="S539" s="336" t="s">
        <v>42</v>
      </c>
      <c r="T539" s="336" t="s">
        <v>127</v>
      </c>
    </row>
    <row r="540" spans="1:20" x14ac:dyDescent="0.25">
      <c r="A540" s="336">
        <v>539</v>
      </c>
      <c r="B540" s="336" t="s">
        <v>960</v>
      </c>
      <c r="C540" s="336" t="s">
        <v>5204</v>
      </c>
      <c r="D540" s="337" t="str">
        <f t="shared" si="18"/>
        <v>G/SCM/N/284/EU/Add. 8</v>
      </c>
      <c r="E540" s="337" t="str">
        <f t="shared" si="19"/>
        <v xml:space="preserve"> </v>
      </c>
      <c r="F540" s="336" t="s">
        <v>5205</v>
      </c>
      <c r="G540" s="336" t="s">
        <v>642</v>
      </c>
      <c r="H540" s="336" t="s">
        <v>1</v>
      </c>
      <c r="I540" s="336">
        <v>2016</v>
      </c>
      <c r="J540" s="336" t="s">
        <v>4836</v>
      </c>
      <c r="K540" s="336" t="s">
        <v>5206</v>
      </c>
      <c r="L540" s="336" t="s">
        <v>5207</v>
      </c>
      <c r="M540" s="336" t="s">
        <v>7550</v>
      </c>
      <c r="N540" s="336" t="s">
        <v>1511</v>
      </c>
      <c r="O540" s="336" t="s">
        <v>7551</v>
      </c>
      <c r="P540" s="336" t="s">
        <v>5208</v>
      </c>
      <c r="Q540" s="336" t="s">
        <v>5209</v>
      </c>
      <c r="R540" s="336" t="s">
        <v>5210</v>
      </c>
      <c r="S540" s="336" t="s">
        <v>64</v>
      </c>
      <c r="T540" s="336" t="s">
        <v>88</v>
      </c>
    </row>
    <row r="541" spans="1:20" x14ac:dyDescent="0.25">
      <c r="A541" s="336">
        <v>540</v>
      </c>
      <c r="B541" s="336" t="s">
        <v>960</v>
      </c>
      <c r="C541" s="336" t="s">
        <v>5204</v>
      </c>
      <c r="D541" s="337" t="str">
        <f t="shared" si="18"/>
        <v>G/SCM/N/284/EU/Add. 8</v>
      </c>
      <c r="E541" s="337" t="str">
        <f t="shared" si="19"/>
        <v xml:space="preserve"> </v>
      </c>
      <c r="F541" s="336" t="s">
        <v>5205</v>
      </c>
      <c r="G541" s="336" t="s">
        <v>642</v>
      </c>
      <c r="H541" s="336" t="s">
        <v>1</v>
      </c>
      <c r="I541" s="336">
        <v>2016</v>
      </c>
      <c r="J541" s="336" t="s">
        <v>4836</v>
      </c>
      <c r="K541" s="336" t="s">
        <v>5211</v>
      </c>
      <c r="L541" s="336" t="s">
        <v>890</v>
      </c>
      <c r="M541" s="336" t="s">
        <v>7552</v>
      </c>
      <c r="N541" s="336" t="s">
        <v>1511</v>
      </c>
      <c r="O541" s="336" t="s">
        <v>7553</v>
      </c>
      <c r="P541" s="336" t="s">
        <v>5212</v>
      </c>
      <c r="Q541" s="336" t="s">
        <v>5213</v>
      </c>
      <c r="R541" s="336" t="s">
        <v>5214</v>
      </c>
      <c r="S541" s="336" t="s">
        <v>42</v>
      </c>
      <c r="T541" s="336" t="s">
        <v>912</v>
      </c>
    </row>
    <row r="542" spans="1:20" x14ac:dyDescent="0.25">
      <c r="A542" s="336">
        <v>541</v>
      </c>
      <c r="B542" s="336" t="s">
        <v>960</v>
      </c>
      <c r="C542" s="336" t="s">
        <v>5204</v>
      </c>
      <c r="D542" s="337" t="str">
        <f t="shared" si="18"/>
        <v>G/SCM/N/284/EU/Add. 8</v>
      </c>
      <c r="E542" s="337" t="str">
        <f t="shared" si="19"/>
        <v xml:space="preserve"> </v>
      </c>
      <c r="F542" s="336" t="s">
        <v>5205</v>
      </c>
      <c r="G542" s="336" t="s">
        <v>642</v>
      </c>
      <c r="H542" s="336" t="s">
        <v>1</v>
      </c>
      <c r="I542" s="336">
        <v>2016</v>
      </c>
      <c r="J542" s="336" t="s">
        <v>4836</v>
      </c>
      <c r="K542" s="336" t="s">
        <v>5215</v>
      </c>
      <c r="L542" s="336" t="s">
        <v>890</v>
      </c>
      <c r="M542" s="336" t="s">
        <v>5216</v>
      </c>
      <c r="N542" s="336" t="s">
        <v>1511</v>
      </c>
      <c r="O542" s="336" t="s">
        <v>7554</v>
      </c>
      <c r="P542" s="336" t="s">
        <v>5217</v>
      </c>
      <c r="Q542" s="336" t="s">
        <v>316</v>
      </c>
      <c r="R542" s="336" t="s">
        <v>911</v>
      </c>
      <c r="S542" s="336" t="s">
        <v>42</v>
      </c>
      <c r="T542" s="336" t="s">
        <v>19</v>
      </c>
    </row>
    <row r="543" spans="1:20" x14ac:dyDescent="0.25">
      <c r="A543" s="336">
        <v>542</v>
      </c>
      <c r="B543" s="336" t="s">
        <v>960</v>
      </c>
      <c r="C543" s="336" t="s">
        <v>5204</v>
      </c>
      <c r="D543" s="337" t="str">
        <f t="shared" si="18"/>
        <v>G/SCM/N/284/EU/Add. 8</v>
      </c>
      <c r="E543" s="337" t="str">
        <f t="shared" si="19"/>
        <v xml:space="preserve"> </v>
      </c>
      <c r="F543" s="336" t="s">
        <v>5205</v>
      </c>
      <c r="G543" s="336" t="s">
        <v>642</v>
      </c>
      <c r="H543" s="336" t="s">
        <v>1</v>
      </c>
      <c r="I543" s="336">
        <v>2016</v>
      </c>
      <c r="J543" s="336" t="s">
        <v>4836</v>
      </c>
      <c r="K543" s="336" t="s">
        <v>5218</v>
      </c>
      <c r="L543" s="336" t="s">
        <v>890</v>
      </c>
      <c r="M543" s="336" t="s">
        <v>5219</v>
      </c>
      <c r="N543" s="336" t="s">
        <v>1511</v>
      </c>
      <c r="O543" s="336" t="s">
        <v>7555</v>
      </c>
      <c r="P543" s="336" t="s">
        <v>5220</v>
      </c>
      <c r="Q543" s="336" t="s">
        <v>1200</v>
      </c>
      <c r="R543" s="336" t="s">
        <v>891</v>
      </c>
      <c r="S543" s="336" t="s">
        <v>42</v>
      </c>
      <c r="T543" s="336" t="s">
        <v>19</v>
      </c>
    </row>
    <row r="544" spans="1:20" x14ac:dyDescent="0.25">
      <c r="A544" s="336">
        <v>543</v>
      </c>
      <c r="B544" s="336" t="s">
        <v>960</v>
      </c>
      <c r="C544" s="336" t="s">
        <v>5204</v>
      </c>
      <c r="D544" s="337" t="str">
        <f t="shared" si="18"/>
        <v>G/SCM/N/284/EU/Add. 8</v>
      </c>
      <c r="E544" s="337" t="str">
        <f t="shared" si="19"/>
        <v xml:space="preserve"> </v>
      </c>
      <c r="F544" s="336" t="s">
        <v>5205</v>
      </c>
      <c r="G544" s="336" t="s">
        <v>642</v>
      </c>
      <c r="H544" s="336" t="s">
        <v>1</v>
      </c>
      <c r="I544" s="336">
        <v>2016</v>
      </c>
      <c r="J544" s="336" t="s">
        <v>4836</v>
      </c>
      <c r="K544" s="336" t="s">
        <v>5221</v>
      </c>
      <c r="L544" s="336" t="s">
        <v>890</v>
      </c>
      <c r="M544" s="336" t="s">
        <v>7556</v>
      </c>
      <c r="N544" s="336" t="s">
        <v>1511</v>
      </c>
      <c r="O544" s="336" t="s">
        <v>5222</v>
      </c>
      <c r="P544" s="336" t="s">
        <v>5223</v>
      </c>
      <c r="Q544" s="336" t="s">
        <v>5224</v>
      </c>
      <c r="R544" s="336" t="s">
        <v>3265</v>
      </c>
      <c r="S544" s="336" t="s">
        <v>42</v>
      </c>
      <c r="T544" s="336" t="s">
        <v>41</v>
      </c>
    </row>
    <row r="545" spans="1:20" x14ac:dyDescent="0.25">
      <c r="A545" s="336">
        <v>544</v>
      </c>
      <c r="B545" s="336" t="s">
        <v>960</v>
      </c>
      <c r="C545" s="336" t="s">
        <v>5204</v>
      </c>
      <c r="D545" s="337" t="str">
        <f t="shared" si="18"/>
        <v>G/SCM/N/284/EU/Add. 8</v>
      </c>
      <c r="E545" s="337" t="str">
        <f t="shared" si="19"/>
        <v xml:space="preserve"> </v>
      </c>
      <c r="F545" s="336" t="s">
        <v>5205</v>
      </c>
      <c r="G545" s="336" t="s">
        <v>642</v>
      </c>
      <c r="H545" s="336" t="s">
        <v>1</v>
      </c>
      <c r="I545" s="336">
        <v>2016</v>
      </c>
      <c r="J545" s="336" t="s">
        <v>4836</v>
      </c>
      <c r="K545" s="336" t="s">
        <v>5225</v>
      </c>
      <c r="L545" s="336" t="s">
        <v>5226</v>
      </c>
      <c r="M545" s="336" t="s">
        <v>5227</v>
      </c>
      <c r="N545" s="336" t="s">
        <v>1511</v>
      </c>
      <c r="O545" s="336" t="s">
        <v>7557</v>
      </c>
      <c r="P545" s="336" t="s">
        <v>5228</v>
      </c>
      <c r="Q545" s="336" t="s">
        <v>5229</v>
      </c>
      <c r="R545" s="336" t="s">
        <v>4975</v>
      </c>
      <c r="S545" s="336" t="s">
        <v>888</v>
      </c>
      <c r="T545" s="336" t="s">
        <v>256</v>
      </c>
    </row>
    <row r="546" spans="1:20" x14ac:dyDescent="0.25">
      <c r="A546" s="336">
        <v>545</v>
      </c>
      <c r="B546" s="336" t="s">
        <v>960</v>
      </c>
      <c r="C546" s="336" t="s">
        <v>5204</v>
      </c>
      <c r="D546" s="337" t="str">
        <f t="shared" si="18"/>
        <v>G/SCM/N/284/EU/Add. 8</v>
      </c>
      <c r="E546" s="337" t="str">
        <f t="shared" si="19"/>
        <v xml:space="preserve"> </v>
      </c>
      <c r="F546" s="336" t="s">
        <v>5205</v>
      </c>
      <c r="G546" s="336" t="s">
        <v>642</v>
      </c>
      <c r="H546" s="336" t="s">
        <v>1</v>
      </c>
      <c r="I546" s="336">
        <v>2016</v>
      </c>
      <c r="J546" s="336" t="s">
        <v>4836</v>
      </c>
      <c r="K546" s="336" t="s">
        <v>5230</v>
      </c>
      <c r="L546" s="336" t="s">
        <v>890</v>
      </c>
      <c r="M546" s="336" t="s">
        <v>5231</v>
      </c>
      <c r="N546" s="336" t="s">
        <v>1511</v>
      </c>
      <c r="O546" s="336" t="s">
        <v>7558</v>
      </c>
      <c r="P546" s="336" t="s">
        <v>5232</v>
      </c>
      <c r="Q546" s="336" t="s">
        <v>5233</v>
      </c>
      <c r="R546" s="336" t="s">
        <v>5234</v>
      </c>
      <c r="S546" s="336" t="s">
        <v>42</v>
      </c>
      <c r="T546" s="336" t="s">
        <v>41</v>
      </c>
    </row>
    <row r="547" spans="1:20" x14ac:dyDescent="0.25">
      <c r="A547" s="336">
        <v>546</v>
      </c>
      <c r="B547" s="336" t="s">
        <v>960</v>
      </c>
      <c r="C547" s="336" t="s">
        <v>5204</v>
      </c>
      <c r="D547" s="337" t="str">
        <f t="shared" si="18"/>
        <v>G/SCM/N/284/EU/Add. 8</v>
      </c>
      <c r="E547" s="337" t="str">
        <f t="shared" si="19"/>
        <v xml:space="preserve"> </v>
      </c>
      <c r="F547" s="336" t="s">
        <v>5205</v>
      </c>
      <c r="G547" s="336" t="s">
        <v>642</v>
      </c>
      <c r="H547" s="336" t="s">
        <v>1</v>
      </c>
      <c r="I547" s="336">
        <v>2016</v>
      </c>
      <c r="J547" s="336" t="s">
        <v>4836</v>
      </c>
      <c r="K547" s="336" t="s">
        <v>5235</v>
      </c>
      <c r="L547" s="336" t="s">
        <v>890</v>
      </c>
      <c r="M547" s="336" t="s">
        <v>5236</v>
      </c>
      <c r="N547" s="336" t="s">
        <v>1511</v>
      </c>
      <c r="O547" s="336" t="s">
        <v>7559</v>
      </c>
      <c r="P547" s="336" t="s">
        <v>5237</v>
      </c>
      <c r="Q547" s="336" t="s">
        <v>5238</v>
      </c>
      <c r="R547" s="336" t="s">
        <v>1190</v>
      </c>
      <c r="S547" s="336" t="s">
        <v>42</v>
      </c>
      <c r="T547" s="336" t="s">
        <v>256</v>
      </c>
    </row>
    <row r="548" spans="1:20" x14ac:dyDescent="0.25">
      <c r="A548" s="336">
        <v>547</v>
      </c>
      <c r="B548" s="336" t="s">
        <v>960</v>
      </c>
      <c r="C548" s="336" t="s">
        <v>5239</v>
      </c>
      <c r="D548" s="337" t="str">
        <f t="shared" si="18"/>
        <v>G/SCM/N/284/IND</v>
      </c>
      <c r="E548" s="337" t="str">
        <f t="shared" si="19"/>
        <v xml:space="preserve"> </v>
      </c>
      <c r="F548" s="336" t="s">
        <v>6</v>
      </c>
      <c r="G548" s="336" t="s">
        <v>641</v>
      </c>
      <c r="H548" s="336" t="s">
        <v>5</v>
      </c>
      <c r="I548" s="336">
        <v>2016</v>
      </c>
      <c r="J548" s="336" t="s">
        <v>4836</v>
      </c>
      <c r="K548" s="336" t="s">
        <v>5240</v>
      </c>
      <c r="L548" s="336" t="s">
        <v>899</v>
      </c>
      <c r="M548" s="336" t="s">
        <v>5241</v>
      </c>
      <c r="N548" s="336" t="s">
        <v>1511</v>
      </c>
      <c r="O548" s="336" t="s">
        <v>903</v>
      </c>
      <c r="P548" s="336" t="s">
        <v>5242</v>
      </c>
      <c r="Q548" s="336" t="s">
        <v>5243</v>
      </c>
      <c r="R548" s="336" t="s">
        <v>26</v>
      </c>
      <c r="S548" s="336" t="s">
        <v>869</v>
      </c>
      <c r="T548" s="336" t="s">
        <v>127</v>
      </c>
    </row>
    <row r="549" spans="1:20" x14ac:dyDescent="0.25">
      <c r="A549" s="336">
        <v>548</v>
      </c>
      <c r="B549" s="336" t="s">
        <v>960</v>
      </c>
      <c r="C549" s="336" t="s">
        <v>5239</v>
      </c>
      <c r="D549" s="337" t="str">
        <f t="shared" si="18"/>
        <v>G/SCM/N/284/IND</v>
      </c>
      <c r="E549" s="337" t="str">
        <f t="shared" si="19"/>
        <v xml:space="preserve"> </v>
      </c>
      <c r="F549" s="336" t="s">
        <v>6</v>
      </c>
      <c r="G549" s="336" t="s">
        <v>641</v>
      </c>
      <c r="H549" s="336" t="s">
        <v>5</v>
      </c>
      <c r="I549" s="336">
        <v>2016</v>
      </c>
      <c r="J549" s="336" t="s">
        <v>4836</v>
      </c>
      <c r="K549" s="336" t="s">
        <v>5244</v>
      </c>
      <c r="L549" s="336" t="s">
        <v>5245</v>
      </c>
      <c r="M549" s="336" t="s">
        <v>5246</v>
      </c>
      <c r="N549" s="336" t="s">
        <v>1511</v>
      </c>
      <c r="O549" s="336" t="s">
        <v>903</v>
      </c>
      <c r="P549" s="336" t="s">
        <v>5247</v>
      </c>
      <c r="Q549" s="336" t="s">
        <v>27</v>
      </c>
      <c r="R549" s="336" t="s">
        <v>26</v>
      </c>
      <c r="S549" s="336" t="s">
        <v>869</v>
      </c>
      <c r="T549" s="336" t="s">
        <v>127</v>
      </c>
    </row>
    <row r="550" spans="1:20" x14ac:dyDescent="0.25">
      <c r="A550" s="336">
        <v>549</v>
      </c>
      <c r="B550" s="336" t="s">
        <v>960</v>
      </c>
      <c r="C550" s="336" t="s">
        <v>5239</v>
      </c>
      <c r="D550" s="337" t="str">
        <f t="shared" si="18"/>
        <v>G/SCM/N/284/IND</v>
      </c>
      <c r="E550" s="337" t="str">
        <f t="shared" si="19"/>
        <v xml:space="preserve"> </v>
      </c>
      <c r="F550" s="336" t="s">
        <v>6</v>
      </c>
      <c r="G550" s="336" t="s">
        <v>641</v>
      </c>
      <c r="H550" s="336" t="s">
        <v>5</v>
      </c>
      <c r="I550" s="336">
        <v>2016</v>
      </c>
      <c r="J550" s="336" t="s">
        <v>4836</v>
      </c>
      <c r="K550" s="336" t="s">
        <v>5248</v>
      </c>
      <c r="L550" s="336" t="s">
        <v>5249</v>
      </c>
      <c r="M550" s="336" t="s">
        <v>5246</v>
      </c>
      <c r="N550" s="336" t="s">
        <v>1511</v>
      </c>
      <c r="O550" s="336" t="s">
        <v>903</v>
      </c>
      <c r="P550" s="336" t="s">
        <v>5250</v>
      </c>
      <c r="Q550" s="336" t="s">
        <v>27</v>
      </c>
      <c r="R550" s="336" t="s">
        <v>26</v>
      </c>
      <c r="S550" s="336" t="s">
        <v>42</v>
      </c>
      <c r="T550" s="336" t="s">
        <v>127</v>
      </c>
    </row>
    <row r="551" spans="1:20" x14ac:dyDescent="0.25">
      <c r="A551" s="336">
        <v>550</v>
      </c>
      <c r="B551" s="336" t="s">
        <v>960</v>
      </c>
      <c r="C551" s="336" t="s">
        <v>5239</v>
      </c>
      <c r="D551" s="337" t="str">
        <f t="shared" si="18"/>
        <v>G/SCM/N/284/IND</v>
      </c>
      <c r="E551" s="337" t="str">
        <f t="shared" si="19"/>
        <v xml:space="preserve"> </v>
      </c>
      <c r="F551" s="336" t="s">
        <v>6</v>
      </c>
      <c r="G551" s="336" t="s">
        <v>641</v>
      </c>
      <c r="H551" s="336" t="s">
        <v>5</v>
      </c>
      <c r="I551" s="336">
        <v>2016</v>
      </c>
      <c r="J551" s="336" t="s">
        <v>4836</v>
      </c>
      <c r="K551" s="336" t="s">
        <v>5251</v>
      </c>
      <c r="L551" s="336" t="s">
        <v>5249</v>
      </c>
      <c r="M551" s="336" t="s">
        <v>7560</v>
      </c>
      <c r="N551" s="336" t="s">
        <v>1511</v>
      </c>
      <c r="O551" s="336" t="s">
        <v>903</v>
      </c>
      <c r="P551" s="336" t="s">
        <v>5252</v>
      </c>
      <c r="Q551" s="336" t="s">
        <v>54</v>
      </c>
      <c r="R551" s="336" t="s">
        <v>26</v>
      </c>
      <c r="S551" s="336" t="s">
        <v>42</v>
      </c>
      <c r="T551" s="336" t="s">
        <v>127</v>
      </c>
    </row>
    <row r="552" spans="1:20" x14ac:dyDescent="0.25">
      <c r="A552" s="336">
        <v>551</v>
      </c>
      <c r="B552" s="336" t="s">
        <v>960</v>
      </c>
      <c r="C552" s="336" t="s">
        <v>5239</v>
      </c>
      <c r="D552" s="337" t="str">
        <f t="shared" si="18"/>
        <v>G/SCM/N/284/IND</v>
      </c>
      <c r="E552" s="337" t="str">
        <f t="shared" si="19"/>
        <v xml:space="preserve"> </v>
      </c>
      <c r="F552" s="336" t="s">
        <v>6</v>
      </c>
      <c r="G552" s="336" t="s">
        <v>641</v>
      </c>
      <c r="H552" s="336" t="s">
        <v>5</v>
      </c>
      <c r="I552" s="336">
        <v>2016</v>
      </c>
      <c r="J552" s="336" t="s">
        <v>4836</v>
      </c>
      <c r="K552" s="336" t="s">
        <v>5253</v>
      </c>
      <c r="L552" s="336" t="s">
        <v>5249</v>
      </c>
      <c r="M552" s="336" t="s">
        <v>7560</v>
      </c>
      <c r="N552" s="336" t="s">
        <v>1511</v>
      </c>
      <c r="O552" s="336" t="s">
        <v>903</v>
      </c>
      <c r="P552" s="336" t="s">
        <v>5254</v>
      </c>
      <c r="Q552" s="336" t="s">
        <v>1150</v>
      </c>
      <c r="R552" s="336" t="s">
        <v>1509</v>
      </c>
      <c r="S552" s="336" t="s">
        <v>42</v>
      </c>
      <c r="T552" s="336" t="s">
        <v>127</v>
      </c>
    </row>
    <row r="553" spans="1:20" x14ac:dyDescent="0.25">
      <c r="A553" s="336">
        <v>552</v>
      </c>
      <c r="B553" s="336" t="s">
        <v>960</v>
      </c>
      <c r="C553" s="336" t="s">
        <v>5255</v>
      </c>
      <c r="D553" s="337" t="str">
        <f t="shared" si="18"/>
        <v>G/SCM/N/284/KAZ</v>
      </c>
      <c r="E553" s="337" t="str">
        <f t="shared" si="19"/>
        <v xml:space="preserve"> </v>
      </c>
      <c r="F553" s="336" t="s">
        <v>3769</v>
      </c>
      <c r="G553" s="336" t="s">
        <v>255</v>
      </c>
      <c r="H553" s="336"/>
      <c r="I553" s="336">
        <v>2016</v>
      </c>
      <c r="J553" s="336" t="s">
        <v>4836</v>
      </c>
      <c r="K553" s="336" t="s">
        <v>5256</v>
      </c>
      <c r="L553" s="336" t="s">
        <v>7561</v>
      </c>
      <c r="M553" s="336" t="s">
        <v>5257</v>
      </c>
      <c r="N553" s="336" t="s">
        <v>1511</v>
      </c>
      <c r="O553" s="336" t="s">
        <v>5258</v>
      </c>
      <c r="P553" s="336" t="s">
        <v>5259</v>
      </c>
      <c r="Q553" s="336" t="s">
        <v>5260</v>
      </c>
      <c r="R553" s="336" t="s">
        <v>72</v>
      </c>
      <c r="S553" s="336" t="s">
        <v>898</v>
      </c>
      <c r="T553" s="336" t="s">
        <v>313</v>
      </c>
    </row>
    <row r="554" spans="1:20" x14ac:dyDescent="0.25">
      <c r="A554" s="336">
        <v>553</v>
      </c>
      <c r="B554" s="336" t="s">
        <v>960</v>
      </c>
      <c r="C554" s="336" t="s">
        <v>5261</v>
      </c>
      <c r="D554" s="337" t="str">
        <f t="shared" si="18"/>
        <v>G/SCM/N/284/KAZ/Suppl. 1</v>
      </c>
      <c r="E554" s="337" t="str">
        <f t="shared" si="19"/>
        <v xml:space="preserve"> </v>
      </c>
      <c r="F554" s="336" t="s">
        <v>3769</v>
      </c>
      <c r="G554" s="336" t="s">
        <v>255</v>
      </c>
      <c r="H554" s="336"/>
      <c r="I554" s="336">
        <v>2016</v>
      </c>
      <c r="J554" s="336" t="s">
        <v>4836</v>
      </c>
      <c r="K554" s="336" t="s">
        <v>5262</v>
      </c>
      <c r="L554" s="336" t="s">
        <v>7562</v>
      </c>
      <c r="M554" s="336" t="s">
        <v>5263</v>
      </c>
      <c r="N554" s="336" t="s">
        <v>1511</v>
      </c>
      <c r="O554" s="336" t="s">
        <v>7563</v>
      </c>
      <c r="P554" s="336" t="s">
        <v>5264</v>
      </c>
      <c r="Q554" s="336" t="s">
        <v>21</v>
      </c>
      <c r="R554" s="336" t="s">
        <v>20</v>
      </c>
      <c r="S554" s="336" t="s">
        <v>892</v>
      </c>
      <c r="T554" s="336" t="s">
        <v>313</v>
      </c>
    </row>
    <row r="555" spans="1:20" x14ac:dyDescent="0.25">
      <c r="A555" s="336">
        <v>554</v>
      </c>
      <c r="B555" s="336" t="s">
        <v>960</v>
      </c>
      <c r="C555" s="336" t="s">
        <v>5265</v>
      </c>
      <c r="D555" s="337" t="str">
        <f t="shared" si="18"/>
        <v>G/SCM/N/284/RUS</v>
      </c>
      <c r="E555" s="337" t="str">
        <f t="shared" si="19"/>
        <v xml:space="preserve"> </v>
      </c>
      <c r="F555" s="336" t="s">
        <v>248</v>
      </c>
      <c r="G555" s="336" t="s">
        <v>255</v>
      </c>
      <c r="H555" s="336"/>
      <c r="I555" s="336">
        <v>2016</v>
      </c>
      <c r="J555" s="336" t="s">
        <v>4836</v>
      </c>
      <c r="K555" s="336" t="s">
        <v>5266</v>
      </c>
      <c r="L555" s="336" t="s">
        <v>7064</v>
      </c>
      <c r="M555" s="336" t="s">
        <v>5267</v>
      </c>
      <c r="N555" s="336" t="s">
        <v>1511</v>
      </c>
      <c r="O555" s="336" t="s">
        <v>5268</v>
      </c>
      <c r="P555" s="336" t="s">
        <v>5269</v>
      </c>
      <c r="Q555" s="336" t="s">
        <v>709</v>
      </c>
      <c r="R555" s="336" t="s">
        <v>26</v>
      </c>
      <c r="S555" s="336" t="s">
        <v>42</v>
      </c>
      <c r="T555" s="336" t="s">
        <v>127</v>
      </c>
    </row>
    <row r="556" spans="1:20" x14ac:dyDescent="0.25">
      <c r="A556" s="336">
        <v>555</v>
      </c>
      <c r="B556" s="336" t="s">
        <v>960</v>
      </c>
      <c r="C556" s="336" t="s">
        <v>5270</v>
      </c>
      <c r="D556" s="337" t="str">
        <f t="shared" si="18"/>
        <v>G/SCM/N/284/SYC</v>
      </c>
      <c r="E556" s="337" t="str">
        <f t="shared" si="19"/>
        <v xml:space="preserve"> </v>
      </c>
      <c r="F556" s="336" t="s">
        <v>4060</v>
      </c>
      <c r="G556" s="336" t="s">
        <v>640</v>
      </c>
      <c r="H556" s="336" t="s">
        <v>5</v>
      </c>
      <c r="I556" s="336">
        <v>2016</v>
      </c>
      <c r="J556" s="336" t="s">
        <v>4836</v>
      </c>
      <c r="K556" s="336" t="s">
        <v>5271</v>
      </c>
      <c r="L556" s="336" t="s">
        <v>46</v>
      </c>
      <c r="M556" s="336" t="s">
        <v>5272</v>
      </c>
      <c r="N556" s="336" t="s">
        <v>1511</v>
      </c>
      <c r="O556" s="336" t="s">
        <v>7747</v>
      </c>
      <c r="P556" s="336" t="s">
        <v>5273</v>
      </c>
      <c r="Q556" s="336" t="s">
        <v>5274</v>
      </c>
      <c r="R556" s="336" t="s">
        <v>894</v>
      </c>
      <c r="S556" s="336" t="s">
        <v>870</v>
      </c>
      <c r="T556" s="336" t="s">
        <v>41</v>
      </c>
    </row>
    <row r="557" spans="1:20" x14ac:dyDescent="0.25">
      <c r="A557" s="336">
        <v>556</v>
      </c>
      <c r="B557" s="336" t="s">
        <v>960</v>
      </c>
      <c r="C557" s="336" t="s">
        <v>5275</v>
      </c>
      <c r="D557" s="337" t="str">
        <f t="shared" si="18"/>
        <v>G/SCM/N/298/AUS</v>
      </c>
      <c r="E557" s="337" t="str">
        <f t="shared" si="19"/>
        <v xml:space="preserve"> </v>
      </c>
      <c r="F557" s="336" t="s">
        <v>61</v>
      </c>
      <c r="G557" s="336" t="s">
        <v>641</v>
      </c>
      <c r="H557" s="336" t="s">
        <v>1</v>
      </c>
      <c r="I557" s="336">
        <v>2016</v>
      </c>
      <c r="J557" s="336" t="s">
        <v>7062</v>
      </c>
      <c r="K557" s="336" t="s">
        <v>5276</v>
      </c>
      <c r="L557" s="336" t="s">
        <v>919</v>
      </c>
      <c r="M557" s="336" t="s">
        <v>1174</v>
      </c>
      <c r="N557" s="336" t="s">
        <v>1511</v>
      </c>
      <c r="O557" s="336" t="s">
        <v>7692</v>
      </c>
      <c r="P557" s="336" t="s">
        <v>5276</v>
      </c>
      <c r="Q557" s="336" t="s">
        <v>24</v>
      </c>
      <c r="R557" s="336" t="s">
        <v>66</v>
      </c>
      <c r="S557" s="336" t="s">
        <v>867</v>
      </c>
      <c r="T557" s="336" t="s">
        <v>19</v>
      </c>
    </row>
    <row r="558" spans="1:20" x14ac:dyDescent="0.25">
      <c r="A558" s="336">
        <v>557</v>
      </c>
      <c r="B558" s="336" t="s">
        <v>960</v>
      </c>
      <c r="C558" s="336" t="s">
        <v>5277</v>
      </c>
      <c r="D558" s="337" t="str">
        <f t="shared" si="18"/>
        <v>G/SCM/N/298/CAN</v>
      </c>
      <c r="E558" s="337" t="str">
        <f t="shared" si="19"/>
        <v xml:space="preserve"> </v>
      </c>
      <c r="F558" s="336" t="s">
        <v>38</v>
      </c>
      <c r="G558" s="336" t="s">
        <v>3</v>
      </c>
      <c r="H558" s="336" t="s">
        <v>1</v>
      </c>
      <c r="I558" s="336">
        <v>2016</v>
      </c>
      <c r="J558" s="336" t="s">
        <v>7062</v>
      </c>
      <c r="K558" s="336" t="s">
        <v>1175</v>
      </c>
      <c r="L558" s="336" t="s">
        <v>919</v>
      </c>
      <c r="M558" s="336" t="s">
        <v>1176</v>
      </c>
      <c r="N558" s="336" t="s">
        <v>5278</v>
      </c>
      <c r="O558" s="336" t="s">
        <v>7693</v>
      </c>
      <c r="P558" s="336" t="s">
        <v>5279</v>
      </c>
      <c r="Q558" s="336" t="s">
        <v>5280</v>
      </c>
      <c r="R558" s="336" t="s">
        <v>5281</v>
      </c>
      <c r="S558" s="336" t="s">
        <v>867</v>
      </c>
      <c r="T558" s="336" t="s">
        <v>912</v>
      </c>
    </row>
    <row r="559" spans="1:20" x14ac:dyDescent="0.25">
      <c r="A559" s="336">
        <v>558</v>
      </c>
      <c r="B559" s="336" t="s">
        <v>960</v>
      </c>
      <c r="C559" s="336" t="s">
        <v>5277</v>
      </c>
      <c r="D559" s="337" t="str">
        <f t="shared" si="18"/>
        <v>G/SCM/N/298/CAN</v>
      </c>
      <c r="E559" s="337" t="str">
        <f t="shared" si="19"/>
        <v xml:space="preserve"> </v>
      </c>
      <c r="F559" s="336" t="s">
        <v>38</v>
      </c>
      <c r="G559" s="336" t="s">
        <v>3</v>
      </c>
      <c r="H559" s="336" t="s">
        <v>1</v>
      </c>
      <c r="I559" s="336">
        <v>2016</v>
      </c>
      <c r="J559" s="336" t="s">
        <v>7062</v>
      </c>
      <c r="K559" s="336" t="s">
        <v>5282</v>
      </c>
      <c r="L559" s="336" t="s">
        <v>920</v>
      </c>
      <c r="M559" s="336" t="s">
        <v>5283</v>
      </c>
      <c r="N559" s="336" t="s">
        <v>5284</v>
      </c>
      <c r="O559" s="336" t="s">
        <v>7694</v>
      </c>
      <c r="P559" s="336" t="s">
        <v>5285</v>
      </c>
      <c r="Q559" s="336" t="s">
        <v>5286</v>
      </c>
      <c r="R559" s="336" t="s">
        <v>5287</v>
      </c>
      <c r="S559" s="336" t="s">
        <v>867</v>
      </c>
      <c r="T559" s="336" t="s">
        <v>71</v>
      </c>
    </row>
    <row r="560" spans="1:20" x14ac:dyDescent="0.25">
      <c r="A560" s="336">
        <v>559</v>
      </c>
      <c r="B560" s="336" t="s">
        <v>960</v>
      </c>
      <c r="C560" s="336" t="s">
        <v>5277</v>
      </c>
      <c r="D560" s="337" t="str">
        <f t="shared" si="18"/>
        <v>G/SCM/N/298/CAN</v>
      </c>
      <c r="E560" s="337" t="str">
        <f t="shared" si="19"/>
        <v xml:space="preserve"> </v>
      </c>
      <c r="F560" s="336" t="s">
        <v>38</v>
      </c>
      <c r="G560" s="336" t="s">
        <v>3</v>
      </c>
      <c r="H560" s="336" t="s">
        <v>1</v>
      </c>
      <c r="I560" s="336">
        <v>2016</v>
      </c>
      <c r="J560" s="336" t="s">
        <v>7062</v>
      </c>
      <c r="K560" s="336" t="s">
        <v>1220</v>
      </c>
      <c r="L560" s="336" t="s">
        <v>919</v>
      </c>
      <c r="M560" s="336" t="s">
        <v>1221</v>
      </c>
      <c r="N560" s="336" t="s">
        <v>5288</v>
      </c>
      <c r="O560" s="336" t="s">
        <v>7695</v>
      </c>
      <c r="P560" s="336" t="s">
        <v>5289</v>
      </c>
      <c r="Q560" s="336" t="s">
        <v>1222</v>
      </c>
      <c r="R560" s="336" t="s">
        <v>1223</v>
      </c>
      <c r="S560" s="336" t="s">
        <v>867</v>
      </c>
      <c r="T560" s="336" t="s">
        <v>71</v>
      </c>
    </row>
    <row r="561" spans="1:20" x14ac:dyDescent="0.25">
      <c r="A561" s="336">
        <v>560</v>
      </c>
      <c r="B561" s="336" t="s">
        <v>960</v>
      </c>
      <c r="C561" s="336" t="s">
        <v>5277</v>
      </c>
      <c r="D561" s="337" t="str">
        <f t="shared" si="18"/>
        <v>G/SCM/N/298/CAN</v>
      </c>
      <c r="E561" s="337" t="str">
        <f t="shared" si="19"/>
        <v xml:space="preserve"> </v>
      </c>
      <c r="F561" s="336" t="s">
        <v>38</v>
      </c>
      <c r="G561" s="336" t="s">
        <v>3</v>
      </c>
      <c r="H561" s="336" t="s">
        <v>1</v>
      </c>
      <c r="I561" s="336">
        <v>2016</v>
      </c>
      <c r="J561" s="336" t="s">
        <v>7062</v>
      </c>
      <c r="K561" s="336" t="s">
        <v>1224</v>
      </c>
      <c r="L561" s="336" t="s">
        <v>919</v>
      </c>
      <c r="M561" s="336" t="s">
        <v>1225</v>
      </c>
      <c r="N561" s="336" t="s">
        <v>5290</v>
      </c>
      <c r="O561" s="336" t="s">
        <v>7696</v>
      </c>
      <c r="P561" s="336" t="s">
        <v>5291</v>
      </c>
      <c r="Q561" s="336" t="s">
        <v>5292</v>
      </c>
      <c r="R561" s="336" t="s">
        <v>5293</v>
      </c>
      <c r="S561" s="336" t="s">
        <v>867</v>
      </c>
      <c r="T561" s="336" t="s">
        <v>71</v>
      </c>
    </row>
    <row r="562" spans="1:20" x14ac:dyDescent="0.25">
      <c r="A562" s="336">
        <v>561</v>
      </c>
      <c r="B562" s="336" t="s">
        <v>960</v>
      </c>
      <c r="C562" s="336" t="s">
        <v>5277</v>
      </c>
      <c r="D562" s="337" t="str">
        <f t="shared" si="18"/>
        <v>G/SCM/N/298/CAN</v>
      </c>
      <c r="E562" s="337" t="str">
        <f t="shared" si="19"/>
        <v xml:space="preserve"> </v>
      </c>
      <c r="F562" s="336" t="s">
        <v>38</v>
      </c>
      <c r="G562" s="336" t="s">
        <v>3</v>
      </c>
      <c r="H562" s="336" t="s">
        <v>1</v>
      </c>
      <c r="I562" s="336">
        <v>2016</v>
      </c>
      <c r="J562" s="336" t="s">
        <v>7062</v>
      </c>
      <c r="K562" s="336" t="s">
        <v>1180</v>
      </c>
      <c r="L562" s="336" t="s">
        <v>919</v>
      </c>
      <c r="M562" s="336" t="s">
        <v>921</v>
      </c>
      <c r="N562" s="336" t="s">
        <v>5294</v>
      </c>
      <c r="O562" s="336" t="s">
        <v>7697</v>
      </c>
      <c r="P562" s="336" t="s">
        <v>5295</v>
      </c>
      <c r="Q562" s="336" t="s">
        <v>7036</v>
      </c>
      <c r="R562" s="336" t="s">
        <v>5296</v>
      </c>
      <c r="S562" s="336" t="s">
        <v>867</v>
      </c>
      <c r="T562" s="336" t="s">
        <v>71</v>
      </c>
    </row>
    <row r="563" spans="1:20" x14ac:dyDescent="0.25">
      <c r="A563" s="336">
        <v>562</v>
      </c>
      <c r="B563" s="336" t="s">
        <v>960</v>
      </c>
      <c r="C563" s="336" t="s">
        <v>5277</v>
      </c>
      <c r="D563" s="337" t="str">
        <f t="shared" si="18"/>
        <v>G/SCM/N/298/CAN</v>
      </c>
      <c r="E563" s="337" t="str">
        <f t="shared" si="19"/>
        <v xml:space="preserve"> </v>
      </c>
      <c r="F563" s="336" t="s">
        <v>38</v>
      </c>
      <c r="G563" s="336" t="s">
        <v>3</v>
      </c>
      <c r="H563" s="336" t="s">
        <v>1</v>
      </c>
      <c r="I563" s="336">
        <v>2016</v>
      </c>
      <c r="J563" s="336" t="s">
        <v>7062</v>
      </c>
      <c r="K563" s="336" t="s">
        <v>1177</v>
      </c>
      <c r="L563" s="336" t="s">
        <v>919</v>
      </c>
      <c r="M563" s="336" t="s">
        <v>1178</v>
      </c>
      <c r="N563" s="336" t="s">
        <v>5297</v>
      </c>
      <c r="O563" s="336" t="s">
        <v>7698</v>
      </c>
      <c r="P563" s="336" t="s">
        <v>5298</v>
      </c>
      <c r="Q563" s="336" t="s">
        <v>1179</v>
      </c>
      <c r="R563" s="336" t="s">
        <v>1219</v>
      </c>
      <c r="S563" s="336" t="s">
        <v>867</v>
      </c>
      <c r="T563" s="336" t="s">
        <v>71</v>
      </c>
    </row>
    <row r="564" spans="1:20" x14ac:dyDescent="0.25">
      <c r="A564" s="336">
        <v>563</v>
      </c>
      <c r="B564" s="336" t="s">
        <v>960</v>
      </c>
      <c r="C564" s="336" t="s">
        <v>5299</v>
      </c>
      <c r="D564" s="337" t="str">
        <f t="shared" si="18"/>
        <v>G/SCM/N/298/EU</v>
      </c>
      <c r="E564" s="337" t="str">
        <f t="shared" si="19"/>
        <v xml:space="preserve"> </v>
      </c>
      <c r="F564" s="336" t="s">
        <v>25</v>
      </c>
      <c r="G564" s="336" t="s">
        <v>642</v>
      </c>
      <c r="H564" s="336" t="s">
        <v>1</v>
      </c>
      <c r="I564" s="336">
        <v>2016</v>
      </c>
      <c r="J564" s="336" t="s">
        <v>7062</v>
      </c>
      <c r="K564" s="336" t="s">
        <v>5300</v>
      </c>
      <c r="L564" s="336" t="s">
        <v>919</v>
      </c>
      <c r="M564" s="336" t="s">
        <v>5301</v>
      </c>
      <c r="N564" s="336" t="s">
        <v>5302</v>
      </c>
      <c r="O564" s="336" t="s">
        <v>7699</v>
      </c>
      <c r="P564" s="336" t="s">
        <v>5300</v>
      </c>
      <c r="Q564" s="336" t="s">
        <v>24</v>
      </c>
      <c r="R564" s="336" t="s">
        <v>66</v>
      </c>
      <c r="S564" s="336" t="s">
        <v>867</v>
      </c>
      <c r="T564" s="336" t="s">
        <v>19</v>
      </c>
    </row>
    <row r="565" spans="1:20" x14ac:dyDescent="0.25">
      <c r="A565" s="336">
        <v>564</v>
      </c>
      <c r="B565" s="336" t="s">
        <v>960</v>
      </c>
      <c r="C565" s="336" t="s">
        <v>5299</v>
      </c>
      <c r="D565" s="337" t="str">
        <f t="shared" si="18"/>
        <v>G/SCM/N/298/EU</v>
      </c>
      <c r="E565" s="337" t="str">
        <f t="shared" si="19"/>
        <v xml:space="preserve"> </v>
      </c>
      <c r="F565" s="336" t="s">
        <v>25</v>
      </c>
      <c r="G565" s="336" t="s">
        <v>642</v>
      </c>
      <c r="H565" s="336" t="s">
        <v>1</v>
      </c>
      <c r="I565" s="336">
        <v>2016</v>
      </c>
      <c r="J565" s="336" t="s">
        <v>7062</v>
      </c>
      <c r="K565" s="336" t="s">
        <v>5303</v>
      </c>
      <c r="L565" s="336" t="s">
        <v>919</v>
      </c>
      <c r="M565" s="336" t="s">
        <v>5304</v>
      </c>
      <c r="N565" s="336" t="s">
        <v>5305</v>
      </c>
      <c r="O565" s="336" t="s">
        <v>7700</v>
      </c>
      <c r="P565" s="336" t="s">
        <v>5303</v>
      </c>
      <c r="Q565" s="336" t="s">
        <v>19</v>
      </c>
      <c r="R565" s="336" t="s">
        <v>66</v>
      </c>
      <c r="S565" s="336" t="s">
        <v>867</v>
      </c>
      <c r="T565" s="336" t="s">
        <v>912</v>
      </c>
    </row>
    <row r="566" spans="1:20" x14ac:dyDescent="0.25">
      <c r="A566" s="336">
        <v>565</v>
      </c>
      <c r="B566" s="336" t="s">
        <v>960</v>
      </c>
      <c r="C566" s="336" t="s">
        <v>5299</v>
      </c>
      <c r="D566" s="337" t="str">
        <f t="shared" si="18"/>
        <v>G/SCM/N/298/EU</v>
      </c>
      <c r="E566" s="337" t="str">
        <f t="shared" si="19"/>
        <v xml:space="preserve"> </v>
      </c>
      <c r="F566" s="336" t="s">
        <v>25</v>
      </c>
      <c r="G566" s="336" t="s">
        <v>642</v>
      </c>
      <c r="H566" s="336" t="s">
        <v>1</v>
      </c>
      <c r="I566" s="336">
        <v>2016</v>
      </c>
      <c r="J566" s="336" t="s">
        <v>7062</v>
      </c>
      <c r="K566" s="336" t="s">
        <v>5303</v>
      </c>
      <c r="L566" s="336" t="s">
        <v>919</v>
      </c>
      <c r="M566" s="336" t="s">
        <v>5304</v>
      </c>
      <c r="N566" s="336" t="s">
        <v>5305</v>
      </c>
      <c r="O566" s="336" t="s">
        <v>7701</v>
      </c>
      <c r="P566" s="336" t="s">
        <v>5303</v>
      </c>
      <c r="Q566" s="336" t="s">
        <v>19</v>
      </c>
      <c r="R566" s="336" t="s">
        <v>66</v>
      </c>
      <c r="S566" s="336" t="s">
        <v>867</v>
      </c>
      <c r="T566" s="336" t="s">
        <v>912</v>
      </c>
    </row>
    <row r="567" spans="1:20" x14ac:dyDescent="0.25">
      <c r="A567" s="336">
        <v>566</v>
      </c>
      <c r="B567" s="336" t="s">
        <v>960</v>
      </c>
      <c r="C567" s="336" t="s">
        <v>5299</v>
      </c>
      <c r="D567" s="337" t="str">
        <f t="shared" si="18"/>
        <v>G/SCM/N/298/EU</v>
      </c>
      <c r="E567" s="337" t="str">
        <f t="shared" si="19"/>
        <v xml:space="preserve"> </v>
      </c>
      <c r="F567" s="336" t="s">
        <v>25</v>
      </c>
      <c r="G567" s="336" t="s">
        <v>642</v>
      </c>
      <c r="H567" s="336" t="s">
        <v>1</v>
      </c>
      <c r="I567" s="336">
        <v>2016</v>
      </c>
      <c r="J567" s="336" t="s">
        <v>7062</v>
      </c>
      <c r="K567" s="336" t="s">
        <v>5306</v>
      </c>
      <c r="L567" s="336" t="s">
        <v>920</v>
      </c>
      <c r="M567" s="336" t="s">
        <v>5307</v>
      </c>
      <c r="N567" s="336" t="s">
        <v>5305</v>
      </c>
      <c r="O567" s="336" t="s">
        <v>7702</v>
      </c>
      <c r="P567" s="336" t="s">
        <v>5306</v>
      </c>
      <c r="Q567" s="336" t="s">
        <v>19</v>
      </c>
      <c r="R567" s="336" t="s">
        <v>66</v>
      </c>
      <c r="S567" s="336" t="s">
        <v>867</v>
      </c>
      <c r="T567" s="336" t="s">
        <v>912</v>
      </c>
    </row>
    <row r="568" spans="1:20" x14ac:dyDescent="0.25">
      <c r="A568" s="336">
        <v>567</v>
      </c>
      <c r="B568" s="336" t="s">
        <v>960</v>
      </c>
      <c r="C568" s="336" t="s">
        <v>5299</v>
      </c>
      <c r="D568" s="337" t="str">
        <f t="shared" si="18"/>
        <v>G/SCM/N/298/EU</v>
      </c>
      <c r="E568" s="337" t="str">
        <f t="shared" si="19"/>
        <v xml:space="preserve"> </v>
      </c>
      <c r="F568" s="336" t="s">
        <v>25</v>
      </c>
      <c r="G568" s="336" t="s">
        <v>642</v>
      </c>
      <c r="H568" s="336" t="s">
        <v>1</v>
      </c>
      <c r="I568" s="336">
        <v>2016</v>
      </c>
      <c r="J568" s="336" t="s">
        <v>7062</v>
      </c>
      <c r="K568" s="336" t="s">
        <v>5308</v>
      </c>
      <c r="L568" s="336" t="s">
        <v>920</v>
      </c>
      <c r="M568" s="336" t="s">
        <v>5309</v>
      </c>
      <c r="N568" s="336" t="s">
        <v>5305</v>
      </c>
      <c r="O568" s="336" t="s">
        <v>7702</v>
      </c>
      <c r="P568" s="336" t="s">
        <v>5308</v>
      </c>
      <c r="Q568" s="336" t="s">
        <v>19</v>
      </c>
      <c r="R568" s="336" t="s">
        <v>66</v>
      </c>
      <c r="S568" s="336" t="s">
        <v>867</v>
      </c>
      <c r="T568" s="336" t="s">
        <v>912</v>
      </c>
    </row>
    <row r="569" spans="1:20" x14ac:dyDescent="0.25">
      <c r="A569" s="336">
        <v>568</v>
      </c>
      <c r="B569" s="336" t="s">
        <v>960</v>
      </c>
      <c r="C569" s="336" t="s">
        <v>5299</v>
      </c>
      <c r="D569" s="337" t="str">
        <f t="shared" si="18"/>
        <v>G/SCM/N/298/EU</v>
      </c>
      <c r="E569" s="337" t="str">
        <f t="shared" si="19"/>
        <v xml:space="preserve"> </v>
      </c>
      <c r="F569" s="336" t="s">
        <v>25</v>
      </c>
      <c r="G569" s="336" t="s">
        <v>642</v>
      </c>
      <c r="H569" s="336" t="s">
        <v>1</v>
      </c>
      <c r="I569" s="336">
        <v>2016</v>
      </c>
      <c r="J569" s="336" t="s">
        <v>7062</v>
      </c>
      <c r="K569" s="336" t="s">
        <v>5276</v>
      </c>
      <c r="L569" s="336" t="s">
        <v>919</v>
      </c>
      <c r="M569" s="336" t="s">
        <v>5310</v>
      </c>
      <c r="N569" s="336" t="s">
        <v>5311</v>
      </c>
      <c r="O569" s="336" t="s">
        <v>7703</v>
      </c>
      <c r="P569" s="336" t="s">
        <v>5276</v>
      </c>
      <c r="Q569" s="336" t="s">
        <v>24</v>
      </c>
      <c r="R569" s="336" t="s">
        <v>66</v>
      </c>
      <c r="S569" s="336" t="s">
        <v>867</v>
      </c>
      <c r="T569" s="336" t="s">
        <v>19</v>
      </c>
    </row>
    <row r="570" spans="1:20" x14ac:dyDescent="0.25">
      <c r="A570" s="336">
        <v>569</v>
      </c>
      <c r="B570" s="336" t="s">
        <v>960</v>
      </c>
      <c r="C570" s="336" t="s">
        <v>5299</v>
      </c>
      <c r="D570" s="337" t="str">
        <f t="shared" si="18"/>
        <v>G/SCM/N/298/EU</v>
      </c>
      <c r="E570" s="337" t="str">
        <f t="shared" si="19"/>
        <v xml:space="preserve"> </v>
      </c>
      <c r="F570" s="336" t="s">
        <v>25</v>
      </c>
      <c r="G570" s="336" t="s">
        <v>642</v>
      </c>
      <c r="H570" s="336" t="s">
        <v>1</v>
      </c>
      <c r="I570" s="336">
        <v>2016</v>
      </c>
      <c r="J570" s="336" t="s">
        <v>7062</v>
      </c>
      <c r="K570" s="336" t="s">
        <v>5276</v>
      </c>
      <c r="L570" s="336" t="s">
        <v>919</v>
      </c>
      <c r="M570" s="336" t="s">
        <v>5310</v>
      </c>
      <c r="N570" s="336" t="s">
        <v>5312</v>
      </c>
      <c r="O570" s="336" t="s">
        <v>7704</v>
      </c>
      <c r="P570" s="336" t="s">
        <v>5276</v>
      </c>
      <c r="Q570" s="336" t="s">
        <v>24</v>
      </c>
      <c r="R570" s="336" t="s">
        <v>66</v>
      </c>
      <c r="S570" s="336" t="s">
        <v>867</v>
      </c>
      <c r="T570" s="336" t="s">
        <v>19</v>
      </c>
    </row>
    <row r="571" spans="1:20" x14ac:dyDescent="0.25">
      <c r="A571" s="336">
        <v>570</v>
      </c>
      <c r="B571" s="336" t="s">
        <v>960</v>
      </c>
      <c r="C571" s="336" t="s">
        <v>5299</v>
      </c>
      <c r="D571" s="337" t="str">
        <f t="shared" si="18"/>
        <v>G/SCM/N/298/EU</v>
      </c>
      <c r="E571" s="337" t="str">
        <f t="shared" si="19"/>
        <v xml:space="preserve"> </v>
      </c>
      <c r="F571" s="336" t="s">
        <v>25</v>
      </c>
      <c r="G571" s="336" t="s">
        <v>642</v>
      </c>
      <c r="H571" s="336" t="s">
        <v>1</v>
      </c>
      <c r="I571" s="336">
        <v>2016</v>
      </c>
      <c r="J571" s="336" t="s">
        <v>7062</v>
      </c>
      <c r="K571" s="336" t="s">
        <v>5313</v>
      </c>
      <c r="L571" s="336" t="s">
        <v>919</v>
      </c>
      <c r="M571" s="336" t="s">
        <v>5314</v>
      </c>
      <c r="N571" s="336" t="s">
        <v>1511</v>
      </c>
      <c r="O571" s="336" t="s">
        <v>7705</v>
      </c>
      <c r="P571" s="336" t="s">
        <v>5313</v>
      </c>
      <c r="Q571" s="336" t="s">
        <v>19</v>
      </c>
      <c r="R571" s="336" t="s">
        <v>66</v>
      </c>
      <c r="S571" s="336" t="s">
        <v>867</v>
      </c>
      <c r="T571" s="336" t="s">
        <v>912</v>
      </c>
    </row>
    <row r="572" spans="1:20" x14ac:dyDescent="0.25">
      <c r="A572" s="336">
        <v>571</v>
      </c>
      <c r="B572" s="336" t="s">
        <v>960</v>
      </c>
      <c r="C572" s="336" t="s">
        <v>5315</v>
      </c>
      <c r="D572" s="337" t="str">
        <f t="shared" si="18"/>
        <v>G/SCM/N/298/IND</v>
      </c>
      <c r="E572" s="337" t="str">
        <f t="shared" si="19"/>
        <v xml:space="preserve"> </v>
      </c>
      <c r="F572" s="336" t="s">
        <v>6</v>
      </c>
      <c r="G572" s="336" t="s">
        <v>641</v>
      </c>
      <c r="H572" s="336" t="s">
        <v>5</v>
      </c>
      <c r="I572" s="336">
        <v>2016</v>
      </c>
      <c r="J572" s="336" t="s">
        <v>7062</v>
      </c>
      <c r="K572" s="336" t="s">
        <v>5316</v>
      </c>
      <c r="L572" s="336" t="s">
        <v>920</v>
      </c>
      <c r="M572" s="336" t="s">
        <v>5317</v>
      </c>
      <c r="N572" s="336" t="s">
        <v>1511</v>
      </c>
      <c r="O572" s="336" t="s">
        <v>7706</v>
      </c>
      <c r="P572" s="336" t="s">
        <v>5316</v>
      </c>
      <c r="Q572" s="336" t="s">
        <v>19</v>
      </c>
      <c r="R572" s="336" t="s">
        <v>66</v>
      </c>
      <c r="S572" s="336" t="s">
        <v>867</v>
      </c>
      <c r="T572" s="336" t="s">
        <v>912</v>
      </c>
    </row>
    <row r="573" spans="1:20" x14ac:dyDescent="0.25">
      <c r="A573" s="336">
        <v>572</v>
      </c>
      <c r="B573" s="336" t="s">
        <v>960</v>
      </c>
      <c r="C573" s="336" t="s">
        <v>5318</v>
      </c>
      <c r="D573" s="337" t="str">
        <f t="shared" si="18"/>
        <v>G/SCM/N/298/PER</v>
      </c>
      <c r="E573" s="337" t="str">
        <f t="shared" si="19"/>
        <v xml:space="preserve"> </v>
      </c>
      <c r="F573" s="336" t="s">
        <v>253</v>
      </c>
      <c r="G573" s="336" t="s">
        <v>794</v>
      </c>
      <c r="H573" s="336" t="s">
        <v>5</v>
      </c>
      <c r="I573" s="336">
        <v>2016</v>
      </c>
      <c r="J573" s="336" t="s">
        <v>7062</v>
      </c>
      <c r="K573" s="336" t="s">
        <v>5319</v>
      </c>
      <c r="L573" s="336" t="s">
        <v>920</v>
      </c>
      <c r="M573" s="336" t="s">
        <v>5320</v>
      </c>
      <c r="N573" s="336" t="s">
        <v>5321</v>
      </c>
      <c r="O573" s="336" t="s">
        <v>7707</v>
      </c>
      <c r="P573" s="336" t="s">
        <v>5319</v>
      </c>
      <c r="Q573" s="336" t="s">
        <v>24</v>
      </c>
      <c r="R573" s="336" t="s">
        <v>66</v>
      </c>
      <c r="S573" s="336" t="s">
        <v>867</v>
      </c>
      <c r="T573" s="336" t="s">
        <v>19</v>
      </c>
    </row>
    <row r="574" spans="1:20" x14ac:dyDescent="0.25">
      <c r="A574" s="336">
        <v>573</v>
      </c>
      <c r="B574" s="336" t="s">
        <v>960</v>
      </c>
      <c r="C574" s="336" t="s">
        <v>5318</v>
      </c>
      <c r="D574" s="337" t="str">
        <f t="shared" si="18"/>
        <v>G/SCM/N/298/PER</v>
      </c>
      <c r="E574" s="337" t="str">
        <f t="shared" si="19"/>
        <v xml:space="preserve"> </v>
      </c>
      <c r="F574" s="336" t="s">
        <v>253</v>
      </c>
      <c r="G574" s="336" t="s">
        <v>794</v>
      </c>
      <c r="H574" s="336" t="s">
        <v>5</v>
      </c>
      <c r="I574" s="336">
        <v>2016</v>
      </c>
      <c r="J574" s="336" t="s">
        <v>7062</v>
      </c>
      <c r="K574" s="336" t="s">
        <v>5322</v>
      </c>
      <c r="L574" s="336" t="s">
        <v>919</v>
      </c>
      <c r="M574" s="336" t="s">
        <v>5323</v>
      </c>
      <c r="N574" s="336" t="s">
        <v>5324</v>
      </c>
      <c r="O574" s="336" t="s">
        <v>7708</v>
      </c>
      <c r="P574" s="336" t="s">
        <v>5322</v>
      </c>
      <c r="Q574" s="336" t="s">
        <v>24</v>
      </c>
      <c r="R574" s="336" t="s">
        <v>66</v>
      </c>
      <c r="S574" s="336" t="s">
        <v>867</v>
      </c>
      <c r="T574" s="336" t="s">
        <v>19</v>
      </c>
    </row>
    <row r="575" spans="1:20" x14ac:dyDescent="0.25">
      <c r="A575" s="336">
        <v>574</v>
      </c>
      <c r="B575" s="336" t="s">
        <v>960</v>
      </c>
      <c r="C575" s="336" t="s">
        <v>5325</v>
      </c>
      <c r="D575" s="337" t="str">
        <f t="shared" si="18"/>
        <v>G/SCM/N/298/USA</v>
      </c>
      <c r="E575" s="337" t="str">
        <f t="shared" si="19"/>
        <v xml:space="preserve"> </v>
      </c>
      <c r="F575" s="336" t="s">
        <v>860</v>
      </c>
      <c r="G575" s="336" t="s">
        <v>3</v>
      </c>
      <c r="H575" s="336" t="s">
        <v>1</v>
      </c>
      <c r="I575" s="336">
        <v>2016</v>
      </c>
      <c r="J575" s="336" t="s">
        <v>7062</v>
      </c>
      <c r="K575" s="336" t="s">
        <v>5326</v>
      </c>
      <c r="L575" s="336" t="s">
        <v>919</v>
      </c>
      <c r="M575" s="336" t="s">
        <v>5327</v>
      </c>
      <c r="N575" s="336" t="s">
        <v>5328</v>
      </c>
      <c r="O575" s="336" t="s">
        <v>7709</v>
      </c>
      <c r="P575" s="336" t="s">
        <v>5329</v>
      </c>
      <c r="Q575" s="336" t="s">
        <v>5330</v>
      </c>
      <c r="R575" s="336" t="s">
        <v>7</v>
      </c>
      <c r="S575" s="336" t="s">
        <v>867</v>
      </c>
      <c r="T575" s="336" t="s">
        <v>71</v>
      </c>
    </row>
    <row r="576" spans="1:20" x14ac:dyDescent="0.25">
      <c r="A576" s="336">
        <v>575</v>
      </c>
      <c r="B576" s="336" t="s">
        <v>960</v>
      </c>
      <c r="C576" s="336" t="s">
        <v>5325</v>
      </c>
      <c r="D576" s="337" t="str">
        <f t="shared" si="18"/>
        <v>G/SCM/N/298/USA</v>
      </c>
      <c r="E576" s="337" t="str">
        <f t="shared" si="19"/>
        <v xml:space="preserve"> </v>
      </c>
      <c r="F576" s="336" t="s">
        <v>860</v>
      </c>
      <c r="G576" s="336" t="s">
        <v>3</v>
      </c>
      <c r="H576" s="336" t="s">
        <v>1</v>
      </c>
      <c r="I576" s="336">
        <v>2016</v>
      </c>
      <c r="J576" s="336" t="s">
        <v>7062</v>
      </c>
      <c r="K576" s="336" t="s">
        <v>1226</v>
      </c>
      <c r="L576" s="336" t="s">
        <v>920</v>
      </c>
      <c r="M576" s="336" t="s">
        <v>1227</v>
      </c>
      <c r="N576" s="336" t="s">
        <v>5331</v>
      </c>
      <c r="O576" s="336" t="s">
        <v>7710</v>
      </c>
      <c r="P576" s="336" t="s">
        <v>5332</v>
      </c>
      <c r="Q576" s="336" t="s">
        <v>23</v>
      </c>
      <c r="R576" s="336" t="s">
        <v>1141</v>
      </c>
      <c r="S576" s="336" t="s">
        <v>867</v>
      </c>
      <c r="T576" s="336" t="s">
        <v>71</v>
      </c>
    </row>
    <row r="577" spans="1:20" x14ac:dyDescent="0.25">
      <c r="A577" s="336">
        <v>576</v>
      </c>
      <c r="B577" s="336" t="s">
        <v>960</v>
      </c>
      <c r="C577" s="336" t="s">
        <v>5325</v>
      </c>
      <c r="D577" s="337" t="str">
        <f t="shared" si="18"/>
        <v>G/SCM/N/298/USA</v>
      </c>
      <c r="E577" s="337" t="str">
        <f t="shared" si="19"/>
        <v xml:space="preserve"> </v>
      </c>
      <c r="F577" s="336" t="s">
        <v>860</v>
      </c>
      <c r="G577" s="336" t="s">
        <v>3</v>
      </c>
      <c r="H577" s="336" t="s">
        <v>1</v>
      </c>
      <c r="I577" s="336">
        <v>2016</v>
      </c>
      <c r="J577" s="336" t="s">
        <v>7062</v>
      </c>
      <c r="K577" s="336" t="s">
        <v>1181</v>
      </c>
      <c r="L577" s="336" t="s">
        <v>919</v>
      </c>
      <c r="M577" s="336" t="s">
        <v>1182</v>
      </c>
      <c r="N577" s="336" t="s">
        <v>5333</v>
      </c>
      <c r="O577" s="336" t="s">
        <v>7711</v>
      </c>
      <c r="P577" s="336" t="s">
        <v>5334</v>
      </c>
      <c r="Q577" s="336" t="s">
        <v>91</v>
      </c>
      <c r="R577" s="336" t="s">
        <v>72</v>
      </c>
      <c r="S577" s="336" t="s">
        <v>867</v>
      </c>
      <c r="T577" s="336" t="s">
        <v>71</v>
      </c>
    </row>
    <row r="578" spans="1:20" x14ac:dyDescent="0.25">
      <c r="A578" s="336">
        <v>577</v>
      </c>
      <c r="B578" s="336" t="s">
        <v>960</v>
      </c>
      <c r="C578" s="336" t="s">
        <v>5325</v>
      </c>
      <c r="D578" s="337" t="str">
        <f t="shared" si="18"/>
        <v>G/SCM/N/298/USA</v>
      </c>
      <c r="E578" s="337" t="str">
        <f t="shared" si="19"/>
        <v xml:space="preserve"> </v>
      </c>
      <c r="F578" s="336" t="s">
        <v>860</v>
      </c>
      <c r="G578" s="336" t="s">
        <v>3</v>
      </c>
      <c r="H578" s="336" t="s">
        <v>1</v>
      </c>
      <c r="I578" s="336">
        <v>2016</v>
      </c>
      <c r="J578" s="336" t="s">
        <v>7062</v>
      </c>
      <c r="K578" s="336" t="s">
        <v>5335</v>
      </c>
      <c r="L578" s="336" t="s">
        <v>920</v>
      </c>
      <c r="M578" s="336" t="s">
        <v>5336</v>
      </c>
      <c r="N578" s="336" t="s">
        <v>5337</v>
      </c>
      <c r="O578" s="336" t="s">
        <v>7712</v>
      </c>
      <c r="P578" s="336" t="s">
        <v>5338</v>
      </c>
      <c r="Q578" s="336" t="s">
        <v>91</v>
      </c>
      <c r="R578" s="336" t="s">
        <v>72</v>
      </c>
      <c r="S578" s="336" t="s">
        <v>867</v>
      </c>
      <c r="T578" s="336" t="s">
        <v>10</v>
      </c>
    </row>
    <row r="579" spans="1:20" x14ac:dyDescent="0.25">
      <c r="A579" s="336">
        <v>578</v>
      </c>
      <c r="B579" s="336" t="s">
        <v>960</v>
      </c>
      <c r="C579" s="336" t="s">
        <v>5325</v>
      </c>
      <c r="D579" s="337" t="str">
        <f t="shared" ref="D579:D642" si="20">IF(C579="","",IF(IFERROR(FIND(";",C579,1), 0) &gt; 0, HYPERLINK(CONCATENATE("
https://docs.wto.org/dol2fe/Pages/SS/DoSearch.aspx?DataSource=Cat&amp;query=@Symbol=
",SUBSTITUTE(MID(C579,1,FIND(";",C579,1) - 1),"/","%2F"),"&amp;"), MID(C579,1,FIND(";",C579,1) - 1)), HYPERLINK(CONCATENATE("
https://docs.wto.org/dol2fe/Pages/SS/DoSearch.aspx?DataSource=Cat&amp;query=@Symbol=
",C579),C579)))</f>
        <v>G/SCM/N/298/USA</v>
      </c>
      <c r="E579" s="337" t="str">
        <f t="shared" ref="E579:E642" si="21">IF(IFERROR(FIND(";",C579,1), 0) &gt; 0, HYPERLINK(CONCATENATE("https://docs.wto.org/dol2fe/Pages/SS/DoSearch.aspx?DataSource=Cat&amp;query=@Symbol=",SUBSTITUTE(TRIM((MID(C579,FIND(";",C579,1)+1,100))),"/","%2F"),"&amp;"), TRIM((MID(C579,FIND(";",C579,1)+1,100)))), " ")</f>
        <v xml:space="preserve"> </v>
      </c>
      <c r="F579" s="336" t="s">
        <v>860</v>
      </c>
      <c r="G579" s="336" t="s">
        <v>3</v>
      </c>
      <c r="H579" s="336" t="s">
        <v>1</v>
      </c>
      <c r="I579" s="336">
        <v>2016</v>
      </c>
      <c r="J579" s="336" t="s">
        <v>7062</v>
      </c>
      <c r="K579" s="336" t="s">
        <v>5339</v>
      </c>
      <c r="L579" s="336" t="s">
        <v>920</v>
      </c>
      <c r="M579" s="336" t="s">
        <v>5340</v>
      </c>
      <c r="N579" s="336" t="s">
        <v>5341</v>
      </c>
      <c r="O579" s="336" t="s">
        <v>7713</v>
      </c>
      <c r="P579" s="336" t="s">
        <v>7564</v>
      </c>
      <c r="Q579" s="336" t="s">
        <v>19</v>
      </c>
      <c r="R579" s="336" t="s">
        <v>72</v>
      </c>
      <c r="S579" s="336" t="s">
        <v>867</v>
      </c>
      <c r="T579" s="336" t="s">
        <v>71</v>
      </c>
    </row>
    <row r="580" spans="1:20" x14ac:dyDescent="0.25">
      <c r="A580" s="336">
        <v>579</v>
      </c>
      <c r="B580" s="336" t="s">
        <v>960</v>
      </c>
      <c r="C580" s="336" t="s">
        <v>5325</v>
      </c>
      <c r="D580" s="337" t="str">
        <f t="shared" si="20"/>
        <v>G/SCM/N/298/USA</v>
      </c>
      <c r="E580" s="337" t="str">
        <f t="shared" si="21"/>
        <v xml:space="preserve"> </v>
      </c>
      <c r="F580" s="336" t="s">
        <v>860</v>
      </c>
      <c r="G580" s="336" t="s">
        <v>3</v>
      </c>
      <c r="H580" s="336" t="s">
        <v>1</v>
      </c>
      <c r="I580" s="336">
        <v>2016</v>
      </c>
      <c r="J580" s="336" t="s">
        <v>7062</v>
      </c>
      <c r="K580" s="336" t="s">
        <v>1183</v>
      </c>
      <c r="L580" s="336" t="s">
        <v>5342</v>
      </c>
      <c r="M580" s="336" t="s">
        <v>1184</v>
      </c>
      <c r="N580" s="336" t="s">
        <v>5343</v>
      </c>
      <c r="O580" s="336" t="s">
        <v>7714</v>
      </c>
      <c r="P580" s="336" t="s">
        <v>5344</v>
      </c>
      <c r="Q580" s="336" t="s">
        <v>711</v>
      </c>
      <c r="R580" s="336" t="s">
        <v>66</v>
      </c>
      <c r="S580" s="336" t="s">
        <v>867</v>
      </c>
      <c r="T580" s="336" t="s">
        <v>71</v>
      </c>
    </row>
    <row r="581" spans="1:20" x14ac:dyDescent="0.25">
      <c r="A581" s="336">
        <v>580</v>
      </c>
      <c r="B581" s="336" t="s">
        <v>960</v>
      </c>
      <c r="C581" s="336" t="s">
        <v>5325</v>
      </c>
      <c r="D581" s="337" t="str">
        <f t="shared" si="20"/>
        <v>G/SCM/N/298/USA</v>
      </c>
      <c r="E581" s="337" t="str">
        <f t="shared" si="21"/>
        <v xml:space="preserve"> </v>
      </c>
      <c r="F581" s="336" t="s">
        <v>860</v>
      </c>
      <c r="G581" s="336" t="s">
        <v>3</v>
      </c>
      <c r="H581" s="336" t="s">
        <v>1</v>
      </c>
      <c r="I581" s="336">
        <v>2016</v>
      </c>
      <c r="J581" s="336" t="s">
        <v>7062</v>
      </c>
      <c r="K581" s="336" t="s">
        <v>5345</v>
      </c>
      <c r="L581" s="336" t="s">
        <v>919</v>
      </c>
      <c r="M581" s="336" t="s">
        <v>5346</v>
      </c>
      <c r="N581" s="336" t="s">
        <v>5347</v>
      </c>
      <c r="O581" s="336" t="s">
        <v>7715</v>
      </c>
      <c r="P581" s="336" t="s">
        <v>5345</v>
      </c>
      <c r="Q581" s="336" t="s">
        <v>19</v>
      </c>
      <c r="R581" s="336" t="s">
        <v>66</v>
      </c>
      <c r="S581" s="336" t="s">
        <v>867</v>
      </c>
      <c r="T581" s="336" t="s">
        <v>912</v>
      </c>
    </row>
    <row r="582" spans="1:20" x14ac:dyDescent="0.25">
      <c r="A582" s="336">
        <v>581</v>
      </c>
      <c r="B582" s="336" t="s">
        <v>960</v>
      </c>
      <c r="C582" s="336" t="s">
        <v>5325</v>
      </c>
      <c r="D582" s="337" t="str">
        <f t="shared" si="20"/>
        <v>G/SCM/N/298/USA</v>
      </c>
      <c r="E582" s="337" t="str">
        <f t="shared" si="21"/>
        <v xml:space="preserve"> </v>
      </c>
      <c r="F582" s="336" t="s">
        <v>860</v>
      </c>
      <c r="G582" s="336" t="s">
        <v>3</v>
      </c>
      <c r="H582" s="336" t="s">
        <v>1</v>
      </c>
      <c r="I582" s="336">
        <v>2016</v>
      </c>
      <c r="J582" s="336" t="s">
        <v>7062</v>
      </c>
      <c r="K582" s="336" t="s">
        <v>5348</v>
      </c>
      <c r="L582" s="336" t="s">
        <v>919</v>
      </c>
      <c r="M582" s="336" t="s">
        <v>5346</v>
      </c>
      <c r="N582" s="336" t="s">
        <v>5347</v>
      </c>
      <c r="O582" s="336" t="s">
        <v>7716</v>
      </c>
      <c r="P582" s="336" t="s">
        <v>5349</v>
      </c>
      <c r="Q582" s="336" t="s">
        <v>711</v>
      </c>
      <c r="R582" s="336" t="s">
        <v>66</v>
      </c>
      <c r="S582" s="336" t="s">
        <v>867</v>
      </c>
      <c r="T582" s="336" t="s">
        <v>912</v>
      </c>
    </row>
    <row r="583" spans="1:20" x14ac:dyDescent="0.25">
      <c r="A583" s="336">
        <v>582</v>
      </c>
      <c r="B583" s="336" t="s">
        <v>960</v>
      </c>
      <c r="C583" s="336" t="s">
        <v>5325</v>
      </c>
      <c r="D583" s="337" t="str">
        <f t="shared" si="20"/>
        <v>G/SCM/N/298/USA</v>
      </c>
      <c r="E583" s="337" t="str">
        <f t="shared" si="21"/>
        <v xml:space="preserve"> </v>
      </c>
      <c r="F583" s="336" t="s">
        <v>860</v>
      </c>
      <c r="G583" s="336" t="s">
        <v>3</v>
      </c>
      <c r="H583" s="336" t="s">
        <v>1</v>
      </c>
      <c r="I583" s="336">
        <v>2016</v>
      </c>
      <c r="J583" s="336" t="s">
        <v>7062</v>
      </c>
      <c r="K583" s="336" t="s">
        <v>5350</v>
      </c>
      <c r="L583" s="336" t="s">
        <v>919</v>
      </c>
      <c r="M583" s="336" t="s">
        <v>5351</v>
      </c>
      <c r="N583" s="336" t="s">
        <v>5352</v>
      </c>
      <c r="O583" s="336" t="s">
        <v>7717</v>
      </c>
      <c r="P583" s="336" t="s">
        <v>5353</v>
      </c>
      <c r="Q583" s="336" t="s">
        <v>5354</v>
      </c>
      <c r="R583" s="336" t="s">
        <v>5355</v>
      </c>
      <c r="S583" s="336" t="s">
        <v>867</v>
      </c>
      <c r="T583" s="336" t="s">
        <v>10</v>
      </c>
    </row>
    <row r="584" spans="1:20" x14ac:dyDescent="0.25">
      <c r="A584" s="336">
        <v>583</v>
      </c>
      <c r="B584" s="336" t="s">
        <v>960</v>
      </c>
      <c r="C584" s="336" t="s">
        <v>5325</v>
      </c>
      <c r="D584" s="337" t="str">
        <f t="shared" si="20"/>
        <v>G/SCM/N/298/USA</v>
      </c>
      <c r="E584" s="337" t="str">
        <f t="shared" si="21"/>
        <v xml:space="preserve"> </v>
      </c>
      <c r="F584" s="336" t="s">
        <v>860</v>
      </c>
      <c r="G584" s="336" t="s">
        <v>3</v>
      </c>
      <c r="H584" s="336" t="s">
        <v>1</v>
      </c>
      <c r="I584" s="336">
        <v>2016</v>
      </c>
      <c r="J584" s="336" t="s">
        <v>7062</v>
      </c>
      <c r="K584" s="336" t="s">
        <v>5356</v>
      </c>
      <c r="L584" s="336" t="s">
        <v>919</v>
      </c>
      <c r="M584" s="336" t="s">
        <v>5357</v>
      </c>
      <c r="N584" s="336" t="s">
        <v>5358</v>
      </c>
      <c r="O584" s="336" t="s">
        <v>7718</v>
      </c>
      <c r="P584" s="336" t="s">
        <v>5356</v>
      </c>
      <c r="Q584" s="336" t="s">
        <v>19</v>
      </c>
      <c r="R584" s="336" t="s">
        <v>66</v>
      </c>
      <c r="S584" s="336" t="s">
        <v>867</v>
      </c>
      <c r="T584" s="336" t="s">
        <v>912</v>
      </c>
    </row>
    <row r="585" spans="1:20" x14ac:dyDescent="0.25">
      <c r="A585" s="336">
        <v>584</v>
      </c>
      <c r="B585" s="336" t="s">
        <v>960</v>
      </c>
      <c r="C585" s="336" t="s">
        <v>5325</v>
      </c>
      <c r="D585" s="337" t="str">
        <f t="shared" si="20"/>
        <v>G/SCM/N/298/USA</v>
      </c>
      <c r="E585" s="337" t="str">
        <f t="shared" si="21"/>
        <v xml:space="preserve"> </v>
      </c>
      <c r="F585" s="336" t="s">
        <v>860</v>
      </c>
      <c r="G585" s="336" t="s">
        <v>3</v>
      </c>
      <c r="H585" s="336" t="s">
        <v>1</v>
      </c>
      <c r="I585" s="336">
        <v>2016</v>
      </c>
      <c r="J585" s="336" t="s">
        <v>7062</v>
      </c>
      <c r="K585" s="336" t="s">
        <v>5359</v>
      </c>
      <c r="L585" s="336" t="s">
        <v>919</v>
      </c>
      <c r="M585" s="336" t="s">
        <v>5360</v>
      </c>
      <c r="N585" s="336" t="s">
        <v>1511</v>
      </c>
      <c r="O585" s="336" t="s">
        <v>7719</v>
      </c>
      <c r="P585" s="336" t="s">
        <v>5359</v>
      </c>
      <c r="Q585" s="336" t="s">
        <v>19</v>
      </c>
      <c r="R585" s="336" t="s">
        <v>66</v>
      </c>
      <c r="S585" s="336" t="s">
        <v>867</v>
      </c>
      <c r="T585" s="336" t="s">
        <v>912</v>
      </c>
    </row>
    <row r="586" spans="1:20" x14ac:dyDescent="0.25">
      <c r="A586" s="336">
        <v>585</v>
      </c>
      <c r="B586" s="336" t="s">
        <v>960</v>
      </c>
      <c r="C586" s="336" t="s">
        <v>5361</v>
      </c>
      <c r="D586" s="337" t="str">
        <f t="shared" si="20"/>
        <v>G/SCM/N/305/AUS</v>
      </c>
      <c r="E586" s="337" t="str">
        <f t="shared" si="21"/>
        <v xml:space="preserve"> </v>
      </c>
      <c r="F586" s="336" t="s">
        <v>61</v>
      </c>
      <c r="G586" s="336" t="s">
        <v>641</v>
      </c>
      <c r="H586" s="336" t="s">
        <v>1</v>
      </c>
      <c r="I586" s="336">
        <v>2016</v>
      </c>
      <c r="J586" s="336" t="s">
        <v>7062</v>
      </c>
      <c r="K586" s="336" t="s">
        <v>5276</v>
      </c>
      <c r="L586" s="336" t="s">
        <v>5362</v>
      </c>
      <c r="M586" s="336" t="s">
        <v>1174</v>
      </c>
      <c r="N586" s="336" t="s">
        <v>1511</v>
      </c>
      <c r="O586" s="336" t="s">
        <v>7720</v>
      </c>
      <c r="P586" s="336" t="s">
        <v>5276</v>
      </c>
      <c r="Q586" s="336" t="s">
        <v>24</v>
      </c>
      <c r="R586" s="336" t="s">
        <v>66</v>
      </c>
      <c r="S586" s="336" t="s">
        <v>867</v>
      </c>
      <c r="T586" s="336" t="s">
        <v>19</v>
      </c>
    </row>
    <row r="587" spans="1:20" x14ac:dyDescent="0.25">
      <c r="A587" s="336">
        <v>586</v>
      </c>
      <c r="B587" s="336" t="s">
        <v>960</v>
      </c>
      <c r="C587" s="336" t="s">
        <v>5363</v>
      </c>
      <c r="D587" s="337" t="str">
        <f t="shared" si="20"/>
        <v>G/SCM/N/305/CAN</v>
      </c>
      <c r="E587" s="337" t="str">
        <f t="shared" si="21"/>
        <v xml:space="preserve"> </v>
      </c>
      <c r="F587" s="336" t="s">
        <v>38</v>
      </c>
      <c r="G587" s="336" t="s">
        <v>3</v>
      </c>
      <c r="H587" s="336" t="s">
        <v>1</v>
      </c>
      <c r="I587" s="336">
        <v>2016</v>
      </c>
      <c r="J587" s="336" t="s">
        <v>7062</v>
      </c>
      <c r="K587" s="336" t="s">
        <v>5364</v>
      </c>
      <c r="L587" s="336" t="s">
        <v>919</v>
      </c>
      <c r="M587" s="336" t="s">
        <v>1176</v>
      </c>
      <c r="N587" s="336" t="s">
        <v>1511</v>
      </c>
      <c r="O587" s="336" t="s">
        <v>7721</v>
      </c>
      <c r="P587" s="336" t="s">
        <v>5364</v>
      </c>
      <c r="Q587" s="336" t="s">
        <v>19</v>
      </c>
      <c r="R587" s="336" t="s">
        <v>66</v>
      </c>
      <c r="S587" s="336" t="s">
        <v>867</v>
      </c>
      <c r="T587" s="336" t="s">
        <v>912</v>
      </c>
    </row>
    <row r="588" spans="1:20" x14ac:dyDescent="0.25">
      <c r="A588" s="336">
        <v>587</v>
      </c>
      <c r="B588" s="336" t="s">
        <v>960</v>
      </c>
      <c r="C588" s="336" t="s">
        <v>5363</v>
      </c>
      <c r="D588" s="337" t="str">
        <f t="shared" si="20"/>
        <v>G/SCM/N/305/CAN</v>
      </c>
      <c r="E588" s="337" t="str">
        <f t="shared" si="21"/>
        <v xml:space="preserve"> </v>
      </c>
      <c r="F588" s="336" t="s">
        <v>38</v>
      </c>
      <c r="G588" s="336" t="s">
        <v>3</v>
      </c>
      <c r="H588" s="336" t="s">
        <v>1</v>
      </c>
      <c r="I588" s="336">
        <v>2016</v>
      </c>
      <c r="J588" s="336" t="s">
        <v>7062</v>
      </c>
      <c r="K588" s="336" t="s">
        <v>5365</v>
      </c>
      <c r="L588" s="336" t="s">
        <v>920</v>
      </c>
      <c r="M588" s="336" t="s">
        <v>5366</v>
      </c>
      <c r="N588" s="336" t="s">
        <v>5367</v>
      </c>
      <c r="O588" s="336" t="s">
        <v>7722</v>
      </c>
      <c r="P588" s="336" t="s">
        <v>5368</v>
      </c>
      <c r="Q588" s="336" t="s">
        <v>5369</v>
      </c>
      <c r="R588" s="336" t="s">
        <v>5370</v>
      </c>
      <c r="S588" s="336" t="s">
        <v>867</v>
      </c>
      <c r="T588" s="336" t="s">
        <v>71</v>
      </c>
    </row>
    <row r="589" spans="1:20" x14ac:dyDescent="0.25">
      <c r="A589" s="336">
        <v>588</v>
      </c>
      <c r="B589" s="336" t="s">
        <v>960</v>
      </c>
      <c r="C589" s="336" t="s">
        <v>5363</v>
      </c>
      <c r="D589" s="337" t="str">
        <f t="shared" si="20"/>
        <v>G/SCM/N/305/CAN</v>
      </c>
      <c r="E589" s="337" t="str">
        <f t="shared" si="21"/>
        <v xml:space="preserve"> </v>
      </c>
      <c r="F589" s="336" t="s">
        <v>38</v>
      </c>
      <c r="G589" s="336" t="s">
        <v>3</v>
      </c>
      <c r="H589" s="336" t="s">
        <v>1</v>
      </c>
      <c r="I589" s="336">
        <v>2016</v>
      </c>
      <c r="J589" s="336" t="s">
        <v>7062</v>
      </c>
      <c r="K589" s="336" t="s">
        <v>5282</v>
      </c>
      <c r="L589" s="336" t="s">
        <v>919</v>
      </c>
      <c r="M589" s="336" t="s">
        <v>5283</v>
      </c>
      <c r="N589" s="336" t="s">
        <v>5284</v>
      </c>
      <c r="O589" s="336" t="s">
        <v>7723</v>
      </c>
      <c r="P589" s="336" t="s">
        <v>5371</v>
      </c>
      <c r="Q589" s="336" t="s">
        <v>5369</v>
      </c>
      <c r="R589" s="336" t="s">
        <v>5370</v>
      </c>
      <c r="S589" s="336" t="s">
        <v>867</v>
      </c>
      <c r="T589" s="336" t="s">
        <v>71</v>
      </c>
    </row>
    <row r="590" spans="1:20" x14ac:dyDescent="0.25">
      <c r="A590" s="336">
        <v>589</v>
      </c>
      <c r="B590" s="336" t="s">
        <v>960</v>
      </c>
      <c r="C590" s="336" t="s">
        <v>5363</v>
      </c>
      <c r="D590" s="337" t="str">
        <f t="shared" si="20"/>
        <v>G/SCM/N/305/CAN</v>
      </c>
      <c r="E590" s="337" t="str">
        <f t="shared" si="21"/>
        <v xml:space="preserve"> </v>
      </c>
      <c r="F590" s="336" t="s">
        <v>38</v>
      </c>
      <c r="G590" s="336" t="s">
        <v>3</v>
      </c>
      <c r="H590" s="336" t="s">
        <v>1</v>
      </c>
      <c r="I590" s="336">
        <v>2016</v>
      </c>
      <c r="J590" s="336" t="s">
        <v>7062</v>
      </c>
      <c r="K590" s="336" t="s">
        <v>5372</v>
      </c>
      <c r="L590" s="336" t="s">
        <v>919</v>
      </c>
      <c r="M590" s="336" t="s">
        <v>5373</v>
      </c>
      <c r="N590" s="336" t="s">
        <v>5374</v>
      </c>
      <c r="O590" s="336" t="s">
        <v>7724</v>
      </c>
      <c r="P590" s="336" t="s">
        <v>5375</v>
      </c>
      <c r="Q590" s="336" t="s">
        <v>5292</v>
      </c>
      <c r="R590" s="336" t="s">
        <v>5293</v>
      </c>
      <c r="S590" s="336" t="s">
        <v>867</v>
      </c>
      <c r="T590" s="336" t="s">
        <v>71</v>
      </c>
    </row>
    <row r="591" spans="1:20" x14ac:dyDescent="0.25">
      <c r="A591" s="336">
        <v>590</v>
      </c>
      <c r="B591" s="336" t="s">
        <v>960</v>
      </c>
      <c r="C591" s="336" t="s">
        <v>5363</v>
      </c>
      <c r="D591" s="337" t="str">
        <f t="shared" si="20"/>
        <v>G/SCM/N/305/CAN</v>
      </c>
      <c r="E591" s="337" t="str">
        <f t="shared" si="21"/>
        <v xml:space="preserve"> </v>
      </c>
      <c r="F591" s="336" t="s">
        <v>38</v>
      </c>
      <c r="G591" s="336" t="s">
        <v>3</v>
      </c>
      <c r="H591" s="336" t="s">
        <v>1</v>
      </c>
      <c r="I591" s="336">
        <v>2016</v>
      </c>
      <c r="J591" s="336" t="s">
        <v>7062</v>
      </c>
      <c r="K591" s="336" t="s">
        <v>1220</v>
      </c>
      <c r="L591" s="336" t="s">
        <v>919</v>
      </c>
      <c r="M591" s="336" t="s">
        <v>1221</v>
      </c>
      <c r="N591" s="336" t="s">
        <v>5288</v>
      </c>
      <c r="O591" s="336" t="s">
        <v>7725</v>
      </c>
      <c r="P591" s="336" t="s">
        <v>5289</v>
      </c>
      <c r="Q591" s="336" t="s">
        <v>1222</v>
      </c>
      <c r="R591" s="336" t="s">
        <v>1223</v>
      </c>
      <c r="S591" s="336" t="s">
        <v>867</v>
      </c>
      <c r="T591" s="336" t="s">
        <v>71</v>
      </c>
    </row>
    <row r="592" spans="1:20" x14ac:dyDescent="0.25">
      <c r="A592" s="336">
        <v>591</v>
      </c>
      <c r="B592" s="336" t="s">
        <v>960</v>
      </c>
      <c r="C592" s="336" t="s">
        <v>5363</v>
      </c>
      <c r="D592" s="337" t="str">
        <f t="shared" si="20"/>
        <v>G/SCM/N/305/CAN</v>
      </c>
      <c r="E592" s="337" t="str">
        <f t="shared" si="21"/>
        <v xml:space="preserve"> </v>
      </c>
      <c r="F592" s="336" t="s">
        <v>38</v>
      </c>
      <c r="G592" s="336" t="s">
        <v>3</v>
      </c>
      <c r="H592" s="336" t="s">
        <v>1</v>
      </c>
      <c r="I592" s="336">
        <v>2016</v>
      </c>
      <c r="J592" s="336" t="s">
        <v>7062</v>
      </c>
      <c r="K592" s="336" t="s">
        <v>1177</v>
      </c>
      <c r="L592" s="336" t="s">
        <v>919</v>
      </c>
      <c r="M592" s="336" t="s">
        <v>1178</v>
      </c>
      <c r="N592" s="336" t="s">
        <v>5297</v>
      </c>
      <c r="O592" s="336" t="s">
        <v>7726</v>
      </c>
      <c r="P592" s="336" t="s">
        <v>5298</v>
      </c>
      <c r="Q592" s="336" t="s">
        <v>5376</v>
      </c>
      <c r="R592" s="336" t="s">
        <v>1219</v>
      </c>
      <c r="S592" s="336" t="s">
        <v>867</v>
      </c>
      <c r="T592" s="336" t="s">
        <v>71</v>
      </c>
    </row>
    <row r="593" spans="1:20" x14ac:dyDescent="0.25">
      <c r="A593" s="336">
        <v>592</v>
      </c>
      <c r="B593" s="336" t="s">
        <v>960</v>
      </c>
      <c r="C593" s="336" t="s">
        <v>5377</v>
      </c>
      <c r="D593" s="337" t="str">
        <f t="shared" si="20"/>
        <v>G/SCM/N/305/CHN</v>
      </c>
      <c r="E593" s="337" t="str">
        <f t="shared" si="21"/>
        <v xml:space="preserve"> </v>
      </c>
      <c r="F593" s="336" t="s">
        <v>245</v>
      </c>
      <c r="G593" s="336" t="s">
        <v>641</v>
      </c>
      <c r="H593" s="336" t="s">
        <v>5</v>
      </c>
      <c r="I593" s="336">
        <v>2016</v>
      </c>
      <c r="J593" s="336" t="s">
        <v>7062</v>
      </c>
      <c r="K593" s="336" t="s">
        <v>5378</v>
      </c>
      <c r="L593" s="336" t="s">
        <v>920</v>
      </c>
      <c r="M593" s="336" t="s">
        <v>5379</v>
      </c>
      <c r="N593" s="336" t="s">
        <v>5380</v>
      </c>
      <c r="O593" s="336" t="s">
        <v>7748</v>
      </c>
      <c r="P593" s="336" t="s">
        <v>5381</v>
      </c>
      <c r="Q593" s="336" t="s">
        <v>1208</v>
      </c>
      <c r="R593" s="336" t="s">
        <v>66</v>
      </c>
      <c r="S593" s="336" t="s">
        <v>867</v>
      </c>
      <c r="T593" s="336" t="s">
        <v>932</v>
      </c>
    </row>
    <row r="594" spans="1:20" x14ac:dyDescent="0.25">
      <c r="A594" s="336">
        <v>593</v>
      </c>
      <c r="B594" s="336" t="s">
        <v>960</v>
      </c>
      <c r="C594" s="336" t="s">
        <v>5377</v>
      </c>
      <c r="D594" s="337" t="str">
        <f t="shared" si="20"/>
        <v>G/SCM/N/305/CHN</v>
      </c>
      <c r="E594" s="337" t="str">
        <f t="shared" si="21"/>
        <v xml:space="preserve"> </v>
      </c>
      <c r="F594" s="336" t="s">
        <v>245</v>
      </c>
      <c r="G594" s="336" t="s">
        <v>641</v>
      </c>
      <c r="H594" s="336" t="s">
        <v>5</v>
      </c>
      <c r="I594" s="336">
        <v>2016</v>
      </c>
      <c r="J594" s="336" t="s">
        <v>7062</v>
      </c>
      <c r="K594" s="336" t="s">
        <v>5382</v>
      </c>
      <c r="L594" s="336" t="s">
        <v>920</v>
      </c>
      <c r="M594" s="336" t="s">
        <v>5383</v>
      </c>
      <c r="N594" s="336" t="s">
        <v>5384</v>
      </c>
      <c r="O594" s="336" t="s">
        <v>7727</v>
      </c>
      <c r="P594" s="336" t="s">
        <v>5382</v>
      </c>
      <c r="Q594" s="336" t="s">
        <v>19</v>
      </c>
      <c r="R594" s="336" t="s">
        <v>66</v>
      </c>
      <c r="S594" s="336" t="s">
        <v>867</v>
      </c>
      <c r="T594" s="336" t="s">
        <v>912</v>
      </c>
    </row>
    <row r="595" spans="1:20" x14ac:dyDescent="0.25">
      <c r="A595" s="336">
        <v>594</v>
      </c>
      <c r="B595" s="336" t="s">
        <v>960</v>
      </c>
      <c r="C595" s="336" t="s">
        <v>5377</v>
      </c>
      <c r="D595" s="337" t="str">
        <f t="shared" si="20"/>
        <v>G/SCM/N/305/CHN</v>
      </c>
      <c r="E595" s="337" t="str">
        <f t="shared" si="21"/>
        <v xml:space="preserve"> </v>
      </c>
      <c r="F595" s="336" t="s">
        <v>245</v>
      </c>
      <c r="G595" s="336" t="s">
        <v>641</v>
      </c>
      <c r="H595" s="336" t="s">
        <v>5</v>
      </c>
      <c r="I595" s="336">
        <v>2016</v>
      </c>
      <c r="J595" s="336" t="s">
        <v>7062</v>
      </c>
      <c r="K595" s="336" t="s">
        <v>5382</v>
      </c>
      <c r="L595" s="336" t="s">
        <v>919</v>
      </c>
      <c r="M595" s="336" t="s">
        <v>5385</v>
      </c>
      <c r="N595" s="336" t="s">
        <v>1511</v>
      </c>
      <c r="O595" s="336" t="s">
        <v>7728</v>
      </c>
      <c r="P595" s="336" t="s">
        <v>5382</v>
      </c>
      <c r="Q595" s="336" t="s">
        <v>19</v>
      </c>
      <c r="R595" s="336" t="s">
        <v>66</v>
      </c>
      <c r="S595" s="336" t="s">
        <v>867</v>
      </c>
      <c r="T595" s="336" t="s">
        <v>912</v>
      </c>
    </row>
    <row r="596" spans="1:20" x14ac:dyDescent="0.25">
      <c r="A596" s="336">
        <v>595</v>
      </c>
      <c r="B596" s="336" t="s">
        <v>960</v>
      </c>
      <c r="C596" s="336" t="s">
        <v>5377</v>
      </c>
      <c r="D596" s="337" t="str">
        <f t="shared" si="20"/>
        <v>G/SCM/N/305/CHN</v>
      </c>
      <c r="E596" s="337" t="str">
        <f t="shared" si="21"/>
        <v xml:space="preserve"> </v>
      </c>
      <c r="F596" s="336" t="s">
        <v>245</v>
      </c>
      <c r="G596" s="336" t="s">
        <v>641</v>
      </c>
      <c r="H596" s="336" t="s">
        <v>5</v>
      </c>
      <c r="I596" s="336">
        <v>2016</v>
      </c>
      <c r="J596" s="336" t="s">
        <v>7062</v>
      </c>
      <c r="K596" s="336" t="s">
        <v>5386</v>
      </c>
      <c r="L596" s="336" t="s">
        <v>919</v>
      </c>
      <c r="M596" s="336" t="s">
        <v>5387</v>
      </c>
      <c r="N596" s="336" t="s">
        <v>1511</v>
      </c>
      <c r="O596" s="336" t="s">
        <v>7729</v>
      </c>
      <c r="P596" s="336" t="s">
        <v>5386</v>
      </c>
      <c r="Q596" s="336" t="s">
        <v>19</v>
      </c>
      <c r="R596" s="336" t="s">
        <v>66</v>
      </c>
      <c r="S596" s="336" t="s">
        <v>867</v>
      </c>
      <c r="T596" s="336" t="s">
        <v>912</v>
      </c>
    </row>
    <row r="597" spans="1:20" x14ac:dyDescent="0.25">
      <c r="A597" s="336">
        <v>596</v>
      </c>
      <c r="B597" s="336" t="s">
        <v>960</v>
      </c>
      <c r="C597" s="336" t="s">
        <v>5388</v>
      </c>
      <c r="D597" s="337" t="str">
        <f t="shared" si="20"/>
        <v>G/SCM/N/305/EU</v>
      </c>
      <c r="E597" s="337" t="str">
        <f t="shared" si="21"/>
        <v xml:space="preserve"> </v>
      </c>
      <c r="F597" s="336" t="s">
        <v>25</v>
      </c>
      <c r="G597" s="336" t="s">
        <v>642</v>
      </c>
      <c r="H597" s="336" t="s">
        <v>1</v>
      </c>
      <c r="I597" s="336">
        <v>2016</v>
      </c>
      <c r="J597" s="336" t="s">
        <v>7062</v>
      </c>
      <c r="K597" s="336" t="s">
        <v>5300</v>
      </c>
      <c r="L597" s="336" t="s">
        <v>919</v>
      </c>
      <c r="M597" s="336" t="s">
        <v>5389</v>
      </c>
      <c r="N597" s="336" t="s">
        <v>5302</v>
      </c>
      <c r="O597" s="336" t="s">
        <v>7699</v>
      </c>
      <c r="P597" s="336" t="s">
        <v>5300</v>
      </c>
      <c r="Q597" s="336" t="s">
        <v>24</v>
      </c>
      <c r="R597" s="336" t="s">
        <v>66</v>
      </c>
      <c r="S597" s="336" t="s">
        <v>867</v>
      </c>
      <c r="T597" s="336" t="s">
        <v>19</v>
      </c>
    </row>
    <row r="598" spans="1:20" x14ac:dyDescent="0.25">
      <c r="A598" s="336">
        <v>597</v>
      </c>
      <c r="B598" s="336" t="s">
        <v>960</v>
      </c>
      <c r="C598" s="336" t="s">
        <v>5388</v>
      </c>
      <c r="D598" s="337" t="str">
        <f t="shared" si="20"/>
        <v>G/SCM/N/305/EU</v>
      </c>
      <c r="E598" s="337" t="str">
        <f t="shared" si="21"/>
        <v xml:space="preserve"> </v>
      </c>
      <c r="F598" s="336" t="s">
        <v>25</v>
      </c>
      <c r="G598" s="336" t="s">
        <v>642</v>
      </c>
      <c r="H598" s="336" t="s">
        <v>1</v>
      </c>
      <c r="I598" s="336">
        <v>2016</v>
      </c>
      <c r="J598" s="336" t="s">
        <v>7062</v>
      </c>
      <c r="K598" s="336" t="s">
        <v>5303</v>
      </c>
      <c r="L598" s="336" t="s">
        <v>920</v>
      </c>
      <c r="M598" s="336" t="s">
        <v>7565</v>
      </c>
      <c r="N598" s="336" t="s">
        <v>5305</v>
      </c>
      <c r="O598" s="336" t="s">
        <v>7730</v>
      </c>
      <c r="P598" s="336" t="s">
        <v>5303</v>
      </c>
      <c r="Q598" s="336" t="s">
        <v>19</v>
      </c>
      <c r="R598" s="336" t="s">
        <v>66</v>
      </c>
      <c r="S598" s="336" t="s">
        <v>867</v>
      </c>
      <c r="T598" s="336" t="s">
        <v>912</v>
      </c>
    </row>
    <row r="599" spans="1:20" x14ac:dyDescent="0.25">
      <c r="A599" s="336">
        <v>598</v>
      </c>
      <c r="B599" s="336" t="s">
        <v>960</v>
      </c>
      <c r="C599" s="336" t="s">
        <v>5388</v>
      </c>
      <c r="D599" s="337" t="str">
        <f t="shared" si="20"/>
        <v>G/SCM/N/305/EU</v>
      </c>
      <c r="E599" s="337" t="str">
        <f t="shared" si="21"/>
        <v xml:space="preserve"> </v>
      </c>
      <c r="F599" s="336" t="s">
        <v>25</v>
      </c>
      <c r="G599" s="336" t="s">
        <v>642</v>
      </c>
      <c r="H599" s="336" t="s">
        <v>1</v>
      </c>
      <c r="I599" s="336">
        <v>2016</v>
      </c>
      <c r="J599" s="336" t="s">
        <v>7062</v>
      </c>
      <c r="K599" s="336" t="s">
        <v>5303</v>
      </c>
      <c r="L599" s="336" t="s">
        <v>920</v>
      </c>
      <c r="M599" s="336" t="s">
        <v>7565</v>
      </c>
      <c r="N599" s="336" t="s">
        <v>5305</v>
      </c>
      <c r="O599" s="336" t="s">
        <v>7731</v>
      </c>
      <c r="P599" s="336" t="s">
        <v>5303</v>
      </c>
      <c r="Q599" s="336" t="s">
        <v>19</v>
      </c>
      <c r="R599" s="336" t="s">
        <v>66</v>
      </c>
      <c r="S599" s="336" t="s">
        <v>867</v>
      </c>
      <c r="T599" s="336" t="s">
        <v>912</v>
      </c>
    </row>
    <row r="600" spans="1:20" x14ac:dyDescent="0.25">
      <c r="A600" s="336">
        <v>599</v>
      </c>
      <c r="B600" s="336" t="s">
        <v>960</v>
      </c>
      <c r="C600" s="336" t="s">
        <v>5388</v>
      </c>
      <c r="D600" s="337" t="str">
        <f t="shared" si="20"/>
        <v>G/SCM/N/305/EU</v>
      </c>
      <c r="E600" s="337" t="str">
        <f t="shared" si="21"/>
        <v xml:space="preserve"> </v>
      </c>
      <c r="F600" s="336" t="s">
        <v>25</v>
      </c>
      <c r="G600" s="336" t="s">
        <v>642</v>
      </c>
      <c r="H600" s="336" t="s">
        <v>1</v>
      </c>
      <c r="I600" s="336">
        <v>2016</v>
      </c>
      <c r="J600" s="336" t="s">
        <v>7062</v>
      </c>
      <c r="K600" s="336" t="s">
        <v>5306</v>
      </c>
      <c r="L600" s="336" t="s">
        <v>919</v>
      </c>
      <c r="M600" s="336" t="s">
        <v>5307</v>
      </c>
      <c r="N600" s="336" t="s">
        <v>5305</v>
      </c>
      <c r="O600" s="336" t="s">
        <v>7732</v>
      </c>
      <c r="P600" s="336" t="s">
        <v>5306</v>
      </c>
      <c r="Q600" s="336" t="s">
        <v>19</v>
      </c>
      <c r="R600" s="336" t="s">
        <v>66</v>
      </c>
      <c r="S600" s="336" t="s">
        <v>867</v>
      </c>
      <c r="T600" s="336" t="s">
        <v>912</v>
      </c>
    </row>
    <row r="601" spans="1:20" x14ac:dyDescent="0.25">
      <c r="A601" s="336">
        <v>600</v>
      </c>
      <c r="B601" s="336" t="s">
        <v>960</v>
      </c>
      <c r="C601" s="336" t="s">
        <v>5388</v>
      </c>
      <c r="D601" s="337" t="str">
        <f t="shared" si="20"/>
        <v>G/SCM/N/305/EU</v>
      </c>
      <c r="E601" s="337" t="str">
        <f t="shared" si="21"/>
        <v xml:space="preserve"> </v>
      </c>
      <c r="F601" s="336" t="s">
        <v>25</v>
      </c>
      <c r="G601" s="336" t="s">
        <v>642</v>
      </c>
      <c r="H601" s="336" t="s">
        <v>1</v>
      </c>
      <c r="I601" s="336">
        <v>2016</v>
      </c>
      <c r="J601" s="336" t="s">
        <v>7062</v>
      </c>
      <c r="K601" s="336" t="s">
        <v>5308</v>
      </c>
      <c r="L601" s="336" t="s">
        <v>919</v>
      </c>
      <c r="M601" s="336" t="s">
        <v>5309</v>
      </c>
      <c r="N601" s="336" t="s">
        <v>5305</v>
      </c>
      <c r="O601" s="336" t="s">
        <v>7732</v>
      </c>
      <c r="P601" s="336" t="s">
        <v>5308</v>
      </c>
      <c r="Q601" s="336" t="s">
        <v>19</v>
      </c>
      <c r="R601" s="336" t="s">
        <v>66</v>
      </c>
      <c r="S601" s="336" t="s">
        <v>867</v>
      </c>
      <c r="T601" s="336" t="s">
        <v>912</v>
      </c>
    </row>
    <row r="602" spans="1:20" x14ac:dyDescent="0.25">
      <c r="A602" s="336">
        <v>601</v>
      </c>
      <c r="B602" s="336" t="s">
        <v>960</v>
      </c>
      <c r="C602" s="336" t="s">
        <v>5388</v>
      </c>
      <c r="D602" s="337" t="str">
        <f t="shared" si="20"/>
        <v>G/SCM/N/305/EU</v>
      </c>
      <c r="E602" s="337" t="str">
        <f t="shared" si="21"/>
        <v xml:space="preserve"> </v>
      </c>
      <c r="F602" s="336" t="s">
        <v>25</v>
      </c>
      <c r="G602" s="336" t="s">
        <v>642</v>
      </c>
      <c r="H602" s="336" t="s">
        <v>1</v>
      </c>
      <c r="I602" s="336">
        <v>2016</v>
      </c>
      <c r="J602" s="336" t="s">
        <v>7062</v>
      </c>
      <c r="K602" s="336" t="s">
        <v>5276</v>
      </c>
      <c r="L602" s="336" t="s">
        <v>919</v>
      </c>
      <c r="M602" s="336" t="s">
        <v>5310</v>
      </c>
      <c r="N602" s="336" t="s">
        <v>5312</v>
      </c>
      <c r="O602" s="336" t="s">
        <v>7704</v>
      </c>
      <c r="P602" s="336" t="s">
        <v>5276</v>
      </c>
      <c r="Q602" s="336" t="s">
        <v>24</v>
      </c>
      <c r="R602" s="336" t="s">
        <v>66</v>
      </c>
      <c r="S602" s="336" t="s">
        <v>867</v>
      </c>
      <c r="T602" s="336" t="s">
        <v>19</v>
      </c>
    </row>
    <row r="603" spans="1:20" x14ac:dyDescent="0.25">
      <c r="A603" s="336">
        <v>602</v>
      </c>
      <c r="B603" s="336" t="s">
        <v>960</v>
      </c>
      <c r="C603" s="336" t="s">
        <v>5388</v>
      </c>
      <c r="D603" s="337" t="str">
        <f t="shared" si="20"/>
        <v>G/SCM/N/305/EU</v>
      </c>
      <c r="E603" s="337" t="str">
        <f t="shared" si="21"/>
        <v xml:space="preserve"> </v>
      </c>
      <c r="F603" s="336" t="s">
        <v>25</v>
      </c>
      <c r="G603" s="336" t="s">
        <v>642</v>
      </c>
      <c r="H603" s="336" t="s">
        <v>1</v>
      </c>
      <c r="I603" s="336">
        <v>2016</v>
      </c>
      <c r="J603" s="336" t="s">
        <v>7062</v>
      </c>
      <c r="K603" s="336" t="s">
        <v>5313</v>
      </c>
      <c r="L603" s="336" t="s">
        <v>919</v>
      </c>
      <c r="M603" s="336" t="s">
        <v>5314</v>
      </c>
      <c r="N603" s="336" t="s">
        <v>1511</v>
      </c>
      <c r="O603" s="336" t="s">
        <v>7705</v>
      </c>
      <c r="P603" s="336" t="s">
        <v>5313</v>
      </c>
      <c r="Q603" s="336" t="s">
        <v>19</v>
      </c>
      <c r="R603" s="336" t="s">
        <v>66</v>
      </c>
      <c r="S603" s="336" t="s">
        <v>867</v>
      </c>
      <c r="T603" s="336" t="s">
        <v>912</v>
      </c>
    </row>
    <row r="604" spans="1:20" x14ac:dyDescent="0.25">
      <c r="A604" s="336">
        <v>603</v>
      </c>
      <c r="B604" s="336" t="s">
        <v>960</v>
      </c>
      <c r="C604" s="336" t="s">
        <v>5388</v>
      </c>
      <c r="D604" s="337" t="str">
        <f t="shared" si="20"/>
        <v>G/SCM/N/305/EU</v>
      </c>
      <c r="E604" s="337" t="str">
        <f t="shared" si="21"/>
        <v xml:space="preserve"> </v>
      </c>
      <c r="F604" s="336" t="s">
        <v>25</v>
      </c>
      <c r="G604" s="336" t="s">
        <v>642</v>
      </c>
      <c r="H604" s="336" t="s">
        <v>1</v>
      </c>
      <c r="I604" s="336">
        <v>2016</v>
      </c>
      <c r="J604" s="336" t="s">
        <v>7062</v>
      </c>
      <c r="K604" s="336" t="s">
        <v>5390</v>
      </c>
      <c r="L604" s="336" t="s">
        <v>919</v>
      </c>
      <c r="M604" s="336" t="s">
        <v>5391</v>
      </c>
      <c r="N604" s="336" t="s">
        <v>1511</v>
      </c>
      <c r="O604" s="336" t="s">
        <v>7733</v>
      </c>
      <c r="P604" s="336" t="s">
        <v>5390</v>
      </c>
      <c r="Q604" s="336" t="s">
        <v>19</v>
      </c>
      <c r="R604" s="336" t="s">
        <v>66</v>
      </c>
      <c r="S604" s="336" t="s">
        <v>867</v>
      </c>
      <c r="T604" s="336" t="s">
        <v>912</v>
      </c>
    </row>
    <row r="605" spans="1:20" x14ac:dyDescent="0.25">
      <c r="A605" s="336">
        <v>604</v>
      </c>
      <c r="B605" s="336" t="s">
        <v>960</v>
      </c>
      <c r="C605" s="336" t="s">
        <v>5392</v>
      </c>
      <c r="D605" s="337" t="str">
        <f t="shared" si="20"/>
        <v>G/SCM/N/305/IND</v>
      </c>
      <c r="E605" s="337" t="str">
        <f t="shared" si="21"/>
        <v xml:space="preserve"> </v>
      </c>
      <c r="F605" s="336" t="s">
        <v>6</v>
      </c>
      <c r="G605" s="336" t="s">
        <v>641</v>
      </c>
      <c r="H605" s="336" t="s">
        <v>5</v>
      </c>
      <c r="I605" s="336">
        <v>2016</v>
      </c>
      <c r="J605" s="336" t="s">
        <v>7062</v>
      </c>
      <c r="K605" s="336" t="s">
        <v>5316</v>
      </c>
      <c r="L605" s="336" t="s">
        <v>919</v>
      </c>
      <c r="M605" s="336" t="s">
        <v>5393</v>
      </c>
      <c r="N605" s="336" t="s">
        <v>5394</v>
      </c>
      <c r="O605" s="336" t="s">
        <v>7734</v>
      </c>
      <c r="P605" s="336" t="s">
        <v>5316</v>
      </c>
      <c r="Q605" s="336" t="s">
        <v>19</v>
      </c>
      <c r="R605" s="336" t="s">
        <v>66</v>
      </c>
      <c r="S605" s="336" t="s">
        <v>867</v>
      </c>
      <c r="T605" s="336" t="s">
        <v>912</v>
      </c>
    </row>
    <row r="606" spans="1:20" x14ac:dyDescent="0.25">
      <c r="A606" s="336">
        <v>605</v>
      </c>
      <c r="B606" s="336" t="s">
        <v>960</v>
      </c>
      <c r="C606" s="336" t="s">
        <v>5395</v>
      </c>
      <c r="D606" s="337" t="str">
        <f t="shared" si="20"/>
        <v>G/SCM/N/305/PER</v>
      </c>
      <c r="E606" s="337" t="str">
        <f t="shared" si="21"/>
        <v xml:space="preserve"> </v>
      </c>
      <c r="F606" s="336" t="s">
        <v>253</v>
      </c>
      <c r="G606" s="336" t="s">
        <v>794</v>
      </c>
      <c r="H606" s="336" t="s">
        <v>5</v>
      </c>
      <c r="I606" s="336">
        <v>2016</v>
      </c>
      <c r="J606" s="336" t="s">
        <v>7062</v>
      </c>
      <c r="K606" s="336" t="s">
        <v>5319</v>
      </c>
      <c r="L606" s="336" t="s">
        <v>919</v>
      </c>
      <c r="M606" s="336" t="s">
        <v>5396</v>
      </c>
      <c r="N606" s="336" t="s">
        <v>5321</v>
      </c>
      <c r="O606" s="336" t="s">
        <v>7735</v>
      </c>
      <c r="P606" s="336" t="s">
        <v>5319</v>
      </c>
      <c r="Q606" s="336" t="s">
        <v>24</v>
      </c>
      <c r="R606" s="336" t="s">
        <v>66</v>
      </c>
      <c r="S606" s="336" t="s">
        <v>867</v>
      </c>
      <c r="T606" s="336" t="s">
        <v>19</v>
      </c>
    </row>
    <row r="607" spans="1:20" x14ac:dyDescent="0.25">
      <c r="A607" s="336">
        <v>606</v>
      </c>
      <c r="B607" s="336" t="s">
        <v>960</v>
      </c>
      <c r="C607" s="336" t="s">
        <v>5395</v>
      </c>
      <c r="D607" s="337" t="str">
        <f t="shared" si="20"/>
        <v>G/SCM/N/305/PER</v>
      </c>
      <c r="E607" s="337" t="str">
        <f t="shared" si="21"/>
        <v xml:space="preserve"> </v>
      </c>
      <c r="F607" s="336" t="s">
        <v>253</v>
      </c>
      <c r="G607" s="336" t="s">
        <v>794</v>
      </c>
      <c r="H607" s="336" t="s">
        <v>5</v>
      </c>
      <c r="I607" s="336">
        <v>2016</v>
      </c>
      <c r="J607" s="336" t="s">
        <v>7062</v>
      </c>
      <c r="K607" s="336" t="s">
        <v>5322</v>
      </c>
      <c r="L607" s="336" t="s">
        <v>919</v>
      </c>
      <c r="M607" s="336" t="s">
        <v>5397</v>
      </c>
      <c r="N607" s="336" t="s">
        <v>5324</v>
      </c>
      <c r="O607" s="336" t="s">
        <v>7708</v>
      </c>
      <c r="P607" s="336" t="s">
        <v>5322</v>
      </c>
      <c r="Q607" s="336" t="s">
        <v>24</v>
      </c>
      <c r="R607" s="336" t="s">
        <v>66</v>
      </c>
      <c r="S607" s="336" t="s">
        <v>867</v>
      </c>
      <c r="T607" s="336" t="s">
        <v>19</v>
      </c>
    </row>
    <row r="608" spans="1:20" x14ac:dyDescent="0.25">
      <c r="A608" s="336">
        <v>607</v>
      </c>
      <c r="B608" s="336" t="s">
        <v>960</v>
      </c>
      <c r="C608" s="336" t="s">
        <v>5398</v>
      </c>
      <c r="D608" s="337" t="str">
        <f t="shared" si="20"/>
        <v>G/SCM/N/305/USA</v>
      </c>
      <c r="E608" s="337" t="str">
        <f t="shared" si="21"/>
        <v xml:space="preserve"> </v>
      </c>
      <c r="F608" s="336" t="s">
        <v>860</v>
      </c>
      <c r="G608" s="336" t="s">
        <v>3</v>
      </c>
      <c r="H608" s="336" t="s">
        <v>1</v>
      </c>
      <c r="I608" s="336">
        <v>2016</v>
      </c>
      <c r="J608" s="336" t="s">
        <v>7062</v>
      </c>
      <c r="K608" s="336" t="s">
        <v>5399</v>
      </c>
      <c r="L608" s="336" t="s">
        <v>920</v>
      </c>
      <c r="M608" s="336" t="s">
        <v>5400</v>
      </c>
      <c r="N608" s="336" t="s">
        <v>5401</v>
      </c>
      <c r="O608" s="336" t="s">
        <v>7736</v>
      </c>
      <c r="P608" s="336" t="s">
        <v>5402</v>
      </c>
      <c r="Q608" s="336" t="s">
        <v>985</v>
      </c>
      <c r="R608" s="336" t="s">
        <v>864</v>
      </c>
      <c r="S608" s="336" t="s">
        <v>867</v>
      </c>
      <c r="T608" s="336" t="s">
        <v>71</v>
      </c>
    </row>
    <row r="609" spans="1:20" x14ac:dyDescent="0.25">
      <c r="A609" s="336">
        <v>608</v>
      </c>
      <c r="B609" s="336" t="s">
        <v>960</v>
      </c>
      <c r="C609" s="336" t="s">
        <v>5398</v>
      </c>
      <c r="D609" s="337" t="str">
        <f t="shared" si="20"/>
        <v>G/SCM/N/305/USA</v>
      </c>
      <c r="E609" s="337" t="str">
        <f t="shared" si="21"/>
        <v xml:space="preserve"> </v>
      </c>
      <c r="F609" s="336" t="s">
        <v>860</v>
      </c>
      <c r="G609" s="336" t="s">
        <v>3</v>
      </c>
      <c r="H609" s="336" t="s">
        <v>1</v>
      </c>
      <c r="I609" s="336">
        <v>2016</v>
      </c>
      <c r="J609" s="336" t="s">
        <v>7062</v>
      </c>
      <c r="K609" s="336" t="s">
        <v>1226</v>
      </c>
      <c r="L609" s="336" t="s">
        <v>919</v>
      </c>
      <c r="M609" s="336" t="s">
        <v>1227</v>
      </c>
      <c r="N609" s="336" t="s">
        <v>5331</v>
      </c>
      <c r="O609" s="336" t="s">
        <v>7737</v>
      </c>
      <c r="P609" s="336" t="s">
        <v>5332</v>
      </c>
      <c r="Q609" s="336" t="s">
        <v>23</v>
      </c>
      <c r="R609" s="336" t="s">
        <v>1141</v>
      </c>
      <c r="S609" s="336" t="s">
        <v>867</v>
      </c>
      <c r="T609" s="336" t="s">
        <v>71</v>
      </c>
    </row>
    <row r="610" spans="1:20" x14ac:dyDescent="0.25">
      <c r="A610" s="336">
        <v>609</v>
      </c>
      <c r="B610" s="336" t="s">
        <v>960</v>
      </c>
      <c r="C610" s="336" t="s">
        <v>5398</v>
      </c>
      <c r="D610" s="337" t="str">
        <f t="shared" si="20"/>
        <v>G/SCM/N/305/USA</v>
      </c>
      <c r="E610" s="337" t="str">
        <f t="shared" si="21"/>
        <v xml:space="preserve"> </v>
      </c>
      <c r="F610" s="336" t="s">
        <v>860</v>
      </c>
      <c r="G610" s="336" t="s">
        <v>3</v>
      </c>
      <c r="H610" s="336" t="s">
        <v>1</v>
      </c>
      <c r="I610" s="336">
        <v>2016</v>
      </c>
      <c r="J610" s="336" t="s">
        <v>7062</v>
      </c>
      <c r="K610" s="336" t="s">
        <v>5335</v>
      </c>
      <c r="L610" s="336" t="s">
        <v>919</v>
      </c>
      <c r="M610" s="336" t="s">
        <v>5336</v>
      </c>
      <c r="N610" s="336" t="s">
        <v>5337</v>
      </c>
      <c r="O610" s="336" t="s">
        <v>7738</v>
      </c>
      <c r="P610" s="336" t="s">
        <v>5338</v>
      </c>
      <c r="Q610" s="336" t="s">
        <v>91</v>
      </c>
      <c r="R610" s="336" t="s">
        <v>72</v>
      </c>
      <c r="S610" s="336" t="s">
        <v>867</v>
      </c>
      <c r="T610" s="336" t="s">
        <v>10</v>
      </c>
    </row>
    <row r="611" spans="1:20" x14ac:dyDescent="0.25">
      <c r="A611" s="336">
        <v>610</v>
      </c>
      <c r="B611" s="336" t="s">
        <v>960</v>
      </c>
      <c r="C611" s="336" t="s">
        <v>5398</v>
      </c>
      <c r="D611" s="337" t="str">
        <f t="shared" si="20"/>
        <v>G/SCM/N/305/USA</v>
      </c>
      <c r="E611" s="337" t="str">
        <f t="shared" si="21"/>
        <v xml:space="preserve"> </v>
      </c>
      <c r="F611" s="336" t="s">
        <v>860</v>
      </c>
      <c r="G611" s="336" t="s">
        <v>3</v>
      </c>
      <c r="H611" s="336" t="s">
        <v>1</v>
      </c>
      <c r="I611" s="336">
        <v>2016</v>
      </c>
      <c r="J611" s="336" t="s">
        <v>7062</v>
      </c>
      <c r="K611" s="336" t="s">
        <v>5339</v>
      </c>
      <c r="L611" s="336" t="s">
        <v>920</v>
      </c>
      <c r="M611" s="336" t="s">
        <v>5340</v>
      </c>
      <c r="N611" s="336" t="s">
        <v>5341</v>
      </c>
      <c r="O611" s="336" t="s">
        <v>7713</v>
      </c>
      <c r="P611" s="336" t="s">
        <v>7564</v>
      </c>
      <c r="Q611" s="336" t="s">
        <v>19</v>
      </c>
      <c r="R611" s="336" t="s">
        <v>72</v>
      </c>
      <c r="S611" s="336" t="s">
        <v>867</v>
      </c>
      <c r="T611" s="336" t="s">
        <v>71</v>
      </c>
    </row>
    <row r="612" spans="1:20" x14ac:dyDescent="0.25">
      <c r="A612" s="336">
        <v>611</v>
      </c>
      <c r="B612" s="336" t="s">
        <v>960</v>
      </c>
      <c r="C612" s="336" t="s">
        <v>5398</v>
      </c>
      <c r="D612" s="337" t="str">
        <f t="shared" si="20"/>
        <v>G/SCM/N/305/USA</v>
      </c>
      <c r="E612" s="337" t="str">
        <f t="shared" si="21"/>
        <v xml:space="preserve"> </v>
      </c>
      <c r="F612" s="336" t="s">
        <v>860</v>
      </c>
      <c r="G612" s="336" t="s">
        <v>3</v>
      </c>
      <c r="H612" s="336" t="s">
        <v>1</v>
      </c>
      <c r="I612" s="336">
        <v>2016</v>
      </c>
      <c r="J612" s="336" t="s">
        <v>7062</v>
      </c>
      <c r="K612" s="336" t="s">
        <v>5345</v>
      </c>
      <c r="L612" s="336" t="s">
        <v>919</v>
      </c>
      <c r="M612" s="336" t="s">
        <v>5346</v>
      </c>
      <c r="N612" s="336" t="s">
        <v>5347</v>
      </c>
      <c r="O612" s="336" t="s">
        <v>7739</v>
      </c>
      <c r="P612" s="336" t="s">
        <v>5345</v>
      </c>
      <c r="Q612" s="336" t="s">
        <v>19</v>
      </c>
      <c r="R612" s="336" t="s">
        <v>66</v>
      </c>
      <c r="S612" s="336" t="s">
        <v>867</v>
      </c>
      <c r="T612" s="336" t="s">
        <v>912</v>
      </c>
    </row>
    <row r="613" spans="1:20" x14ac:dyDescent="0.25">
      <c r="A613" s="336">
        <v>612</v>
      </c>
      <c r="B613" s="336" t="s">
        <v>960</v>
      </c>
      <c r="C613" s="336" t="s">
        <v>5398</v>
      </c>
      <c r="D613" s="337" t="str">
        <f t="shared" si="20"/>
        <v>G/SCM/N/305/USA</v>
      </c>
      <c r="E613" s="337" t="str">
        <f t="shared" si="21"/>
        <v xml:space="preserve"> </v>
      </c>
      <c r="F613" s="336" t="s">
        <v>860</v>
      </c>
      <c r="G613" s="336" t="s">
        <v>3</v>
      </c>
      <c r="H613" s="336" t="s">
        <v>1</v>
      </c>
      <c r="I613" s="336">
        <v>2016</v>
      </c>
      <c r="J613" s="336" t="s">
        <v>7062</v>
      </c>
      <c r="K613" s="336" t="s">
        <v>5348</v>
      </c>
      <c r="L613" s="336" t="s">
        <v>919</v>
      </c>
      <c r="M613" s="336" t="s">
        <v>5346</v>
      </c>
      <c r="N613" s="336" t="s">
        <v>5347</v>
      </c>
      <c r="O613" s="336" t="s">
        <v>7715</v>
      </c>
      <c r="P613" s="336" t="s">
        <v>5349</v>
      </c>
      <c r="Q613" s="336" t="s">
        <v>19</v>
      </c>
      <c r="R613" s="336" t="s">
        <v>66</v>
      </c>
      <c r="S613" s="336" t="s">
        <v>867</v>
      </c>
      <c r="T613" s="336" t="s">
        <v>912</v>
      </c>
    </row>
    <row r="614" spans="1:20" x14ac:dyDescent="0.25">
      <c r="A614" s="336">
        <v>613</v>
      </c>
      <c r="B614" s="336" t="s">
        <v>960</v>
      </c>
      <c r="C614" s="336" t="s">
        <v>5398</v>
      </c>
      <c r="D614" s="337" t="str">
        <f t="shared" si="20"/>
        <v>G/SCM/N/305/USA</v>
      </c>
      <c r="E614" s="337" t="str">
        <f t="shared" si="21"/>
        <v xml:space="preserve"> </v>
      </c>
      <c r="F614" s="336" t="s">
        <v>860</v>
      </c>
      <c r="G614" s="336" t="s">
        <v>3</v>
      </c>
      <c r="H614" s="336" t="s">
        <v>1</v>
      </c>
      <c r="I614" s="336">
        <v>2016</v>
      </c>
      <c r="J614" s="336" t="s">
        <v>7062</v>
      </c>
      <c r="K614" s="336" t="s">
        <v>5359</v>
      </c>
      <c r="L614" s="336" t="s">
        <v>919</v>
      </c>
      <c r="M614" s="336" t="s">
        <v>5360</v>
      </c>
      <c r="N614" s="336" t="s">
        <v>5403</v>
      </c>
      <c r="O614" s="336" t="s">
        <v>7740</v>
      </c>
      <c r="P614" s="336" t="s">
        <v>5359</v>
      </c>
      <c r="Q614" s="336" t="s">
        <v>19</v>
      </c>
      <c r="R614" s="336" t="s">
        <v>66</v>
      </c>
      <c r="S614" s="336" t="s">
        <v>867</v>
      </c>
      <c r="T614" s="336" t="s">
        <v>912</v>
      </c>
    </row>
    <row r="615" spans="1:20" x14ac:dyDescent="0.25">
      <c r="A615" s="336">
        <v>614</v>
      </c>
      <c r="B615" s="336" t="s">
        <v>960</v>
      </c>
      <c r="C615" s="336" t="s">
        <v>5398</v>
      </c>
      <c r="D615" s="337" t="str">
        <f t="shared" si="20"/>
        <v>G/SCM/N/305/USA</v>
      </c>
      <c r="E615" s="337" t="str">
        <f t="shared" si="21"/>
        <v xml:space="preserve"> </v>
      </c>
      <c r="F615" s="336" t="s">
        <v>860</v>
      </c>
      <c r="G615" s="336" t="s">
        <v>3</v>
      </c>
      <c r="H615" s="336" t="s">
        <v>1</v>
      </c>
      <c r="I615" s="336">
        <v>2016</v>
      </c>
      <c r="J615" s="336" t="s">
        <v>7062</v>
      </c>
      <c r="K615" s="336" t="s">
        <v>5356</v>
      </c>
      <c r="L615" s="336" t="s">
        <v>919</v>
      </c>
      <c r="M615" s="336" t="s">
        <v>5357</v>
      </c>
      <c r="N615" s="336" t="s">
        <v>5358</v>
      </c>
      <c r="O615" s="336" t="s">
        <v>7741</v>
      </c>
      <c r="P615" s="336" t="s">
        <v>5356</v>
      </c>
      <c r="Q615" s="336" t="s">
        <v>19</v>
      </c>
      <c r="R615" s="336" t="s">
        <v>66</v>
      </c>
      <c r="S615" s="336" t="s">
        <v>867</v>
      </c>
      <c r="T615" s="336" t="s">
        <v>912</v>
      </c>
    </row>
    <row r="616" spans="1:20" x14ac:dyDescent="0.25">
      <c r="A616" s="336">
        <v>615</v>
      </c>
      <c r="B616" s="336" t="s">
        <v>960</v>
      </c>
      <c r="C616" s="336" t="s">
        <v>5404</v>
      </c>
      <c r="D616" s="337" t="str">
        <f t="shared" si="20"/>
        <v xml:space="preserve">G/SCM/N/95/CHN/Suppl.1 </v>
      </c>
      <c r="E616" s="337" t="str">
        <f t="shared" si="21"/>
        <v>G/SCM/N/123/CHN/Suppl.1 ; G/SCM/N/155/CHN/Suppl.1 ; G/SCM/N/186/CHN/Suppl.1 ; G/SCM/N/220/CHN/Suppl</v>
      </c>
      <c r="F616" s="336" t="s">
        <v>245</v>
      </c>
      <c r="G616" s="336" t="s">
        <v>641</v>
      </c>
      <c r="H616" s="336" t="s">
        <v>5</v>
      </c>
      <c r="I616" s="336">
        <v>2016</v>
      </c>
      <c r="J616" s="336" t="s">
        <v>4836</v>
      </c>
      <c r="K616" s="336" t="s">
        <v>5405</v>
      </c>
      <c r="L616" s="336" t="s">
        <v>1168</v>
      </c>
      <c r="M616" s="336" t="s">
        <v>5406</v>
      </c>
      <c r="N616" s="336" t="s">
        <v>1511</v>
      </c>
      <c r="O616" s="336" t="s">
        <v>7743</v>
      </c>
      <c r="P616" s="336" t="s">
        <v>5407</v>
      </c>
      <c r="Q616" s="336" t="s">
        <v>5408</v>
      </c>
      <c r="R616" s="336" t="s">
        <v>5409</v>
      </c>
      <c r="S616" s="336" t="s">
        <v>42</v>
      </c>
      <c r="T616" s="336" t="s">
        <v>71</v>
      </c>
    </row>
    <row r="617" spans="1:20" x14ac:dyDescent="0.25">
      <c r="A617" s="336">
        <v>616</v>
      </c>
      <c r="B617" s="336" t="s">
        <v>960</v>
      </c>
      <c r="C617" s="336" t="s">
        <v>5404</v>
      </c>
      <c r="D617" s="337" t="str">
        <f t="shared" si="20"/>
        <v xml:space="preserve">G/SCM/N/95/CHN/Suppl.1 </v>
      </c>
      <c r="E617" s="337" t="str">
        <f t="shared" si="21"/>
        <v>G/SCM/N/123/CHN/Suppl.1 ; G/SCM/N/155/CHN/Suppl.1 ; G/SCM/N/186/CHN/Suppl.1 ; G/SCM/N/220/CHN/Suppl</v>
      </c>
      <c r="F617" s="336" t="s">
        <v>245</v>
      </c>
      <c r="G617" s="336" t="s">
        <v>641</v>
      </c>
      <c r="H617" s="336" t="s">
        <v>5</v>
      </c>
      <c r="I617" s="336">
        <v>2016</v>
      </c>
      <c r="J617" s="336" t="s">
        <v>4836</v>
      </c>
      <c r="K617" s="336" t="s">
        <v>1173</v>
      </c>
      <c r="L617" s="336" t="s">
        <v>7065</v>
      </c>
      <c r="M617" s="336" t="s">
        <v>7566</v>
      </c>
      <c r="N617" s="336" t="s">
        <v>1511</v>
      </c>
      <c r="O617" s="336" t="s">
        <v>7744</v>
      </c>
      <c r="P617" s="336" t="s">
        <v>5410</v>
      </c>
      <c r="Q617" s="336" t="s">
        <v>5411</v>
      </c>
      <c r="R617" s="336" t="s">
        <v>5409</v>
      </c>
      <c r="S617" s="336" t="s">
        <v>42</v>
      </c>
      <c r="T617" s="336" t="s">
        <v>71</v>
      </c>
    </row>
    <row r="618" spans="1:20" x14ac:dyDescent="0.25">
      <c r="A618" s="336">
        <v>617</v>
      </c>
      <c r="B618" s="336" t="s">
        <v>960</v>
      </c>
      <c r="C618" s="336" t="s">
        <v>5404</v>
      </c>
      <c r="D618" s="337" t="str">
        <f t="shared" si="20"/>
        <v xml:space="preserve">G/SCM/N/95/CHN/Suppl.1 </v>
      </c>
      <c r="E618" s="337" t="str">
        <f t="shared" si="21"/>
        <v>G/SCM/N/123/CHN/Suppl.1 ; G/SCM/N/155/CHN/Suppl.1 ; G/SCM/N/186/CHN/Suppl.1 ; G/SCM/N/220/CHN/Suppl</v>
      </c>
      <c r="F618" s="336" t="s">
        <v>245</v>
      </c>
      <c r="G618" s="336" t="s">
        <v>641</v>
      </c>
      <c r="H618" s="336" t="s">
        <v>5</v>
      </c>
      <c r="I618" s="336">
        <v>2016</v>
      </c>
      <c r="J618" s="336" t="s">
        <v>4836</v>
      </c>
      <c r="K618" s="336" t="s">
        <v>5412</v>
      </c>
      <c r="L618" s="336" t="s">
        <v>7066</v>
      </c>
      <c r="M618" s="336" t="s">
        <v>7567</v>
      </c>
      <c r="N618" s="336" t="s">
        <v>1511</v>
      </c>
      <c r="O618" s="336" t="s">
        <v>5413</v>
      </c>
      <c r="P618" s="336" t="s">
        <v>5414</v>
      </c>
      <c r="Q618" s="336" t="s">
        <v>5415</v>
      </c>
      <c r="R618" s="336" t="s">
        <v>5416</v>
      </c>
      <c r="S618" s="336" t="s">
        <v>42</v>
      </c>
      <c r="T618" s="336" t="s">
        <v>932</v>
      </c>
    </row>
    <row r="619" spans="1:20" x14ac:dyDescent="0.25">
      <c r="A619" s="336">
        <v>618</v>
      </c>
      <c r="B619" s="336" t="s">
        <v>960</v>
      </c>
      <c r="C619" s="336" t="s">
        <v>5404</v>
      </c>
      <c r="D619" s="337" t="str">
        <f t="shared" si="20"/>
        <v xml:space="preserve">G/SCM/N/95/CHN/Suppl.1 </v>
      </c>
      <c r="E619" s="337" t="str">
        <f t="shared" si="21"/>
        <v>G/SCM/N/123/CHN/Suppl.1 ; G/SCM/N/155/CHN/Suppl.1 ; G/SCM/N/186/CHN/Suppl.1 ; G/SCM/N/220/CHN/Suppl</v>
      </c>
      <c r="F619" s="336" t="s">
        <v>245</v>
      </c>
      <c r="G619" s="336" t="s">
        <v>641</v>
      </c>
      <c r="H619" s="336" t="s">
        <v>5</v>
      </c>
      <c r="I619" s="336">
        <v>2016</v>
      </c>
      <c r="J619" s="336" t="s">
        <v>4836</v>
      </c>
      <c r="K619" s="336" t="s">
        <v>1173</v>
      </c>
      <c r="L619" s="336" t="s">
        <v>7067</v>
      </c>
      <c r="M619" s="336" t="s">
        <v>7568</v>
      </c>
      <c r="N619" s="336" t="s">
        <v>1511</v>
      </c>
      <c r="O619" s="336" t="s">
        <v>7743</v>
      </c>
      <c r="P619" s="336" t="s">
        <v>5417</v>
      </c>
      <c r="Q619" s="336" t="s">
        <v>5418</v>
      </c>
      <c r="R619" s="336" t="s">
        <v>5409</v>
      </c>
      <c r="S619" s="336" t="s">
        <v>42</v>
      </c>
      <c r="T619" s="336" t="s">
        <v>71</v>
      </c>
    </row>
    <row r="620" spans="1:20" x14ac:dyDescent="0.25">
      <c r="A620" s="336">
        <v>619</v>
      </c>
      <c r="B620" s="336" t="s">
        <v>960</v>
      </c>
      <c r="C620" s="336" t="s">
        <v>5404</v>
      </c>
      <c r="D620" s="337" t="str">
        <f t="shared" si="20"/>
        <v xml:space="preserve">G/SCM/N/95/CHN/Suppl.1 </v>
      </c>
      <c r="E620" s="337" t="str">
        <f t="shared" si="21"/>
        <v>G/SCM/N/123/CHN/Suppl.1 ; G/SCM/N/155/CHN/Suppl.1 ; G/SCM/N/186/CHN/Suppl.1 ; G/SCM/N/220/CHN/Suppl</v>
      </c>
      <c r="F620" s="336" t="s">
        <v>245</v>
      </c>
      <c r="G620" s="336" t="s">
        <v>641</v>
      </c>
      <c r="H620" s="336" t="s">
        <v>5</v>
      </c>
      <c r="I620" s="336">
        <v>2016</v>
      </c>
      <c r="J620" s="336" t="s">
        <v>4836</v>
      </c>
      <c r="K620" s="336" t="s">
        <v>5419</v>
      </c>
      <c r="L620" s="336" t="s">
        <v>1168</v>
      </c>
      <c r="M620" s="336" t="s">
        <v>7569</v>
      </c>
      <c r="N620" s="336" t="s">
        <v>1511</v>
      </c>
      <c r="O620" s="336" t="s">
        <v>5420</v>
      </c>
      <c r="P620" s="336" t="s">
        <v>7570</v>
      </c>
      <c r="Q620" s="336" t="s">
        <v>1416</v>
      </c>
      <c r="R620" s="336" t="s">
        <v>1141</v>
      </c>
      <c r="S620" s="336" t="s">
        <v>870</v>
      </c>
      <c r="T620" s="336" t="s">
        <v>2506</v>
      </c>
    </row>
    <row r="621" spans="1:20" x14ac:dyDescent="0.25">
      <c r="A621" s="336">
        <v>620</v>
      </c>
      <c r="B621" s="336" t="s">
        <v>960</v>
      </c>
      <c r="C621" s="336" t="s">
        <v>5404</v>
      </c>
      <c r="D621" s="337" t="str">
        <f t="shared" si="20"/>
        <v xml:space="preserve">G/SCM/N/95/CHN/Suppl.1 </v>
      </c>
      <c r="E621" s="337" t="str">
        <f t="shared" si="21"/>
        <v>G/SCM/N/123/CHN/Suppl.1 ; G/SCM/N/155/CHN/Suppl.1 ; G/SCM/N/186/CHN/Suppl.1 ; G/SCM/N/220/CHN/Suppl</v>
      </c>
      <c r="F621" s="336" t="s">
        <v>245</v>
      </c>
      <c r="G621" s="336" t="s">
        <v>641</v>
      </c>
      <c r="H621" s="336" t="s">
        <v>5</v>
      </c>
      <c r="I621" s="336">
        <v>2016</v>
      </c>
      <c r="J621" s="336" t="s">
        <v>4836</v>
      </c>
      <c r="K621" s="336" t="s">
        <v>5421</v>
      </c>
      <c r="L621" s="336" t="s">
        <v>5422</v>
      </c>
      <c r="M621" s="336" t="s">
        <v>7571</v>
      </c>
      <c r="N621" s="336" t="s">
        <v>1511</v>
      </c>
      <c r="O621" s="336" t="s">
        <v>5423</v>
      </c>
      <c r="P621" s="336" t="s">
        <v>5424</v>
      </c>
      <c r="Q621" s="336" t="s">
        <v>806</v>
      </c>
      <c r="R621" s="336" t="s">
        <v>72</v>
      </c>
      <c r="S621" s="336" t="s">
        <v>42</v>
      </c>
      <c r="T621" s="336" t="s">
        <v>71</v>
      </c>
    </row>
    <row r="622" spans="1:20" x14ac:dyDescent="0.25">
      <c r="A622" s="336">
        <v>621</v>
      </c>
      <c r="B622" s="336" t="s">
        <v>960</v>
      </c>
      <c r="C622" s="336" t="s">
        <v>5404</v>
      </c>
      <c r="D622" s="337" t="str">
        <f t="shared" si="20"/>
        <v xml:space="preserve">G/SCM/N/95/CHN/Suppl.1 </v>
      </c>
      <c r="E622" s="337" t="str">
        <f t="shared" si="21"/>
        <v>G/SCM/N/123/CHN/Suppl.1 ; G/SCM/N/155/CHN/Suppl.1 ; G/SCM/N/186/CHN/Suppl.1 ; G/SCM/N/220/CHN/Suppl</v>
      </c>
      <c r="F622" s="336" t="s">
        <v>245</v>
      </c>
      <c r="G622" s="336" t="s">
        <v>641</v>
      </c>
      <c r="H622" s="336" t="s">
        <v>5</v>
      </c>
      <c r="I622" s="336">
        <v>2016</v>
      </c>
      <c r="J622" s="336" t="s">
        <v>4836</v>
      </c>
      <c r="K622" s="336" t="s">
        <v>5425</v>
      </c>
      <c r="L622" s="336" t="s">
        <v>5426</v>
      </c>
      <c r="M622" s="336" t="s">
        <v>7572</v>
      </c>
      <c r="N622" s="336" t="s">
        <v>1511</v>
      </c>
      <c r="O622" s="336" t="s">
        <v>5413</v>
      </c>
      <c r="P622" s="336" t="s">
        <v>5427</v>
      </c>
      <c r="Q622" s="336" t="s">
        <v>76</v>
      </c>
      <c r="R622" s="336" t="s">
        <v>1121</v>
      </c>
      <c r="S622" s="336" t="s">
        <v>888</v>
      </c>
      <c r="T622" s="336" t="s">
        <v>71</v>
      </c>
    </row>
    <row r="623" spans="1:20" x14ac:dyDescent="0.25">
      <c r="A623" s="336">
        <v>622</v>
      </c>
      <c r="B623" s="336" t="s">
        <v>960</v>
      </c>
      <c r="C623" s="336" t="s">
        <v>5404</v>
      </c>
      <c r="D623" s="337" t="str">
        <f t="shared" si="20"/>
        <v xml:space="preserve">G/SCM/N/95/CHN/Suppl.1 </v>
      </c>
      <c r="E623" s="337" t="str">
        <f t="shared" si="21"/>
        <v>G/SCM/N/123/CHN/Suppl.1 ; G/SCM/N/155/CHN/Suppl.1 ; G/SCM/N/186/CHN/Suppl.1 ; G/SCM/N/220/CHN/Suppl</v>
      </c>
      <c r="F623" s="336" t="s">
        <v>245</v>
      </c>
      <c r="G623" s="336" t="s">
        <v>641</v>
      </c>
      <c r="H623" s="336" t="s">
        <v>5</v>
      </c>
      <c r="I623" s="336">
        <v>2016</v>
      </c>
      <c r="J623" s="336" t="s">
        <v>4836</v>
      </c>
      <c r="K623" s="336" t="s">
        <v>5428</v>
      </c>
      <c r="L623" s="336" t="s">
        <v>5429</v>
      </c>
      <c r="M623" s="336" t="s">
        <v>5430</v>
      </c>
      <c r="N623" s="336" t="s">
        <v>1511</v>
      </c>
      <c r="O623" s="336" t="s">
        <v>5431</v>
      </c>
      <c r="P623" s="336" t="s">
        <v>5432</v>
      </c>
      <c r="Q623" s="336" t="s">
        <v>5433</v>
      </c>
      <c r="R623" s="336" t="s">
        <v>1141</v>
      </c>
      <c r="S623" s="336" t="s">
        <v>870</v>
      </c>
      <c r="T623" s="336" t="s">
        <v>1167</v>
      </c>
    </row>
    <row r="624" spans="1:20" x14ac:dyDescent="0.25">
      <c r="A624" s="336">
        <v>623</v>
      </c>
      <c r="B624" s="336" t="s">
        <v>960</v>
      </c>
      <c r="C624" s="336" t="s">
        <v>5404</v>
      </c>
      <c r="D624" s="337" t="str">
        <f t="shared" si="20"/>
        <v xml:space="preserve">G/SCM/N/95/CHN/Suppl.1 </v>
      </c>
      <c r="E624" s="337" t="str">
        <f t="shared" si="21"/>
        <v>G/SCM/N/123/CHN/Suppl.1 ; G/SCM/N/155/CHN/Suppl.1 ; G/SCM/N/186/CHN/Suppl.1 ; G/SCM/N/220/CHN/Suppl</v>
      </c>
      <c r="F624" s="336" t="s">
        <v>245</v>
      </c>
      <c r="G624" s="336" t="s">
        <v>641</v>
      </c>
      <c r="H624" s="336" t="s">
        <v>5</v>
      </c>
      <c r="I624" s="336">
        <v>2016</v>
      </c>
      <c r="J624" s="336" t="s">
        <v>4836</v>
      </c>
      <c r="K624" s="336" t="s">
        <v>1173</v>
      </c>
      <c r="L624" s="336" t="s">
        <v>7068</v>
      </c>
      <c r="M624" s="336" t="s">
        <v>7573</v>
      </c>
      <c r="N624" s="336" t="s">
        <v>1511</v>
      </c>
      <c r="O624" s="336" t="s">
        <v>7745</v>
      </c>
      <c r="P624" s="336" t="s">
        <v>5434</v>
      </c>
      <c r="Q624" s="336" t="s">
        <v>5435</v>
      </c>
      <c r="R624" s="336" t="s">
        <v>5409</v>
      </c>
      <c r="S624" s="336" t="s">
        <v>42</v>
      </c>
      <c r="T624" s="336" t="s">
        <v>71</v>
      </c>
    </row>
    <row r="625" spans="1:20" x14ac:dyDescent="0.25">
      <c r="A625" s="336">
        <v>624</v>
      </c>
      <c r="B625" s="336" t="s">
        <v>960</v>
      </c>
      <c r="C625" s="336" t="s">
        <v>5404</v>
      </c>
      <c r="D625" s="337" t="str">
        <f t="shared" si="20"/>
        <v xml:space="preserve">G/SCM/N/95/CHN/Suppl.1 </v>
      </c>
      <c r="E625" s="337" t="str">
        <f t="shared" si="21"/>
        <v>G/SCM/N/123/CHN/Suppl.1 ; G/SCM/N/155/CHN/Suppl.1 ; G/SCM/N/186/CHN/Suppl.1 ; G/SCM/N/220/CHN/Suppl</v>
      </c>
      <c r="F625" s="336" t="s">
        <v>245</v>
      </c>
      <c r="G625" s="336" t="s">
        <v>641</v>
      </c>
      <c r="H625" s="336" t="s">
        <v>5</v>
      </c>
      <c r="I625" s="336">
        <v>2016</v>
      </c>
      <c r="J625" s="336" t="s">
        <v>4836</v>
      </c>
      <c r="K625" s="336" t="s">
        <v>1173</v>
      </c>
      <c r="L625" s="336" t="s">
        <v>7069</v>
      </c>
      <c r="M625" s="336" t="s">
        <v>7574</v>
      </c>
      <c r="N625" s="336" t="s">
        <v>1511</v>
      </c>
      <c r="O625" s="336" t="s">
        <v>7742</v>
      </c>
      <c r="P625" s="336" t="s">
        <v>5436</v>
      </c>
      <c r="Q625" s="336" t="s">
        <v>5435</v>
      </c>
      <c r="R625" s="336" t="s">
        <v>5409</v>
      </c>
      <c r="S625" s="336" t="s">
        <v>42</v>
      </c>
      <c r="T625" s="336" t="s">
        <v>71</v>
      </c>
    </row>
    <row r="626" spans="1:20" x14ac:dyDescent="0.25">
      <c r="A626" s="336">
        <v>625</v>
      </c>
      <c r="B626" s="336" t="s">
        <v>960</v>
      </c>
      <c r="C626" s="336" t="s">
        <v>5404</v>
      </c>
      <c r="D626" s="337" t="str">
        <f t="shared" si="20"/>
        <v xml:space="preserve">G/SCM/N/95/CHN/Suppl.1 </v>
      </c>
      <c r="E626" s="337" t="str">
        <f t="shared" si="21"/>
        <v>G/SCM/N/123/CHN/Suppl.1 ; G/SCM/N/155/CHN/Suppl.1 ; G/SCM/N/186/CHN/Suppl.1 ; G/SCM/N/220/CHN/Suppl</v>
      </c>
      <c r="F626" s="336" t="s">
        <v>245</v>
      </c>
      <c r="G626" s="336" t="s">
        <v>641</v>
      </c>
      <c r="H626" s="336" t="s">
        <v>5</v>
      </c>
      <c r="I626" s="336">
        <v>2016</v>
      </c>
      <c r="J626" s="336" t="s">
        <v>4836</v>
      </c>
      <c r="K626" s="336" t="s">
        <v>5437</v>
      </c>
      <c r="L626" s="336" t="s">
        <v>1168</v>
      </c>
      <c r="M626" s="336" t="s">
        <v>5438</v>
      </c>
      <c r="N626" s="336" t="s">
        <v>1511</v>
      </c>
      <c r="O626" s="336" t="s">
        <v>5439</v>
      </c>
      <c r="P626" s="336" t="s">
        <v>7575</v>
      </c>
      <c r="Q626" s="336" t="s">
        <v>21</v>
      </c>
      <c r="R626" s="336" t="s">
        <v>20</v>
      </c>
      <c r="S626" s="336" t="s">
        <v>42</v>
      </c>
      <c r="T626" s="336" t="s">
        <v>313</v>
      </c>
    </row>
    <row r="627" spans="1:20" x14ac:dyDescent="0.25">
      <c r="A627" s="336">
        <v>626</v>
      </c>
      <c r="B627" s="336" t="s">
        <v>960</v>
      </c>
      <c r="C627" s="336" t="s">
        <v>5404</v>
      </c>
      <c r="D627" s="337" t="str">
        <f t="shared" si="20"/>
        <v xml:space="preserve">G/SCM/N/95/CHN/Suppl.1 </v>
      </c>
      <c r="E627" s="337" t="str">
        <f t="shared" si="21"/>
        <v>G/SCM/N/123/CHN/Suppl.1 ; G/SCM/N/155/CHN/Suppl.1 ; G/SCM/N/186/CHN/Suppl.1 ; G/SCM/N/220/CHN/Suppl</v>
      </c>
      <c r="F627" s="336" t="s">
        <v>245</v>
      </c>
      <c r="G627" s="336" t="s">
        <v>641</v>
      </c>
      <c r="H627" s="336" t="s">
        <v>5</v>
      </c>
      <c r="I627" s="336">
        <v>2016</v>
      </c>
      <c r="J627" s="336" t="s">
        <v>4836</v>
      </c>
      <c r="K627" s="336" t="s">
        <v>5421</v>
      </c>
      <c r="L627" s="336" t="s">
        <v>1168</v>
      </c>
      <c r="M627" s="336" t="s">
        <v>7576</v>
      </c>
      <c r="N627" s="336" t="s">
        <v>1511</v>
      </c>
      <c r="O627" s="336" t="s">
        <v>5440</v>
      </c>
      <c r="P627" s="336" t="s">
        <v>5441</v>
      </c>
      <c r="Q627" s="336" t="s">
        <v>5442</v>
      </c>
      <c r="R627" s="336" t="s">
        <v>5443</v>
      </c>
      <c r="S627" s="336" t="s">
        <v>42</v>
      </c>
      <c r="T627" s="336" t="s">
        <v>71</v>
      </c>
    </row>
    <row r="628" spans="1:20" x14ac:dyDescent="0.25">
      <c r="A628" s="336">
        <v>627</v>
      </c>
      <c r="B628" s="336" t="s">
        <v>960</v>
      </c>
      <c r="C628" s="336" t="s">
        <v>5444</v>
      </c>
      <c r="D628" s="337" t="str">
        <f t="shared" si="20"/>
        <v>G/SCM/N/1/EU/2</v>
      </c>
      <c r="E628" s="337" t="str">
        <f t="shared" si="21"/>
        <v xml:space="preserve"> </v>
      </c>
      <c r="F628" s="336" t="s">
        <v>25</v>
      </c>
      <c r="G628" s="336" t="s">
        <v>642</v>
      </c>
      <c r="H628" s="336" t="s">
        <v>1</v>
      </c>
      <c r="I628" s="336">
        <v>2016</v>
      </c>
      <c r="J628" s="336" t="s">
        <v>5445</v>
      </c>
      <c r="K628" s="336" t="s">
        <v>5446</v>
      </c>
      <c r="L628" s="336" t="s">
        <v>5447</v>
      </c>
      <c r="M628" s="336" t="s">
        <v>5448</v>
      </c>
      <c r="N628" s="336" t="s">
        <v>1511</v>
      </c>
      <c r="O628" s="336" t="s">
        <v>5449</v>
      </c>
      <c r="P628" s="336" t="s">
        <v>7577</v>
      </c>
      <c r="Q628" s="336" t="s">
        <v>21</v>
      </c>
      <c r="R628" s="336" t="s">
        <v>43</v>
      </c>
      <c r="S628" s="336" t="s">
        <v>5450</v>
      </c>
      <c r="T628" s="336" t="s">
        <v>925</v>
      </c>
    </row>
    <row r="629" spans="1:20" x14ac:dyDescent="0.25">
      <c r="A629" s="336">
        <v>628</v>
      </c>
      <c r="B629" s="336" t="s">
        <v>960</v>
      </c>
      <c r="C629" s="336" t="s">
        <v>5444</v>
      </c>
      <c r="D629" s="337" t="str">
        <f t="shared" si="20"/>
        <v>G/SCM/N/1/EU/2</v>
      </c>
      <c r="E629" s="337" t="str">
        <f t="shared" si="21"/>
        <v xml:space="preserve"> </v>
      </c>
      <c r="F629" s="336" t="s">
        <v>25</v>
      </c>
      <c r="G629" s="336" t="s">
        <v>642</v>
      </c>
      <c r="H629" s="336" t="s">
        <v>1</v>
      </c>
      <c r="I629" s="336">
        <v>2016</v>
      </c>
      <c r="J629" s="336" t="s">
        <v>5445</v>
      </c>
      <c r="K629" s="336" t="s">
        <v>5451</v>
      </c>
      <c r="L629" s="336" t="s">
        <v>5452</v>
      </c>
      <c r="M629" s="336" t="s">
        <v>5453</v>
      </c>
      <c r="N629" s="336" t="s">
        <v>1511</v>
      </c>
      <c r="O629" s="336" t="s">
        <v>5449</v>
      </c>
      <c r="P629" s="336" t="s">
        <v>5454</v>
      </c>
      <c r="Q629" s="336" t="s">
        <v>21</v>
      </c>
      <c r="R629" s="336" t="s">
        <v>335</v>
      </c>
      <c r="S629" s="336" t="s">
        <v>888</v>
      </c>
      <c r="T629" s="336" t="s">
        <v>798</v>
      </c>
    </row>
    <row r="630" spans="1:20" x14ac:dyDescent="0.25">
      <c r="A630" s="336">
        <v>629</v>
      </c>
      <c r="B630" s="336" t="s">
        <v>960</v>
      </c>
      <c r="C630" s="336" t="s">
        <v>5444</v>
      </c>
      <c r="D630" s="337" t="str">
        <f t="shared" si="20"/>
        <v>G/SCM/N/1/EU/2</v>
      </c>
      <c r="E630" s="337" t="str">
        <f t="shared" si="21"/>
        <v xml:space="preserve"> </v>
      </c>
      <c r="F630" s="336" t="s">
        <v>25</v>
      </c>
      <c r="G630" s="336" t="s">
        <v>642</v>
      </c>
      <c r="H630" s="336" t="s">
        <v>1</v>
      </c>
      <c r="I630" s="336">
        <v>2016</v>
      </c>
      <c r="J630" s="336" t="s">
        <v>5445</v>
      </c>
      <c r="K630" s="336" t="s">
        <v>5455</v>
      </c>
      <c r="L630" s="336" t="s">
        <v>5452</v>
      </c>
      <c r="M630" s="336" t="s">
        <v>889</v>
      </c>
      <c r="N630" s="336" t="s">
        <v>1511</v>
      </c>
      <c r="O630" s="336" t="s">
        <v>5449</v>
      </c>
      <c r="P630" s="336" t="s">
        <v>5456</v>
      </c>
      <c r="Q630" s="336" t="s">
        <v>21</v>
      </c>
      <c r="R630" s="336" t="s">
        <v>20</v>
      </c>
      <c r="S630" s="336" t="s">
        <v>42</v>
      </c>
      <c r="T630" s="336" t="s">
        <v>313</v>
      </c>
    </row>
    <row r="631" spans="1:20" x14ac:dyDescent="0.25">
      <c r="A631" s="336">
        <v>630</v>
      </c>
      <c r="B631" s="336" t="s">
        <v>41</v>
      </c>
      <c r="C631" s="336" t="s">
        <v>5457</v>
      </c>
      <c r="D631" s="337" t="str">
        <f t="shared" si="20"/>
        <v>G/AG/N/AFG/1</v>
      </c>
      <c r="E631" s="337" t="str">
        <f t="shared" si="21"/>
        <v xml:space="preserve"> </v>
      </c>
      <c r="F631" s="336" t="s">
        <v>3252</v>
      </c>
      <c r="G631" s="336" t="s">
        <v>641</v>
      </c>
      <c r="H631" s="336" t="s">
        <v>949</v>
      </c>
      <c r="I631" s="336">
        <v>2016</v>
      </c>
      <c r="J631" s="336" t="s">
        <v>926</v>
      </c>
      <c r="K631" s="336" t="s">
        <v>5458</v>
      </c>
      <c r="L631" s="336" t="s">
        <v>924</v>
      </c>
      <c r="M631" s="336" t="s">
        <v>5459</v>
      </c>
      <c r="N631" s="336" t="s">
        <v>1511</v>
      </c>
      <c r="O631" s="336" t="s">
        <v>951</v>
      </c>
      <c r="P631" s="336" t="s">
        <v>5460</v>
      </c>
      <c r="Q631" s="336" t="s">
        <v>53</v>
      </c>
      <c r="R631" s="336" t="s">
        <v>4</v>
      </c>
      <c r="S631" s="336" t="s">
        <v>49</v>
      </c>
      <c r="T631" s="336" t="s">
        <v>41</v>
      </c>
    </row>
    <row r="632" spans="1:20" x14ac:dyDescent="0.25">
      <c r="A632" s="336">
        <v>631</v>
      </c>
      <c r="B632" s="336" t="s">
        <v>41</v>
      </c>
      <c r="C632" s="336" t="s">
        <v>5457</v>
      </c>
      <c r="D632" s="337" t="str">
        <f t="shared" si="20"/>
        <v>G/AG/N/AFG/1</v>
      </c>
      <c r="E632" s="337" t="str">
        <f t="shared" si="21"/>
        <v xml:space="preserve"> </v>
      </c>
      <c r="F632" s="336" t="s">
        <v>3252</v>
      </c>
      <c r="G632" s="336" t="s">
        <v>641</v>
      </c>
      <c r="H632" s="336" t="s">
        <v>949</v>
      </c>
      <c r="I632" s="336">
        <v>2016</v>
      </c>
      <c r="J632" s="336" t="s">
        <v>926</v>
      </c>
      <c r="K632" s="336" t="s">
        <v>5461</v>
      </c>
      <c r="L632" s="336" t="s">
        <v>924</v>
      </c>
      <c r="M632" s="336" t="s">
        <v>5459</v>
      </c>
      <c r="N632" s="336" t="s">
        <v>1511</v>
      </c>
      <c r="O632" s="336" t="s">
        <v>951</v>
      </c>
      <c r="P632" s="336" t="s">
        <v>5460</v>
      </c>
      <c r="Q632" s="336" t="s">
        <v>53</v>
      </c>
      <c r="R632" s="336" t="s">
        <v>4</v>
      </c>
      <c r="S632" s="336" t="s">
        <v>49</v>
      </c>
      <c r="T632" s="336" t="s">
        <v>41</v>
      </c>
    </row>
    <row r="633" spans="1:20" x14ac:dyDescent="0.25">
      <c r="A633" s="336">
        <v>632</v>
      </c>
      <c r="B633" s="336" t="s">
        <v>41</v>
      </c>
      <c r="C633" s="336" t="s">
        <v>5457</v>
      </c>
      <c r="D633" s="337" t="str">
        <f t="shared" si="20"/>
        <v>G/AG/N/AFG/1</v>
      </c>
      <c r="E633" s="337" t="str">
        <f t="shared" si="21"/>
        <v xml:space="preserve"> </v>
      </c>
      <c r="F633" s="336" t="s">
        <v>3252</v>
      </c>
      <c r="G633" s="336" t="s">
        <v>641</v>
      </c>
      <c r="H633" s="336" t="s">
        <v>949</v>
      </c>
      <c r="I633" s="336">
        <v>2016</v>
      </c>
      <c r="J633" s="336" t="s">
        <v>926</v>
      </c>
      <c r="K633" s="336" t="s">
        <v>5462</v>
      </c>
      <c r="L633" s="336" t="s">
        <v>938</v>
      </c>
      <c r="M633" s="336" t="s">
        <v>5459</v>
      </c>
      <c r="N633" s="336" t="s">
        <v>1511</v>
      </c>
      <c r="O633" s="336" t="s">
        <v>951</v>
      </c>
      <c r="P633" s="336" t="s">
        <v>5460</v>
      </c>
      <c r="Q633" s="336" t="s">
        <v>53</v>
      </c>
      <c r="R633" s="336" t="s">
        <v>4</v>
      </c>
      <c r="S633" s="336" t="s">
        <v>49</v>
      </c>
      <c r="T633" s="336" t="s">
        <v>41</v>
      </c>
    </row>
    <row r="634" spans="1:20" x14ac:dyDescent="0.25">
      <c r="A634" s="336">
        <v>633</v>
      </c>
      <c r="B634" s="336" t="s">
        <v>41</v>
      </c>
      <c r="C634" s="336" t="s">
        <v>5457</v>
      </c>
      <c r="D634" s="337" t="str">
        <f t="shared" si="20"/>
        <v>G/AG/N/AFG/1</v>
      </c>
      <c r="E634" s="337" t="str">
        <f t="shared" si="21"/>
        <v xml:space="preserve"> </v>
      </c>
      <c r="F634" s="336" t="s">
        <v>3252</v>
      </c>
      <c r="G634" s="336" t="s">
        <v>641</v>
      </c>
      <c r="H634" s="336" t="s">
        <v>949</v>
      </c>
      <c r="I634" s="336">
        <v>2016</v>
      </c>
      <c r="J634" s="336" t="s">
        <v>926</v>
      </c>
      <c r="K634" s="336" t="s">
        <v>5458</v>
      </c>
      <c r="L634" s="336" t="s">
        <v>924</v>
      </c>
      <c r="M634" s="336" t="s">
        <v>5459</v>
      </c>
      <c r="N634" s="336" t="s">
        <v>1511</v>
      </c>
      <c r="O634" s="336" t="s">
        <v>935</v>
      </c>
      <c r="P634" s="336" t="s">
        <v>5460</v>
      </c>
      <c r="Q634" s="336" t="s">
        <v>53</v>
      </c>
      <c r="R634" s="336" t="s">
        <v>4</v>
      </c>
      <c r="S634" s="336" t="s">
        <v>49</v>
      </c>
      <c r="T634" s="336" t="s">
        <v>41</v>
      </c>
    </row>
    <row r="635" spans="1:20" x14ac:dyDescent="0.25">
      <c r="A635" s="336">
        <v>634</v>
      </c>
      <c r="B635" s="336" t="s">
        <v>41</v>
      </c>
      <c r="C635" s="336" t="s">
        <v>5457</v>
      </c>
      <c r="D635" s="337" t="str">
        <f t="shared" si="20"/>
        <v>G/AG/N/AFG/1</v>
      </c>
      <c r="E635" s="337" t="str">
        <f t="shared" si="21"/>
        <v xml:space="preserve"> </v>
      </c>
      <c r="F635" s="336" t="s">
        <v>3252</v>
      </c>
      <c r="G635" s="336" t="s">
        <v>641</v>
      </c>
      <c r="H635" s="336" t="s">
        <v>949</v>
      </c>
      <c r="I635" s="336">
        <v>2016</v>
      </c>
      <c r="J635" s="336" t="s">
        <v>926</v>
      </c>
      <c r="K635" s="336" t="s">
        <v>5461</v>
      </c>
      <c r="L635" s="336" t="s">
        <v>924</v>
      </c>
      <c r="M635" s="336" t="s">
        <v>5459</v>
      </c>
      <c r="N635" s="336" t="s">
        <v>1511</v>
      </c>
      <c r="O635" s="336" t="s">
        <v>935</v>
      </c>
      <c r="P635" s="336" t="s">
        <v>5460</v>
      </c>
      <c r="Q635" s="336" t="s">
        <v>53</v>
      </c>
      <c r="R635" s="336" t="s">
        <v>4</v>
      </c>
      <c r="S635" s="336" t="s">
        <v>49</v>
      </c>
      <c r="T635" s="336" t="s">
        <v>41</v>
      </c>
    </row>
    <row r="636" spans="1:20" x14ac:dyDescent="0.25">
      <c r="A636" s="336">
        <v>635</v>
      </c>
      <c r="B636" s="336" t="s">
        <v>41</v>
      </c>
      <c r="C636" s="336" t="s">
        <v>5457</v>
      </c>
      <c r="D636" s="337" t="str">
        <f t="shared" si="20"/>
        <v>G/AG/N/AFG/1</v>
      </c>
      <c r="E636" s="337" t="str">
        <f t="shared" si="21"/>
        <v xml:space="preserve"> </v>
      </c>
      <c r="F636" s="336" t="s">
        <v>3252</v>
      </c>
      <c r="G636" s="336" t="s">
        <v>641</v>
      </c>
      <c r="H636" s="336" t="s">
        <v>949</v>
      </c>
      <c r="I636" s="336">
        <v>2016</v>
      </c>
      <c r="J636" s="336" t="s">
        <v>926</v>
      </c>
      <c r="K636" s="336" t="s">
        <v>5462</v>
      </c>
      <c r="L636" s="336" t="s">
        <v>938</v>
      </c>
      <c r="M636" s="336" t="s">
        <v>5459</v>
      </c>
      <c r="N636" s="336" t="s">
        <v>1511</v>
      </c>
      <c r="O636" s="336" t="s">
        <v>935</v>
      </c>
      <c r="P636" s="336" t="s">
        <v>5460</v>
      </c>
      <c r="Q636" s="336" t="s">
        <v>53</v>
      </c>
      <c r="R636" s="336" t="s">
        <v>4</v>
      </c>
      <c r="S636" s="336" t="s">
        <v>49</v>
      </c>
      <c r="T636" s="336" t="s">
        <v>41</v>
      </c>
    </row>
    <row r="637" spans="1:20" x14ac:dyDescent="0.25">
      <c r="A637" s="336">
        <v>636</v>
      </c>
      <c r="B637" s="336" t="s">
        <v>41</v>
      </c>
      <c r="C637" s="336" t="s">
        <v>5457</v>
      </c>
      <c r="D637" s="337" t="str">
        <f t="shared" si="20"/>
        <v>G/AG/N/AFG/1</v>
      </c>
      <c r="E637" s="337" t="str">
        <f t="shared" si="21"/>
        <v xml:space="preserve"> </v>
      </c>
      <c r="F637" s="336" t="s">
        <v>3252</v>
      </c>
      <c r="G637" s="336" t="s">
        <v>641</v>
      </c>
      <c r="H637" s="336" t="s">
        <v>949</v>
      </c>
      <c r="I637" s="336">
        <v>2016</v>
      </c>
      <c r="J637" s="336" t="s">
        <v>926</v>
      </c>
      <c r="K637" s="336" t="s">
        <v>5458</v>
      </c>
      <c r="L637" s="336" t="s">
        <v>924</v>
      </c>
      <c r="M637" s="336" t="s">
        <v>5459</v>
      </c>
      <c r="N637" s="336" t="s">
        <v>1511</v>
      </c>
      <c r="O637" s="336" t="s">
        <v>1265</v>
      </c>
      <c r="P637" s="336" t="s">
        <v>5460</v>
      </c>
      <c r="Q637" s="336" t="s">
        <v>53</v>
      </c>
      <c r="R637" s="336" t="s">
        <v>4</v>
      </c>
      <c r="S637" s="336" t="s">
        <v>49</v>
      </c>
      <c r="T637" s="336" t="s">
        <v>41</v>
      </c>
    </row>
    <row r="638" spans="1:20" x14ac:dyDescent="0.25">
      <c r="A638" s="336">
        <v>637</v>
      </c>
      <c r="B638" s="336" t="s">
        <v>41</v>
      </c>
      <c r="C638" s="336" t="s">
        <v>5457</v>
      </c>
      <c r="D638" s="337" t="str">
        <f t="shared" si="20"/>
        <v>G/AG/N/AFG/1</v>
      </c>
      <c r="E638" s="337" t="str">
        <f t="shared" si="21"/>
        <v xml:space="preserve"> </v>
      </c>
      <c r="F638" s="336" t="s">
        <v>3252</v>
      </c>
      <c r="G638" s="336" t="s">
        <v>641</v>
      </c>
      <c r="H638" s="336" t="s">
        <v>949</v>
      </c>
      <c r="I638" s="336">
        <v>2016</v>
      </c>
      <c r="J638" s="336" t="s">
        <v>926</v>
      </c>
      <c r="K638" s="336" t="s">
        <v>5461</v>
      </c>
      <c r="L638" s="336" t="s">
        <v>924</v>
      </c>
      <c r="M638" s="336" t="s">
        <v>5459</v>
      </c>
      <c r="N638" s="336" t="s">
        <v>1511</v>
      </c>
      <c r="O638" s="336" t="s">
        <v>1265</v>
      </c>
      <c r="P638" s="336" t="s">
        <v>5460</v>
      </c>
      <c r="Q638" s="336" t="s">
        <v>53</v>
      </c>
      <c r="R638" s="336" t="s">
        <v>4</v>
      </c>
      <c r="S638" s="336" t="s">
        <v>49</v>
      </c>
      <c r="T638" s="336" t="s">
        <v>41</v>
      </c>
    </row>
    <row r="639" spans="1:20" x14ac:dyDescent="0.25">
      <c r="A639" s="336">
        <v>638</v>
      </c>
      <c r="B639" s="336" t="s">
        <v>41</v>
      </c>
      <c r="C639" s="336" t="s">
        <v>5457</v>
      </c>
      <c r="D639" s="337" t="str">
        <f t="shared" si="20"/>
        <v>G/AG/N/AFG/1</v>
      </c>
      <c r="E639" s="337" t="str">
        <f t="shared" si="21"/>
        <v xml:space="preserve"> </v>
      </c>
      <c r="F639" s="336" t="s">
        <v>3252</v>
      </c>
      <c r="G639" s="336" t="s">
        <v>641</v>
      </c>
      <c r="H639" s="336" t="s">
        <v>949</v>
      </c>
      <c r="I639" s="336">
        <v>2016</v>
      </c>
      <c r="J639" s="336" t="s">
        <v>926</v>
      </c>
      <c r="K639" s="336" t="s">
        <v>5462</v>
      </c>
      <c r="L639" s="336" t="s">
        <v>938</v>
      </c>
      <c r="M639" s="336" t="s">
        <v>5459</v>
      </c>
      <c r="N639" s="336" t="s">
        <v>1511</v>
      </c>
      <c r="O639" s="336" t="s">
        <v>1265</v>
      </c>
      <c r="P639" s="336" t="s">
        <v>5460</v>
      </c>
      <c r="Q639" s="336" t="s">
        <v>53</v>
      </c>
      <c r="R639" s="336" t="s">
        <v>4</v>
      </c>
      <c r="S639" s="336" t="s">
        <v>49</v>
      </c>
      <c r="T639" s="336" t="s">
        <v>41</v>
      </c>
    </row>
    <row r="640" spans="1:20" x14ac:dyDescent="0.25">
      <c r="A640" s="336">
        <v>639</v>
      </c>
      <c r="B640" s="336" t="s">
        <v>41</v>
      </c>
      <c r="C640" s="336" t="s">
        <v>5463</v>
      </c>
      <c r="D640" s="337" t="str">
        <f t="shared" si="20"/>
        <v>G/AG/N/ARG/35</v>
      </c>
      <c r="E640" s="337" t="str">
        <f t="shared" si="21"/>
        <v xml:space="preserve"> </v>
      </c>
      <c r="F640" s="336" t="s">
        <v>1117</v>
      </c>
      <c r="G640" s="336" t="s">
        <v>794</v>
      </c>
      <c r="H640" s="336" t="s">
        <v>5</v>
      </c>
      <c r="I640" s="336">
        <v>2016</v>
      </c>
      <c r="J640" s="336" t="s">
        <v>926</v>
      </c>
      <c r="K640" s="336" t="s">
        <v>5464</v>
      </c>
      <c r="L640" s="336" t="s">
        <v>930</v>
      </c>
      <c r="M640" s="336" t="s">
        <v>5465</v>
      </c>
      <c r="N640" s="336" t="s">
        <v>1511</v>
      </c>
      <c r="O640" s="336" t="s">
        <v>5466</v>
      </c>
      <c r="P640" s="336" t="s">
        <v>5467</v>
      </c>
      <c r="Q640" s="336" t="s">
        <v>21</v>
      </c>
      <c r="R640" s="336" t="s">
        <v>20</v>
      </c>
      <c r="S640" s="336" t="s">
        <v>49</v>
      </c>
      <c r="T640" s="336" t="s">
        <v>925</v>
      </c>
    </row>
    <row r="641" spans="1:20" x14ac:dyDescent="0.25">
      <c r="A641" s="336">
        <v>640</v>
      </c>
      <c r="B641" s="336" t="s">
        <v>41</v>
      </c>
      <c r="C641" s="336" t="s">
        <v>5463</v>
      </c>
      <c r="D641" s="337" t="str">
        <f t="shared" si="20"/>
        <v>G/AG/N/ARG/35</v>
      </c>
      <c r="E641" s="337" t="str">
        <f t="shared" si="21"/>
        <v xml:space="preserve"> </v>
      </c>
      <c r="F641" s="336" t="s">
        <v>1117</v>
      </c>
      <c r="G641" s="336" t="s">
        <v>794</v>
      </c>
      <c r="H641" s="336" t="s">
        <v>5</v>
      </c>
      <c r="I641" s="336">
        <v>2016</v>
      </c>
      <c r="J641" s="336" t="s">
        <v>926</v>
      </c>
      <c r="K641" s="336" t="s">
        <v>5468</v>
      </c>
      <c r="L641" s="336" t="s">
        <v>930</v>
      </c>
      <c r="M641" s="336" t="s">
        <v>7578</v>
      </c>
      <c r="N641" s="336" t="s">
        <v>1511</v>
      </c>
      <c r="O641" s="336" t="s">
        <v>5466</v>
      </c>
      <c r="P641" s="336" t="s">
        <v>7579</v>
      </c>
      <c r="Q641" s="336" t="s">
        <v>1261</v>
      </c>
      <c r="R641" s="336" t="s">
        <v>1258</v>
      </c>
      <c r="S641" s="336" t="s">
        <v>49</v>
      </c>
      <c r="T641" s="336" t="s">
        <v>925</v>
      </c>
    </row>
    <row r="642" spans="1:20" x14ac:dyDescent="0.25">
      <c r="A642" s="336">
        <v>641</v>
      </c>
      <c r="B642" s="336" t="s">
        <v>41</v>
      </c>
      <c r="C642" s="336" t="s">
        <v>5463</v>
      </c>
      <c r="D642" s="337" t="str">
        <f t="shared" si="20"/>
        <v>G/AG/N/ARG/35</v>
      </c>
      <c r="E642" s="337" t="str">
        <f t="shared" si="21"/>
        <v xml:space="preserve"> </v>
      </c>
      <c r="F642" s="336" t="s">
        <v>1117</v>
      </c>
      <c r="G642" s="336" t="s">
        <v>794</v>
      </c>
      <c r="H642" s="336" t="s">
        <v>5</v>
      </c>
      <c r="I642" s="336">
        <v>2016</v>
      </c>
      <c r="J642" s="336" t="s">
        <v>926</v>
      </c>
      <c r="K642" s="336" t="s">
        <v>5469</v>
      </c>
      <c r="L642" s="336" t="s">
        <v>1195</v>
      </c>
      <c r="M642" s="336" t="s">
        <v>5470</v>
      </c>
      <c r="N642" s="336" t="s">
        <v>1511</v>
      </c>
      <c r="O642" s="336" t="s">
        <v>5466</v>
      </c>
      <c r="P642" s="336" t="s">
        <v>5471</v>
      </c>
      <c r="Q642" s="336" t="s">
        <v>21</v>
      </c>
      <c r="R642" s="336" t="s">
        <v>20</v>
      </c>
      <c r="S642" s="336" t="s">
        <v>42</v>
      </c>
      <c r="T642" s="336" t="s">
        <v>41</v>
      </c>
    </row>
    <row r="643" spans="1:20" x14ac:dyDescent="0.25">
      <c r="A643" s="336">
        <v>642</v>
      </c>
      <c r="B643" s="336" t="s">
        <v>41</v>
      </c>
      <c r="C643" s="336" t="s">
        <v>5472</v>
      </c>
      <c r="D643" s="337" t="str">
        <f t="shared" ref="D643:D706" si="22">IF(C643="","",IF(IFERROR(FIND(";",C643,1), 0) &gt; 0, HYPERLINK(CONCATENATE("
https://docs.wto.org/dol2fe/Pages/SS/DoSearch.aspx?DataSource=Cat&amp;query=@Symbol=
",SUBSTITUTE(MID(C643,1,FIND(";",C643,1) - 1),"/","%2F"),"&amp;"), MID(C643,1,FIND(";",C643,1) - 1)), HYPERLINK(CONCATENATE("
https://docs.wto.org/dol2fe/Pages/SS/DoSearch.aspx?DataSource=Cat&amp;query=@Symbol=
",C643),C643)))</f>
        <v>G/AG/N/ARG/36</v>
      </c>
      <c r="E643" s="337" t="str">
        <f t="shared" ref="E643:E706" si="23">IF(IFERROR(FIND(";",C643,1), 0) &gt; 0, HYPERLINK(CONCATENATE("https://docs.wto.org/dol2fe/Pages/SS/DoSearch.aspx?DataSource=Cat&amp;query=@Symbol=",SUBSTITUTE(TRIM((MID(C643,FIND(";",C643,1)+1,100))),"/","%2F"),"&amp;"), TRIM((MID(C643,FIND(";",C643,1)+1,100)))), " ")</f>
        <v xml:space="preserve"> </v>
      </c>
      <c r="F643" s="336" t="s">
        <v>1117</v>
      </c>
      <c r="G643" s="336" t="s">
        <v>794</v>
      </c>
      <c r="H643" s="336" t="s">
        <v>5</v>
      </c>
      <c r="I643" s="336">
        <v>2016</v>
      </c>
      <c r="J643" s="336" t="s">
        <v>926</v>
      </c>
      <c r="K643" s="336" t="s">
        <v>5464</v>
      </c>
      <c r="L643" s="336" t="s">
        <v>930</v>
      </c>
      <c r="M643" s="336" t="s">
        <v>5465</v>
      </c>
      <c r="N643" s="336" t="s">
        <v>1511</v>
      </c>
      <c r="O643" s="336" t="s">
        <v>5473</v>
      </c>
      <c r="P643" s="336" t="s">
        <v>5467</v>
      </c>
      <c r="Q643" s="336" t="s">
        <v>21</v>
      </c>
      <c r="R643" s="336" t="s">
        <v>20</v>
      </c>
      <c r="S643" s="336" t="s">
        <v>49</v>
      </c>
      <c r="T643" s="336" t="s">
        <v>925</v>
      </c>
    </row>
    <row r="644" spans="1:20" x14ac:dyDescent="0.25">
      <c r="A644" s="336">
        <v>643</v>
      </c>
      <c r="B644" s="336" t="s">
        <v>41</v>
      </c>
      <c r="C644" s="336" t="s">
        <v>5472</v>
      </c>
      <c r="D644" s="337" t="str">
        <f t="shared" si="22"/>
        <v>G/AG/N/ARG/36</v>
      </c>
      <c r="E644" s="337" t="str">
        <f t="shared" si="23"/>
        <v xml:space="preserve"> </v>
      </c>
      <c r="F644" s="336" t="s">
        <v>1117</v>
      </c>
      <c r="G644" s="336" t="s">
        <v>794</v>
      </c>
      <c r="H644" s="336" t="s">
        <v>5</v>
      </c>
      <c r="I644" s="336">
        <v>2016</v>
      </c>
      <c r="J644" s="336" t="s">
        <v>926</v>
      </c>
      <c r="K644" s="336" t="s">
        <v>5468</v>
      </c>
      <c r="L644" s="336" t="s">
        <v>930</v>
      </c>
      <c r="M644" s="336" t="s">
        <v>7578</v>
      </c>
      <c r="N644" s="336" t="s">
        <v>1511</v>
      </c>
      <c r="O644" s="336" t="s">
        <v>5473</v>
      </c>
      <c r="P644" s="336" t="s">
        <v>7579</v>
      </c>
      <c r="Q644" s="336" t="s">
        <v>1261</v>
      </c>
      <c r="R644" s="336" t="s">
        <v>1258</v>
      </c>
      <c r="S644" s="336" t="s">
        <v>49</v>
      </c>
      <c r="T644" s="336" t="s">
        <v>925</v>
      </c>
    </row>
    <row r="645" spans="1:20" x14ac:dyDescent="0.25">
      <c r="A645" s="336">
        <v>644</v>
      </c>
      <c r="B645" s="336" t="s">
        <v>41</v>
      </c>
      <c r="C645" s="336" t="s">
        <v>5472</v>
      </c>
      <c r="D645" s="337" t="str">
        <f t="shared" si="22"/>
        <v>G/AG/N/ARG/36</v>
      </c>
      <c r="E645" s="337" t="str">
        <f t="shared" si="23"/>
        <v xml:space="preserve"> </v>
      </c>
      <c r="F645" s="336" t="s">
        <v>1117</v>
      </c>
      <c r="G645" s="336" t="s">
        <v>794</v>
      </c>
      <c r="H645" s="336" t="s">
        <v>5</v>
      </c>
      <c r="I645" s="336">
        <v>2016</v>
      </c>
      <c r="J645" s="336" t="s">
        <v>926</v>
      </c>
      <c r="K645" s="336" t="s">
        <v>5469</v>
      </c>
      <c r="L645" s="336" t="s">
        <v>1195</v>
      </c>
      <c r="M645" s="336" t="s">
        <v>5470</v>
      </c>
      <c r="N645" s="336" t="s">
        <v>1511</v>
      </c>
      <c r="O645" s="336" t="s">
        <v>5473</v>
      </c>
      <c r="P645" s="336" t="s">
        <v>5471</v>
      </c>
      <c r="Q645" s="336" t="s">
        <v>21</v>
      </c>
      <c r="R645" s="336" t="s">
        <v>20</v>
      </c>
      <c r="S645" s="336" t="s">
        <v>42</v>
      </c>
      <c r="T645" s="336" t="s">
        <v>41</v>
      </c>
    </row>
    <row r="646" spans="1:20" x14ac:dyDescent="0.25">
      <c r="A646" s="336">
        <v>645</v>
      </c>
      <c r="B646" s="336" t="s">
        <v>41</v>
      </c>
      <c r="C646" s="336" t="s">
        <v>5472</v>
      </c>
      <c r="D646" s="337" t="str">
        <f t="shared" si="22"/>
        <v>G/AG/N/ARG/36</v>
      </c>
      <c r="E646" s="337" t="str">
        <f t="shared" si="23"/>
        <v xml:space="preserve"> </v>
      </c>
      <c r="F646" s="336" t="s">
        <v>1117</v>
      </c>
      <c r="G646" s="336" t="s">
        <v>794</v>
      </c>
      <c r="H646" s="336" t="s">
        <v>5</v>
      </c>
      <c r="I646" s="336">
        <v>2016</v>
      </c>
      <c r="J646" s="336" t="s">
        <v>926</v>
      </c>
      <c r="K646" s="336" t="s">
        <v>5464</v>
      </c>
      <c r="L646" s="336" t="s">
        <v>930</v>
      </c>
      <c r="M646" s="336" t="s">
        <v>5465</v>
      </c>
      <c r="N646" s="336" t="s">
        <v>1511</v>
      </c>
      <c r="O646" s="336" t="s">
        <v>5474</v>
      </c>
      <c r="P646" s="336" t="s">
        <v>5467</v>
      </c>
      <c r="Q646" s="336" t="s">
        <v>21</v>
      </c>
      <c r="R646" s="336" t="s">
        <v>20</v>
      </c>
      <c r="S646" s="336" t="s">
        <v>49</v>
      </c>
      <c r="T646" s="336" t="s">
        <v>925</v>
      </c>
    </row>
    <row r="647" spans="1:20" x14ac:dyDescent="0.25">
      <c r="A647" s="336">
        <v>646</v>
      </c>
      <c r="B647" s="336" t="s">
        <v>41</v>
      </c>
      <c r="C647" s="336" t="s">
        <v>5472</v>
      </c>
      <c r="D647" s="337" t="str">
        <f t="shared" si="22"/>
        <v>G/AG/N/ARG/36</v>
      </c>
      <c r="E647" s="337" t="str">
        <f t="shared" si="23"/>
        <v xml:space="preserve"> </v>
      </c>
      <c r="F647" s="336" t="s">
        <v>1117</v>
      </c>
      <c r="G647" s="336" t="s">
        <v>794</v>
      </c>
      <c r="H647" s="336" t="s">
        <v>5</v>
      </c>
      <c r="I647" s="336">
        <v>2016</v>
      </c>
      <c r="J647" s="336" t="s">
        <v>926</v>
      </c>
      <c r="K647" s="336" t="s">
        <v>5468</v>
      </c>
      <c r="L647" s="336" t="s">
        <v>930</v>
      </c>
      <c r="M647" s="336" t="s">
        <v>7578</v>
      </c>
      <c r="N647" s="336" t="s">
        <v>1511</v>
      </c>
      <c r="O647" s="336" t="s">
        <v>5474</v>
      </c>
      <c r="P647" s="336" t="s">
        <v>7579</v>
      </c>
      <c r="Q647" s="336" t="s">
        <v>1261</v>
      </c>
      <c r="R647" s="336" t="s">
        <v>1258</v>
      </c>
      <c r="S647" s="336" t="s">
        <v>49</v>
      </c>
      <c r="T647" s="336" t="s">
        <v>925</v>
      </c>
    </row>
    <row r="648" spans="1:20" x14ac:dyDescent="0.25">
      <c r="A648" s="336">
        <v>647</v>
      </c>
      <c r="B648" s="336" t="s">
        <v>41</v>
      </c>
      <c r="C648" s="336" t="s">
        <v>5472</v>
      </c>
      <c r="D648" s="337" t="str">
        <f t="shared" si="22"/>
        <v>G/AG/N/ARG/36</v>
      </c>
      <c r="E648" s="337" t="str">
        <f t="shared" si="23"/>
        <v xml:space="preserve"> </v>
      </c>
      <c r="F648" s="336" t="s">
        <v>1117</v>
      </c>
      <c r="G648" s="336" t="s">
        <v>794</v>
      </c>
      <c r="H648" s="336" t="s">
        <v>5</v>
      </c>
      <c r="I648" s="336">
        <v>2016</v>
      </c>
      <c r="J648" s="336" t="s">
        <v>926</v>
      </c>
      <c r="K648" s="336" t="s">
        <v>5469</v>
      </c>
      <c r="L648" s="336" t="s">
        <v>1195</v>
      </c>
      <c r="M648" s="336" t="s">
        <v>5470</v>
      </c>
      <c r="N648" s="336" t="s">
        <v>1511</v>
      </c>
      <c r="O648" s="336" t="s">
        <v>5474</v>
      </c>
      <c r="P648" s="336" t="s">
        <v>5471</v>
      </c>
      <c r="Q648" s="336" t="s">
        <v>21</v>
      </c>
      <c r="R648" s="336" t="s">
        <v>20</v>
      </c>
      <c r="S648" s="336" t="s">
        <v>42</v>
      </c>
      <c r="T648" s="336" t="s">
        <v>41</v>
      </c>
    </row>
    <row r="649" spans="1:20" x14ac:dyDescent="0.25">
      <c r="A649" s="336">
        <v>648</v>
      </c>
      <c r="B649" s="336" t="s">
        <v>41</v>
      </c>
      <c r="C649" s="336" t="s">
        <v>5472</v>
      </c>
      <c r="D649" s="337" t="str">
        <f t="shared" si="22"/>
        <v>G/AG/N/ARG/36</v>
      </c>
      <c r="E649" s="337" t="str">
        <f t="shared" si="23"/>
        <v xml:space="preserve"> </v>
      </c>
      <c r="F649" s="336" t="s">
        <v>1117</v>
      </c>
      <c r="G649" s="336" t="s">
        <v>794</v>
      </c>
      <c r="H649" s="336" t="s">
        <v>5</v>
      </c>
      <c r="I649" s="336">
        <v>2016</v>
      </c>
      <c r="J649" s="336" t="s">
        <v>926</v>
      </c>
      <c r="K649" s="336" t="s">
        <v>5464</v>
      </c>
      <c r="L649" s="336" t="s">
        <v>930</v>
      </c>
      <c r="M649" s="336" t="s">
        <v>5465</v>
      </c>
      <c r="N649" s="336" t="s">
        <v>1511</v>
      </c>
      <c r="O649" s="336" t="s">
        <v>1215</v>
      </c>
      <c r="P649" s="336" t="s">
        <v>5467</v>
      </c>
      <c r="Q649" s="336" t="s">
        <v>21</v>
      </c>
      <c r="R649" s="336" t="s">
        <v>20</v>
      </c>
      <c r="S649" s="336" t="s">
        <v>49</v>
      </c>
      <c r="T649" s="336" t="s">
        <v>925</v>
      </c>
    </row>
    <row r="650" spans="1:20" x14ac:dyDescent="0.25">
      <c r="A650" s="336">
        <v>649</v>
      </c>
      <c r="B650" s="336" t="s">
        <v>41</v>
      </c>
      <c r="C650" s="336" t="s">
        <v>5472</v>
      </c>
      <c r="D650" s="337" t="str">
        <f t="shared" si="22"/>
        <v>G/AG/N/ARG/36</v>
      </c>
      <c r="E650" s="337" t="str">
        <f t="shared" si="23"/>
        <v xml:space="preserve"> </v>
      </c>
      <c r="F650" s="336" t="s">
        <v>1117</v>
      </c>
      <c r="G650" s="336" t="s">
        <v>794</v>
      </c>
      <c r="H650" s="336" t="s">
        <v>5</v>
      </c>
      <c r="I650" s="336">
        <v>2016</v>
      </c>
      <c r="J650" s="336" t="s">
        <v>926</v>
      </c>
      <c r="K650" s="336" t="s">
        <v>5468</v>
      </c>
      <c r="L650" s="336" t="s">
        <v>930</v>
      </c>
      <c r="M650" s="336" t="s">
        <v>7578</v>
      </c>
      <c r="N650" s="336" t="s">
        <v>1511</v>
      </c>
      <c r="O650" s="336" t="s">
        <v>1215</v>
      </c>
      <c r="P650" s="336" t="s">
        <v>7579</v>
      </c>
      <c r="Q650" s="336" t="s">
        <v>1261</v>
      </c>
      <c r="R650" s="336" t="s">
        <v>1258</v>
      </c>
      <c r="S650" s="336" t="s">
        <v>49</v>
      </c>
      <c r="T650" s="336" t="s">
        <v>925</v>
      </c>
    </row>
    <row r="651" spans="1:20" x14ac:dyDescent="0.25">
      <c r="A651" s="336">
        <v>650</v>
      </c>
      <c r="B651" s="336" t="s">
        <v>41</v>
      </c>
      <c r="C651" s="336" t="s">
        <v>5472</v>
      </c>
      <c r="D651" s="337" t="str">
        <f t="shared" si="22"/>
        <v>G/AG/N/ARG/36</v>
      </c>
      <c r="E651" s="337" t="str">
        <f t="shared" si="23"/>
        <v xml:space="preserve"> </v>
      </c>
      <c r="F651" s="336" t="s">
        <v>1117</v>
      </c>
      <c r="G651" s="336" t="s">
        <v>794</v>
      </c>
      <c r="H651" s="336" t="s">
        <v>5</v>
      </c>
      <c r="I651" s="336">
        <v>2016</v>
      </c>
      <c r="J651" s="336" t="s">
        <v>926</v>
      </c>
      <c r="K651" s="336" t="s">
        <v>5469</v>
      </c>
      <c r="L651" s="336" t="s">
        <v>1195</v>
      </c>
      <c r="M651" s="336" t="s">
        <v>5470</v>
      </c>
      <c r="N651" s="336" t="s">
        <v>1511</v>
      </c>
      <c r="O651" s="336" t="s">
        <v>1215</v>
      </c>
      <c r="P651" s="336" t="s">
        <v>5471</v>
      </c>
      <c r="Q651" s="336" t="s">
        <v>21</v>
      </c>
      <c r="R651" s="336" t="s">
        <v>20</v>
      </c>
      <c r="S651" s="336" t="s">
        <v>42</v>
      </c>
      <c r="T651" s="336" t="s">
        <v>41</v>
      </c>
    </row>
    <row r="652" spans="1:20" x14ac:dyDescent="0.25">
      <c r="A652" s="336">
        <v>651</v>
      </c>
      <c r="B652" s="336" t="s">
        <v>41</v>
      </c>
      <c r="C652" s="336" t="s">
        <v>5472</v>
      </c>
      <c r="D652" s="337" t="str">
        <f t="shared" si="22"/>
        <v>G/AG/N/ARG/36</v>
      </c>
      <c r="E652" s="337" t="str">
        <f t="shared" si="23"/>
        <v xml:space="preserve"> </v>
      </c>
      <c r="F652" s="336" t="s">
        <v>1117</v>
      </c>
      <c r="G652" s="336" t="s">
        <v>794</v>
      </c>
      <c r="H652" s="336" t="s">
        <v>5</v>
      </c>
      <c r="I652" s="336">
        <v>2016</v>
      </c>
      <c r="J652" s="336" t="s">
        <v>926</v>
      </c>
      <c r="K652" s="336" t="s">
        <v>5464</v>
      </c>
      <c r="L652" s="336" t="s">
        <v>930</v>
      </c>
      <c r="M652" s="336" t="s">
        <v>5465</v>
      </c>
      <c r="N652" s="336" t="s">
        <v>1511</v>
      </c>
      <c r="O652" s="336" t="s">
        <v>1194</v>
      </c>
      <c r="P652" s="336" t="s">
        <v>5467</v>
      </c>
      <c r="Q652" s="336" t="s">
        <v>21</v>
      </c>
      <c r="R652" s="336" t="s">
        <v>20</v>
      </c>
      <c r="S652" s="336" t="s">
        <v>49</v>
      </c>
      <c r="T652" s="336" t="s">
        <v>925</v>
      </c>
    </row>
    <row r="653" spans="1:20" x14ac:dyDescent="0.25">
      <c r="A653" s="336">
        <v>652</v>
      </c>
      <c r="B653" s="336" t="s">
        <v>41</v>
      </c>
      <c r="C653" s="336" t="s">
        <v>5472</v>
      </c>
      <c r="D653" s="337" t="str">
        <f t="shared" si="22"/>
        <v>G/AG/N/ARG/36</v>
      </c>
      <c r="E653" s="337" t="str">
        <f t="shared" si="23"/>
        <v xml:space="preserve"> </v>
      </c>
      <c r="F653" s="336" t="s">
        <v>1117</v>
      </c>
      <c r="G653" s="336" t="s">
        <v>794</v>
      </c>
      <c r="H653" s="336" t="s">
        <v>5</v>
      </c>
      <c r="I653" s="336">
        <v>2016</v>
      </c>
      <c r="J653" s="336" t="s">
        <v>926</v>
      </c>
      <c r="K653" s="336" t="s">
        <v>5468</v>
      </c>
      <c r="L653" s="336" t="s">
        <v>930</v>
      </c>
      <c r="M653" s="336" t="s">
        <v>7578</v>
      </c>
      <c r="N653" s="336" t="s">
        <v>1511</v>
      </c>
      <c r="O653" s="336" t="s">
        <v>1194</v>
      </c>
      <c r="P653" s="336" t="s">
        <v>7579</v>
      </c>
      <c r="Q653" s="336" t="s">
        <v>1261</v>
      </c>
      <c r="R653" s="336" t="s">
        <v>1258</v>
      </c>
      <c r="S653" s="336" t="s">
        <v>49</v>
      </c>
      <c r="T653" s="336" t="s">
        <v>925</v>
      </c>
    </row>
    <row r="654" spans="1:20" x14ac:dyDescent="0.25">
      <c r="A654" s="336">
        <v>653</v>
      </c>
      <c r="B654" s="336" t="s">
        <v>41</v>
      </c>
      <c r="C654" s="336" t="s">
        <v>5472</v>
      </c>
      <c r="D654" s="337" t="str">
        <f t="shared" si="22"/>
        <v>G/AG/N/ARG/36</v>
      </c>
      <c r="E654" s="337" t="str">
        <f t="shared" si="23"/>
        <v xml:space="preserve"> </v>
      </c>
      <c r="F654" s="336" t="s">
        <v>1117</v>
      </c>
      <c r="G654" s="336" t="s">
        <v>794</v>
      </c>
      <c r="H654" s="336" t="s">
        <v>5</v>
      </c>
      <c r="I654" s="336">
        <v>2016</v>
      </c>
      <c r="J654" s="336" t="s">
        <v>926</v>
      </c>
      <c r="K654" s="336" t="s">
        <v>5469</v>
      </c>
      <c r="L654" s="336" t="s">
        <v>1195</v>
      </c>
      <c r="M654" s="336" t="s">
        <v>5470</v>
      </c>
      <c r="N654" s="336" t="s">
        <v>1511</v>
      </c>
      <c r="O654" s="336" t="s">
        <v>1194</v>
      </c>
      <c r="P654" s="336" t="s">
        <v>5471</v>
      </c>
      <c r="Q654" s="336" t="s">
        <v>21</v>
      </c>
      <c r="R654" s="336" t="s">
        <v>20</v>
      </c>
      <c r="S654" s="336" t="s">
        <v>42</v>
      </c>
      <c r="T654" s="336" t="s">
        <v>41</v>
      </c>
    </row>
    <row r="655" spans="1:20" x14ac:dyDescent="0.25">
      <c r="A655" s="336">
        <v>654</v>
      </c>
      <c r="B655" s="336" t="s">
        <v>41</v>
      </c>
      <c r="C655" s="336" t="s">
        <v>5475</v>
      </c>
      <c r="D655" s="337" t="str">
        <f t="shared" si="22"/>
        <v>G/AG/N/AUS/100</v>
      </c>
      <c r="E655" s="337" t="str">
        <f t="shared" si="23"/>
        <v xml:space="preserve"> </v>
      </c>
      <c r="F655" s="336" t="s">
        <v>61</v>
      </c>
      <c r="G655" s="336" t="s">
        <v>641</v>
      </c>
      <c r="H655" s="336" t="s">
        <v>1</v>
      </c>
      <c r="I655" s="336">
        <v>2016</v>
      </c>
      <c r="J655" s="336" t="s">
        <v>931</v>
      </c>
      <c r="K655" s="336" t="s">
        <v>5476</v>
      </c>
      <c r="L655" s="336" t="s">
        <v>924</v>
      </c>
      <c r="M655" s="336" t="s">
        <v>5477</v>
      </c>
      <c r="N655" s="336" t="s">
        <v>1511</v>
      </c>
      <c r="O655" s="336" t="s">
        <v>7685</v>
      </c>
      <c r="P655" s="336" t="s">
        <v>5478</v>
      </c>
      <c r="Q655" s="336" t="s">
        <v>53</v>
      </c>
      <c r="R655" s="336" t="s">
        <v>1095</v>
      </c>
      <c r="S655" s="336" t="s">
        <v>49</v>
      </c>
      <c r="T655" s="336" t="s">
        <v>925</v>
      </c>
    </row>
    <row r="656" spans="1:20" x14ac:dyDescent="0.25">
      <c r="A656" s="336">
        <v>655</v>
      </c>
      <c r="B656" s="336" t="s">
        <v>41</v>
      </c>
      <c r="C656" s="336" t="s">
        <v>5475</v>
      </c>
      <c r="D656" s="337" t="str">
        <f t="shared" si="22"/>
        <v>G/AG/N/AUS/100</v>
      </c>
      <c r="E656" s="337" t="str">
        <f t="shared" si="23"/>
        <v xml:space="preserve"> </v>
      </c>
      <c r="F656" s="336" t="s">
        <v>61</v>
      </c>
      <c r="G656" s="336" t="s">
        <v>641</v>
      </c>
      <c r="H656" s="336" t="s">
        <v>1</v>
      </c>
      <c r="I656" s="336">
        <v>2016</v>
      </c>
      <c r="J656" s="336" t="s">
        <v>931</v>
      </c>
      <c r="K656" s="336" t="s">
        <v>5479</v>
      </c>
      <c r="L656" s="336" t="s">
        <v>924</v>
      </c>
      <c r="M656" s="336" t="s">
        <v>5480</v>
      </c>
      <c r="N656" s="336" t="s">
        <v>1511</v>
      </c>
      <c r="O656" s="336" t="s">
        <v>7685</v>
      </c>
      <c r="P656" s="336" t="s">
        <v>5481</v>
      </c>
      <c r="Q656" s="336" t="s">
        <v>54</v>
      </c>
      <c r="R656" s="336" t="s">
        <v>20</v>
      </c>
      <c r="S656" s="336" t="s">
        <v>49</v>
      </c>
      <c r="T656" s="336" t="s">
        <v>925</v>
      </c>
    </row>
    <row r="657" spans="1:20" x14ac:dyDescent="0.25">
      <c r="A657" s="336">
        <v>656</v>
      </c>
      <c r="B657" s="336" t="s">
        <v>41</v>
      </c>
      <c r="C657" s="336" t="s">
        <v>5475</v>
      </c>
      <c r="D657" s="337" t="str">
        <f t="shared" si="22"/>
        <v>G/AG/N/AUS/100</v>
      </c>
      <c r="E657" s="337" t="str">
        <f t="shared" si="23"/>
        <v xml:space="preserve"> </v>
      </c>
      <c r="F657" s="336" t="s">
        <v>61</v>
      </c>
      <c r="G657" s="336" t="s">
        <v>641</v>
      </c>
      <c r="H657" s="336" t="s">
        <v>1</v>
      </c>
      <c r="I657" s="336">
        <v>2016</v>
      </c>
      <c r="J657" s="336" t="s">
        <v>931</v>
      </c>
      <c r="K657" s="336" t="s">
        <v>5482</v>
      </c>
      <c r="L657" s="336" t="s">
        <v>924</v>
      </c>
      <c r="M657" s="336" t="s">
        <v>7580</v>
      </c>
      <c r="N657" s="336" t="s">
        <v>1511</v>
      </c>
      <c r="O657" s="336" t="s">
        <v>7686</v>
      </c>
      <c r="P657" s="336" t="s">
        <v>5483</v>
      </c>
      <c r="Q657" s="336" t="s">
        <v>5484</v>
      </c>
      <c r="R657" s="336" t="s">
        <v>1258</v>
      </c>
      <c r="S657" s="336" t="s">
        <v>49</v>
      </c>
      <c r="T657" s="336" t="s">
        <v>925</v>
      </c>
    </row>
    <row r="658" spans="1:20" x14ac:dyDescent="0.25">
      <c r="A658" s="336">
        <v>657</v>
      </c>
      <c r="B658" s="336" t="s">
        <v>41</v>
      </c>
      <c r="C658" s="336" t="s">
        <v>5475</v>
      </c>
      <c r="D658" s="337" t="str">
        <f t="shared" si="22"/>
        <v>G/AG/N/AUS/100</v>
      </c>
      <c r="E658" s="337" t="str">
        <f t="shared" si="23"/>
        <v xml:space="preserve"> </v>
      </c>
      <c r="F658" s="336" t="s">
        <v>61</v>
      </c>
      <c r="G658" s="336" t="s">
        <v>641</v>
      </c>
      <c r="H658" s="336" t="s">
        <v>1</v>
      </c>
      <c r="I658" s="336">
        <v>2016</v>
      </c>
      <c r="J658" s="336" t="s">
        <v>931</v>
      </c>
      <c r="K658" s="336" t="s">
        <v>5485</v>
      </c>
      <c r="L658" s="336" t="s">
        <v>938</v>
      </c>
      <c r="M658" s="336" t="s">
        <v>5486</v>
      </c>
      <c r="N658" s="336" t="s">
        <v>1511</v>
      </c>
      <c r="O658" s="336" t="s">
        <v>7687</v>
      </c>
      <c r="P658" s="336" t="s">
        <v>5487</v>
      </c>
      <c r="Q658" s="336" t="s">
        <v>5488</v>
      </c>
      <c r="R658" s="336" t="s">
        <v>5489</v>
      </c>
      <c r="S658" s="336" t="s">
        <v>898</v>
      </c>
      <c r="T658" s="336" t="s">
        <v>5490</v>
      </c>
    </row>
    <row r="659" spans="1:20" x14ac:dyDescent="0.25">
      <c r="A659" s="336">
        <v>658</v>
      </c>
      <c r="B659" s="336" t="s">
        <v>41</v>
      </c>
      <c r="C659" s="336" t="s">
        <v>5475</v>
      </c>
      <c r="D659" s="337" t="str">
        <f t="shared" si="22"/>
        <v>G/AG/N/AUS/100</v>
      </c>
      <c r="E659" s="337" t="str">
        <f t="shared" si="23"/>
        <v xml:space="preserve"> </v>
      </c>
      <c r="F659" s="336" t="s">
        <v>61</v>
      </c>
      <c r="G659" s="336" t="s">
        <v>641</v>
      </c>
      <c r="H659" s="336" t="s">
        <v>1</v>
      </c>
      <c r="I659" s="336">
        <v>2016</v>
      </c>
      <c r="J659" s="336" t="s">
        <v>931</v>
      </c>
      <c r="K659" s="336" t="s">
        <v>5491</v>
      </c>
      <c r="L659" s="336" t="s">
        <v>5492</v>
      </c>
      <c r="M659" s="336" t="s">
        <v>5493</v>
      </c>
      <c r="N659" s="336" t="s">
        <v>1511</v>
      </c>
      <c r="O659" s="336" t="s">
        <v>5494</v>
      </c>
      <c r="P659" s="336" t="s">
        <v>5495</v>
      </c>
      <c r="Q659" s="336" t="s">
        <v>5496</v>
      </c>
      <c r="R659" s="336" t="s">
        <v>1510</v>
      </c>
      <c r="S659" s="336" t="s">
        <v>49</v>
      </c>
      <c r="T659" s="336" t="s">
        <v>41</v>
      </c>
    </row>
    <row r="660" spans="1:20" x14ac:dyDescent="0.25">
      <c r="A660" s="336">
        <v>659</v>
      </c>
      <c r="B660" s="336" t="s">
        <v>41</v>
      </c>
      <c r="C660" s="336" t="s">
        <v>5475</v>
      </c>
      <c r="D660" s="337" t="str">
        <f t="shared" si="22"/>
        <v>G/AG/N/AUS/100</v>
      </c>
      <c r="E660" s="337" t="str">
        <f t="shared" si="23"/>
        <v xml:space="preserve"> </v>
      </c>
      <c r="F660" s="336" t="s">
        <v>61</v>
      </c>
      <c r="G660" s="336" t="s">
        <v>641</v>
      </c>
      <c r="H660" s="336" t="s">
        <v>1</v>
      </c>
      <c r="I660" s="336">
        <v>2016</v>
      </c>
      <c r="J660" s="336" t="s">
        <v>931</v>
      </c>
      <c r="K660" s="336" t="s">
        <v>5497</v>
      </c>
      <c r="L660" s="336" t="s">
        <v>943</v>
      </c>
      <c r="M660" s="336" t="s">
        <v>5498</v>
      </c>
      <c r="N660" s="336" t="s">
        <v>1511</v>
      </c>
      <c r="O660" s="336" t="s">
        <v>5499</v>
      </c>
      <c r="P660" s="336" t="s">
        <v>7581</v>
      </c>
      <c r="Q660" s="336" t="s">
        <v>53</v>
      </c>
      <c r="R660" s="336" t="s">
        <v>4</v>
      </c>
      <c r="S660" s="336" t="s">
        <v>49</v>
      </c>
      <c r="T660" s="336" t="s">
        <v>41</v>
      </c>
    </row>
    <row r="661" spans="1:20" x14ac:dyDescent="0.25">
      <c r="A661" s="336">
        <v>660</v>
      </c>
      <c r="B661" s="336" t="s">
        <v>41</v>
      </c>
      <c r="C661" s="336" t="s">
        <v>5500</v>
      </c>
      <c r="D661" s="337" t="str">
        <f t="shared" si="22"/>
        <v>G/AG/N/AUS/105</v>
      </c>
      <c r="E661" s="337" t="str">
        <f t="shared" si="23"/>
        <v xml:space="preserve"> </v>
      </c>
      <c r="F661" s="336" t="s">
        <v>61</v>
      </c>
      <c r="G661" s="336" t="s">
        <v>641</v>
      </c>
      <c r="H661" s="336" t="s">
        <v>1</v>
      </c>
      <c r="I661" s="336">
        <v>2016</v>
      </c>
      <c r="J661" s="336" t="s">
        <v>5501</v>
      </c>
      <c r="K661" s="336" t="s">
        <v>5502</v>
      </c>
      <c r="L661" s="336" t="s">
        <v>5503</v>
      </c>
      <c r="M661" s="336" t="s">
        <v>5504</v>
      </c>
      <c r="N661" s="336" t="s">
        <v>1511</v>
      </c>
      <c r="O661" s="336" t="s">
        <v>5505</v>
      </c>
      <c r="P661" s="336" t="s">
        <v>5506</v>
      </c>
      <c r="Q661" s="336" t="s">
        <v>52</v>
      </c>
      <c r="R661" s="336" t="s">
        <v>43</v>
      </c>
      <c r="S661" s="336" t="s">
        <v>42</v>
      </c>
      <c r="T661" s="336" t="s">
        <v>41</v>
      </c>
    </row>
    <row r="662" spans="1:20" x14ac:dyDescent="0.25">
      <c r="A662" s="336">
        <v>661</v>
      </c>
      <c r="B662" s="336" t="s">
        <v>41</v>
      </c>
      <c r="C662" s="336" t="s">
        <v>5500</v>
      </c>
      <c r="D662" s="337" t="str">
        <f t="shared" si="22"/>
        <v>G/AG/N/AUS/105</v>
      </c>
      <c r="E662" s="337" t="str">
        <f t="shared" si="23"/>
        <v xml:space="preserve"> </v>
      </c>
      <c r="F662" s="336" t="s">
        <v>61</v>
      </c>
      <c r="G662" s="336" t="s">
        <v>641</v>
      </c>
      <c r="H662" s="336" t="s">
        <v>1</v>
      </c>
      <c r="I662" s="336">
        <v>2016</v>
      </c>
      <c r="J662" s="336" t="s">
        <v>5501</v>
      </c>
      <c r="K662" s="336" t="s">
        <v>5507</v>
      </c>
      <c r="L662" s="336" t="s">
        <v>5508</v>
      </c>
      <c r="M662" s="336" t="s">
        <v>5509</v>
      </c>
      <c r="N662" s="336" t="s">
        <v>1511</v>
      </c>
      <c r="O662" s="336" t="s">
        <v>5505</v>
      </c>
      <c r="P662" s="336" t="s">
        <v>5510</v>
      </c>
      <c r="Q662" s="336" t="s">
        <v>5511</v>
      </c>
      <c r="R662" s="336" t="s">
        <v>5512</v>
      </c>
      <c r="S662" s="336" t="s">
        <v>42</v>
      </c>
      <c r="T662" s="336" t="s">
        <v>41</v>
      </c>
    </row>
    <row r="663" spans="1:20" x14ac:dyDescent="0.25">
      <c r="A663" s="336">
        <v>662</v>
      </c>
      <c r="B663" s="336" t="s">
        <v>41</v>
      </c>
      <c r="C663" s="336" t="s">
        <v>5513</v>
      </c>
      <c r="D663" s="337" t="str">
        <f t="shared" si="22"/>
        <v>G/AG/N/AUS/98</v>
      </c>
      <c r="E663" s="337" t="str">
        <f t="shared" si="23"/>
        <v xml:space="preserve"> </v>
      </c>
      <c r="F663" s="336" t="s">
        <v>61</v>
      </c>
      <c r="G663" s="336" t="s">
        <v>641</v>
      </c>
      <c r="H663" s="336" t="s">
        <v>1</v>
      </c>
      <c r="I663" s="336">
        <v>2016</v>
      </c>
      <c r="J663" s="336" t="s">
        <v>5501</v>
      </c>
      <c r="K663" s="336" t="s">
        <v>5502</v>
      </c>
      <c r="L663" s="336" t="s">
        <v>5503</v>
      </c>
      <c r="M663" s="336" t="s">
        <v>5504</v>
      </c>
      <c r="N663" s="336" t="s">
        <v>1511</v>
      </c>
      <c r="O663" s="336" t="s">
        <v>5514</v>
      </c>
      <c r="P663" s="336" t="s">
        <v>5515</v>
      </c>
      <c r="Q663" s="336" t="s">
        <v>52</v>
      </c>
      <c r="R663" s="336" t="s">
        <v>43</v>
      </c>
      <c r="S663" s="336" t="s">
        <v>42</v>
      </c>
      <c r="T663" s="336" t="s">
        <v>41</v>
      </c>
    </row>
    <row r="664" spans="1:20" x14ac:dyDescent="0.25">
      <c r="A664" s="336">
        <v>663</v>
      </c>
      <c r="B664" s="336" t="s">
        <v>41</v>
      </c>
      <c r="C664" s="336" t="s">
        <v>5513</v>
      </c>
      <c r="D664" s="337" t="str">
        <f t="shared" si="22"/>
        <v>G/AG/N/AUS/98</v>
      </c>
      <c r="E664" s="337" t="str">
        <f t="shared" si="23"/>
        <v xml:space="preserve"> </v>
      </c>
      <c r="F664" s="336" t="s">
        <v>61</v>
      </c>
      <c r="G664" s="336" t="s">
        <v>641</v>
      </c>
      <c r="H664" s="336" t="s">
        <v>1</v>
      </c>
      <c r="I664" s="336">
        <v>2016</v>
      </c>
      <c r="J664" s="336" t="s">
        <v>5501</v>
      </c>
      <c r="K664" s="336" t="s">
        <v>5516</v>
      </c>
      <c r="L664" s="336" t="s">
        <v>5508</v>
      </c>
      <c r="M664" s="336" t="s">
        <v>5517</v>
      </c>
      <c r="N664" s="336" t="s">
        <v>1511</v>
      </c>
      <c r="O664" s="336" t="s">
        <v>5514</v>
      </c>
      <c r="P664" s="336" t="s">
        <v>5510</v>
      </c>
      <c r="Q664" s="336" t="s">
        <v>5511</v>
      </c>
      <c r="R664" s="336" t="s">
        <v>5518</v>
      </c>
      <c r="S664" s="336" t="s">
        <v>42</v>
      </c>
      <c r="T664" s="336" t="s">
        <v>41</v>
      </c>
    </row>
    <row r="665" spans="1:20" x14ac:dyDescent="0.25">
      <c r="A665" s="336">
        <v>664</v>
      </c>
      <c r="B665" s="336" t="s">
        <v>41</v>
      </c>
      <c r="C665" s="336" t="s">
        <v>5519</v>
      </c>
      <c r="D665" s="337" t="str">
        <f t="shared" si="22"/>
        <v>G/AG/N/AUS/99</v>
      </c>
      <c r="E665" s="337" t="str">
        <f t="shared" si="23"/>
        <v xml:space="preserve"> </v>
      </c>
      <c r="F665" s="336" t="s">
        <v>61</v>
      </c>
      <c r="G665" s="336" t="s">
        <v>641</v>
      </c>
      <c r="H665" s="336" t="s">
        <v>1</v>
      </c>
      <c r="I665" s="336">
        <v>2016</v>
      </c>
      <c r="J665" s="336" t="s">
        <v>926</v>
      </c>
      <c r="K665" s="336" t="s">
        <v>5520</v>
      </c>
      <c r="L665" s="336" t="s">
        <v>924</v>
      </c>
      <c r="M665" s="336" t="s">
        <v>1235</v>
      </c>
      <c r="N665" s="336" t="s">
        <v>1511</v>
      </c>
      <c r="O665" s="336" t="s">
        <v>5521</v>
      </c>
      <c r="P665" s="336" t="s">
        <v>5522</v>
      </c>
      <c r="Q665" s="336" t="s">
        <v>63</v>
      </c>
      <c r="R665" s="336" t="s">
        <v>84</v>
      </c>
      <c r="S665" s="336" t="s">
        <v>49</v>
      </c>
      <c r="T665" s="336" t="s">
        <v>925</v>
      </c>
    </row>
    <row r="666" spans="1:20" x14ac:dyDescent="0.25">
      <c r="A666" s="336">
        <v>665</v>
      </c>
      <c r="B666" s="336" t="s">
        <v>41</v>
      </c>
      <c r="C666" s="336" t="s">
        <v>5519</v>
      </c>
      <c r="D666" s="337" t="str">
        <f t="shared" si="22"/>
        <v>G/AG/N/AUS/99</v>
      </c>
      <c r="E666" s="337" t="str">
        <f t="shared" si="23"/>
        <v xml:space="preserve"> </v>
      </c>
      <c r="F666" s="336" t="s">
        <v>61</v>
      </c>
      <c r="G666" s="336" t="s">
        <v>641</v>
      </c>
      <c r="H666" s="336" t="s">
        <v>1</v>
      </c>
      <c r="I666" s="336">
        <v>2016</v>
      </c>
      <c r="J666" s="336" t="s">
        <v>926</v>
      </c>
      <c r="K666" s="336" t="s">
        <v>5523</v>
      </c>
      <c r="L666" s="336" t="s">
        <v>924</v>
      </c>
      <c r="M666" s="336" t="s">
        <v>7582</v>
      </c>
      <c r="N666" s="336" t="s">
        <v>1511</v>
      </c>
      <c r="O666" s="336" t="s">
        <v>5521</v>
      </c>
      <c r="P666" s="336" t="s">
        <v>5524</v>
      </c>
      <c r="Q666" s="336" t="s">
        <v>1185</v>
      </c>
      <c r="R666" s="336" t="s">
        <v>4</v>
      </c>
      <c r="S666" s="336" t="s">
        <v>49</v>
      </c>
      <c r="T666" s="336" t="s">
        <v>925</v>
      </c>
    </row>
    <row r="667" spans="1:20" x14ac:dyDescent="0.25">
      <c r="A667" s="336">
        <v>666</v>
      </c>
      <c r="B667" s="336" t="s">
        <v>41</v>
      </c>
      <c r="C667" s="336" t="s">
        <v>5519</v>
      </c>
      <c r="D667" s="337" t="str">
        <f t="shared" si="22"/>
        <v>G/AG/N/AUS/99</v>
      </c>
      <c r="E667" s="337" t="str">
        <f t="shared" si="23"/>
        <v xml:space="preserve"> </v>
      </c>
      <c r="F667" s="336" t="s">
        <v>61</v>
      </c>
      <c r="G667" s="336" t="s">
        <v>641</v>
      </c>
      <c r="H667" s="336" t="s">
        <v>1</v>
      </c>
      <c r="I667" s="336">
        <v>2016</v>
      </c>
      <c r="J667" s="336" t="s">
        <v>926</v>
      </c>
      <c r="K667" s="336" t="s">
        <v>5525</v>
      </c>
      <c r="L667" s="336" t="s">
        <v>924</v>
      </c>
      <c r="M667" s="336" t="s">
        <v>5526</v>
      </c>
      <c r="N667" s="336" t="s">
        <v>1511</v>
      </c>
      <c r="O667" s="336" t="s">
        <v>5521</v>
      </c>
      <c r="P667" s="336" t="s">
        <v>5527</v>
      </c>
      <c r="Q667" s="336" t="s">
        <v>62</v>
      </c>
      <c r="R667" s="336" t="s">
        <v>891</v>
      </c>
      <c r="S667" s="336" t="s">
        <v>49</v>
      </c>
      <c r="T667" s="336" t="s">
        <v>925</v>
      </c>
    </row>
    <row r="668" spans="1:20" x14ac:dyDescent="0.25">
      <c r="A668" s="336">
        <v>667</v>
      </c>
      <c r="B668" s="336" t="s">
        <v>41</v>
      </c>
      <c r="C668" s="336" t="s">
        <v>5519</v>
      </c>
      <c r="D668" s="337" t="str">
        <f t="shared" si="22"/>
        <v>G/AG/N/AUS/99</v>
      </c>
      <c r="E668" s="337" t="str">
        <f t="shared" si="23"/>
        <v xml:space="preserve"> </v>
      </c>
      <c r="F668" s="336" t="s">
        <v>61</v>
      </c>
      <c r="G668" s="336" t="s">
        <v>641</v>
      </c>
      <c r="H668" s="336" t="s">
        <v>1</v>
      </c>
      <c r="I668" s="336">
        <v>2016</v>
      </c>
      <c r="J668" s="336" t="s">
        <v>926</v>
      </c>
      <c r="K668" s="336" t="s">
        <v>5528</v>
      </c>
      <c r="L668" s="336" t="s">
        <v>924</v>
      </c>
      <c r="M668" s="336" t="s">
        <v>5477</v>
      </c>
      <c r="N668" s="336" t="s">
        <v>1511</v>
      </c>
      <c r="O668" s="336" t="s">
        <v>5521</v>
      </c>
      <c r="P668" s="336" t="s">
        <v>5529</v>
      </c>
      <c r="Q668" s="336" t="s">
        <v>53</v>
      </c>
      <c r="R668" s="336" t="s">
        <v>1095</v>
      </c>
      <c r="S668" s="336" t="s">
        <v>49</v>
      </c>
      <c r="T668" s="336" t="s">
        <v>925</v>
      </c>
    </row>
    <row r="669" spans="1:20" x14ac:dyDescent="0.25">
      <c r="A669" s="336">
        <v>668</v>
      </c>
      <c r="B669" s="336" t="s">
        <v>41</v>
      </c>
      <c r="C669" s="336" t="s">
        <v>5519</v>
      </c>
      <c r="D669" s="337" t="str">
        <f t="shared" si="22"/>
        <v>G/AG/N/AUS/99</v>
      </c>
      <c r="E669" s="337" t="str">
        <f t="shared" si="23"/>
        <v xml:space="preserve"> </v>
      </c>
      <c r="F669" s="336" t="s">
        <v>61</v>
      </c>
      <c r="G669" s="336" t="s">
        <v>641</v>
      </c>
      <c r="H669" s="336" t="s">
        <v>1</v>
      </c>
      <c r="I669" s="336">
        <v>2016</v>
      </c>
      <c r="J669" s="336" t="s">
        <v>926</v>
      </c>
      <c r="K669" s="336" t="s">
        <v>5530</v>
      </c>
      <c r="L669" s="336" t="s">
        <v>924</v>
      </c>
      <c r="M669" s="336" t="s">
        <v>5531</v>
      </c>
      <c r="N669" s="336" t="s">
        <v>1511</v>
      </c>
      <c r="O669" s="336" t="s">
        <v>5521</v>
      </c>
      <c r="P669" s="336" t="s">
        <v>5532</v>
      </c>
      <c r="Q669" s="336" t="s">
        <v>54</v>
      </c>
      <c r="R669" s="336" t="s">
        <v>75</v>
      </c>
      <c r="S669" s="336" t="s">
        <v>49</v>
      </c>
      <c r="T669" s="336" t="s">
        <v>925</v>
      </c>
    </row>
    <row r="670" spans="1:20" x14ac:dyDescent="0.25">
      <c r="A670" s="336">
        <v>669</v>
      </c>
      <c r="B670" s="336" t="s">
        <v>41</v>
      </c>
      <c r="C670" s="336" t="s">
        <v>5519</v>
      </c>
      <c r="D670" s="337" t="str">
        <f t="shared" si="22"/>
        <v>G/AG/N/AUS/99</v>
      </c>
      <c r="E670" s="337" t="str">
        <f t="shared" si="23"/>
        <v xml:space="preserve"> </v>
      </c>
      <c r="F670" s="336" t="s">
        <v>61</v>
      </c>
      <c r="G670" s="336" t="s">
        <v>641</v>
      </c>
      <c r="H670" s="336" t="s">
        <v>1</v>
      </c>
      <c r="I670" s="336">
        <v>2016</v>
      </c>
      <c r="J670" s="336" t="s">
        <v>926</v>
      </c>
      <c r="K670" s="336" t="s">
        <v>5533</v>
      </c>
      <c r="L670" s="336" t="s">
        <v>924</v>
      </c>
      <c r="M670" s="336" t="s">
        <v>5531</v>
      </c>
      <c r="N670" s="336" t="s">
        <v>1511</v>
      </c>
      <c r="O670" s="336" t="s">
        <v>5521</v>
      </c>
      <c r="P670" s="336" t="s">
        <v>1236</v>
      </c>
      <c r="Q670" s="336" t="s">
        <v>54</v>
      </c>
      <c r="R670" s="336" t="s">
        <v>43</v>
      </c>
      <c r="S670" s="336" t="s">
        <v>49</v>
      </c>
      <c r="T670" s="336" t="s">
        <v>925</v>
      </c>
    </row>
    <row r="671" spans="1:20" x14ac:dyDescent="0.25">
      <c r="A671" s="336">
        <v>670</v>
      </c>
      <c r="B671" s="336" t="s">
        <v>41</v>
      </c>
      <c r="C671" s="336" t="s">
        <v>5519</v>
      </c>
      <c r="D671" s="337" t="str">
        <f t="shared" si="22"/>
        <v>G/AG/N/AUS/99</v>
      </c>
      <c r="E671" s="337" t="str">
        <f t="shared" si="23"/>
        <v xml:space="preserve"> </v>
      </c>
      <c r="F671" s="336" t="s">
        <v>61</v>
      </c>
      <c r="G671" s="336" t="s">
        <v>641</v>
      </c>
      <c r="H671" s="336" t="s">
        <v>1</v>
      </c>
      <c r="I671" s="336">
        <v>2016</v>
      </c>
      <c r="J671" s="336" t="s">
        <v>926</v>
      </c>
      <c r="K671" s="336" t="s">
        <v>5534</v>
      </c>
      <c r="L671" s="336" t="s">
        <v>924</v>
      </c>
      <c r="M671" s="336" t="s">
        <v>5531</v>
      </c>
      <c r="N671" s="336" t="s">
        <v>1511</v>
      </c>
      <c r="O671" s="336" t="s">
        <v>5521</v>
      </c>
      <c r="P671" s="336" t="s">
        <v>5535</v>
      </c>
      <c r="Q671" s="336" t="s">
        <v>54</v>
      </c>
      <c r="R671" s="336" t="s">
        <v>1237</v>
      </c>
      <c r="S671" s="336" t="s">
        <v>49</v>
      </c>
      <c r="T671" s="336" t="s">
        <v>925</v>
      </c>
    </row>
    <row r="672" spans="1:20" x14ac:dyDescent="0.25">
      <c r="A672" s="336">
        <v>671</v>
      </c>
      <c r="B672" s="336" t="s">
        <v>41</v>
      </c>
      <c r="C672" s="336" t="s">
        <v>5519</v>
      </c>
      <c r="D672" s="337" t="str">
        <f t="shared" si="22"/>
        <v>G/AG/N/AUS/99</v>
      </c>
      <c r="E672" s="337" t="str">
        <f t="shared" si="23"/>
        <v xml:space="preserve"> </v>
      </c>
      <c r="F672" s="336" t="s">
        <v>61</v>
      </c>
      <c r="G672" s="336" t="s">
        <v>641</v>
      </c>
      <c r="H672" s="336" t="s">
        <v>1</v>
      </c>
      <c r="I672" s="336">
        <v>2016</v>
      </c>
      <c r="J672" s="336" t="s">
        <v>926</v>
      </c>
      <c r="K672" s="336" t="s">
        <v>5536</v>
      </c>
      <c r="L672" s="336" t="s">
        <v>5537</v>
      </c>
      <c r="M672" s="336" t="s">
        <v>1238</v>
      </c>
      <c r="N672" s="336" t="s">
        <v>1511</v>
      </c>
      <c r="O672" s="336" t="s">
        <v>5521</v>
      </c>
      <c r="P672" s="336" t="s">
        <v>5538</v>
      </c>
      <c r="Q672" s="336" t="s">
        <v>21</v>
      </c>
      <c r="R672" s="336" t="s">
        <v>84</v>
      </c>
      <c r="S672" s="336" t="s">
        <v>49</v>
      </c>
      <c r="T672" s="336" t="s">
        <v>41</v>
      </c>
    </row>
    <row r="673" spans="1:20" x14ac:dyDescent="0.25">
      <c r="A673" s="336">
        <v>672</v>
      </c>
      <c r="B673" s="336" t="s">
        <v>41</v>
      </c>
      <c r="C673" s="336" t="s">
        <v>5519</v>
      </c>
      <c r="D673" s="337" t="str">
        <f t="shared" si="22"/>
        <v>G/AG/N/AUS/99</v>
      </c>
      <c r="E673" s="337" t="str">
        <f t="shared" si="23"/>
        <v xml:space="preserve"> </v>
      </c>
      <c r="F673" s="336" t="s">
        <v>61</v>
      </c>
      <c r="G673" s="336" t="s">
        <v>641</v>
      </c>
      <c r="H673" s="336" t="s">
        <v>1</v>
      </c>
      <c r="I673" s="336">
        <v>2016</v>
      </c>
      <c r="J673" s="336" t="s">
        <v>926</v>
      </c>
      <c r="K673" s="336" t="s">
        <v>5539</v>
      </c>
      <c r="L673" s="336" t="s">
        <v>1228</v>
      </c>
      <c r="M673" s="336" t="s">
        <v>1205</v>
      </c>
      <c r="N673" s="336" t="s">
        <v>1511</v>
      </c>
      <c r="O673" s="336" t="s">
        <v>5521</v>
      </c>
      <c r="P673" s="336" t="s">
        <v>1239</v>
      </c>
      <c r="Q673" s="336" t="s">
        <v>24</v>
      </c>
      <c r="R673" s="336" t="s">
        <v>84</v>
      </c>
      <c r="S673" s="336" t="s">
        <v>42</v>
      </c>
      <c r="T673" s="336" t="s">
        <v>925</v>
      </c>
    </row>
    <row r="674" spans="1:20" x14ac:dyDescent="0.25">
      <c r="A674" s="336">
        <v>673</v>
      </c>
      <c r="B674" s="336" t="s">
        <v>41</v>
      </c>
      <c r="C674" s="336" t="s">
        <v>5519</v>
      </c>
      <c r="D674" s="337" t="str">
        <f t="shared" si="22"/>
        <v>G/AG/N/AUS/99</v>
      </c>
      <c r="E674" s="337" t="str">
        <f t="shared" si="23"/>
        <v xml:space="preserve"> </v>
      </c>
      <c r="F674" s="336" t="s">
        <v>61</v>
      </c>
      <c r="G674" s="336" t="s">
        <v>641</v>
      </c>
      <c r="H674" s="336" t="s">
        <v>1</v>
      </c>
      <c r="I674" s="336">
        <v>2016</v>
      </c>
      <c r="J674" s="336" t="s">
        <v>926</v>
      </c>
      <c r="K674" s="336" t="s">
        <v>5540</v>
      </c>
      <c r="L674" s="336" t="s">
        <v>1240</v>
      </c>
      <c r="M674" s="336" t="s">
        <v>1241</v>
      </c>
      <c r="N674" s="336" t="s">
        <v>1511</v>
      </c>
      <c r="O674" s="336" t="s">
        <v>5521</v>
      </c>
      <c r="P674" s="336" t="s">
        <v>1242</v>
      </c>
      <c r="Q674" s="336" t="s">
        <v>17</v>
      </c>
      <c r="R674" s="336" t="s">
        <v>84</v>
      </c>
      <c r="S674" s="336" t="s">
        <v>49</v>
      </c>
      <c r="T674" s="336" t="s">
        <v>41</v>
      </c>
    </row>
    <row r="675" spans="1:20" x14ac:dyDescent="0.25">
      <c r="A675" s="336">
        <v>674</v>
      </c>
      <c r="B675" s="336" t="s">
        <v>41</v>
      </c>
      <c r="C675" s="336" t="s">
        <v>5519</v>
      </c>
      <c r="D675" s="337" t="str">
        <f t="shared" si="22"/>
        <v>G/AG/N/AUS/99</v>
      </c>
      <c r="E675" s="337" t="str">
        <f t="shared" si="23"/>
        <v xml:space="preserve"> </v>
      </c>
      <c r="F675" s="336" t="s">
        <v>61</v>
      </c>
      <c r="G675" s="336" t="s">
        <v>641</v>
      </c>
      <c r="H675" s="336" t="s">
        <v>1</v>
      </c>
      <c r="I675" s="336">
        <v>2016</v>
      </c>
      <c r="J675" s="336" t="s">
        <v>926</v>
      </c>
      <c r="K675" s="336" t="s">
        <v>5541</v>
      </c>
      <c r="L675" s="336" t="s">
        <v>5537</v>
      </c>
      <c r="M675" s="336" t="s">
        <v>1243</v>
      </c>
      <c r="N675" s="336" t="s">
        <v>1511</v>
      </c>
      <c r="O675" s="336" t="s">
        <v>5521</v>
      </c>
      <c r="P675" s="336" t="s">
        <v>5542</v>
      </c>
      <c r="Q675" s="336" t="s">
        <v>24</v>
      </c>
      <c r="R675" s="336" t="s">
        <v>84</v>
      </c>
      <c r="S675" s="336" t="s">
        <v>49</v>
      </c>
      <c r="T675" s="336" t="s">
        <v>925</v>
      </c>
    </row>
    <row r="676" spans="1:20" x14ac:dyDescent="0.25">
      <c r="A676" s="336">
        <v>675</v>
      </c>
      <c r="B676" s="336" t="s">
        <v>41</v>
      </c>
      <c r="C676" s="336" t="s">
        <v>5519</v>
      </c>
      <c r="D676" s="337" t="str">
        <f t="shared" si="22"/>
        <v>G/AG/N/AUS/99</v>
      </c>
      <c r="E676" s="337" t="str">
        <f t="shared" si="23"/>
        <v xml:space="preserve"> </v>
      </c>
      <c r="F676" s="336" t="s">
        <v>61</v>
      </c>
      <c r="G676" s="336" t="s">
        <v>641</v>
      </c>
      <c r="H676" s="336" t="s">
        <v>1</v>
      </c>
      <c r="I676" s="336">
        <v>2016</v>
      </c>
      <c r="J676" s="336" t="s">
        <v>926</v>
      </c>
      <c r="K676" s="336" t="s">
        <v>5543</v>
      </c>
      <c r="L676" s="336" t="s">
        <v>1229</v>
      </c>
      <c r="M676" s="336" t="s">
        <v>1244</v>
      </c>
      <c r="N676" s="336" t="s">
        <v>1511</v>
      </c>
      <c r="O676" s="336" t="s">
        <v>5521</v>
      </c>
      <c r="P676" s="336" t="s">
        <v>5544</v>
      </c>
      <c r="Q676" s="336" t="s">
        <v>53</v>
      </c>
      <c r="R676" s="336" t="s">
        <v>1245</v>
      </c>
      <c r="S676" s="336" t="s">
        <v>49</v>
      </c>
      <c r="T676" s="336" t="s">
        <v>41</v>
      </c>
    </row>
    <row r="677" spans="1:20" x14ac:dyDescent="0.25">
      <c r="A677" s="336">
        <v>676</v>
      </c>
      <c r="B677" s="336" t="s">
        <v>41</v>
      </c>
      <c r="C677" s="336" t="s">
        <v>5519</v>
      </c>
      <c r="D677" s="337" t="str">
        <f t="shared" si="22"/>
        <v>G/AG/N/AUS/99</v>
      </c>
      <c r="E677" s="337" t="str">
        <f t="shared" si="23"/>
        <v xml:space="preserve"> </v>
      </c>
      <c r="F677" s="336" t="s">
        <v>61</v>
      </c>
      <c r="G677" s="336" t="s">
        <v>641</v>
      </c>
      <c r="H677" s="336" t="s">
        <v>1</v>
      </c>
      <c r="I677" s="336">
        <v>2016</v>
      </c>
      <c r="J677" s="336" t="s">
        <v>926</v>
      </c>
      <c r="K677" s="336" t="s">
        <v>5545</v>
      </c>
      <c r="L677" s="336" t="s">
        <v>5537</v>
      </c>
      <c r="M677" s="336" t="s">
        <v>5546</v>
      </c>
      <c r="N677" s="336" t="s">
        <v>1511</v>
      </c>
      <c r="O677" s="336" t="s">
        <v>5521</v>
      </c>
      <c r="P677" s="336" t="s">
        <v>1246</v>
      </c>
      <c r="Q677" s="336" t="s">
        <v>24</v>
      </c>
      <c r="R677" s="336" t="s">
        <v>84</v>
      </c>
      <c r="S677" s="336" t="s">
        <v>42</v>
      </c>
      <c r="T677" s="336" t="s">
        <v>925</v>
      </c>
    </row>
    <row r="678" spans="1:20" x14ac:dyDescent="0.25">
      <c r="A678" s="336">
        <v>677</v>
      </c>
      <c r="B678" s="336" t="s">
        <v>41</v>
      </c>
      <c r="C678" s="336" t="s">
        <v>5519</v>
      </c>
      <c r="D678" s="337" t="str">
        <f t="shared" si="22"/>
        <v>G/AG/N/AUS/99</v>
      </c>
      <c r="E678" s="337" t="str">
        <f t="shared" si="23"/>
        <v xml:space="preserve"> </v>
      </c>
      <c r="F678" s="336" t="s">
        <v>61</v>
      </c>
      <c r="G678" s="336" t="s">
        <v>641</v>
      </c>
      <c r="H678" s="336" t="s">
        <v>1</v>
      </c>
      <c r="I678" s="336">
        <v>2016</v>
      </c>
      <c r="J678" s="336" t="s">
        <v>926</v>
      </c>
      <c r="K678" s="336" t="s">
        <v>5547</v>
      </c>
      <c r="L678" s="336" t="s">
        <v>7583</v>
      </c>
      <c r="M678" s="336" t="s">
        <v>5548</v>
      </c>
      <c r="N678" s="336" t="s">
        <v>1511</v>
      </c>
      <c r="O678" s="336" t="s">
        <v>5521</v>
      </c>
      <c r="P678" s="336" t="s">
        <v>1247</v>
      </c>
      <c r="Q678" s="336" t="s">
        <v>21</v>
      </c>
      <c r="R678" s="336" t="s">
        <v>84</v>
      </c>
      <c r="S678" s="336" t="s">
        <v>49</v>
      </c>
      <c r="T678" s="336" t="s">
        <v>41</v>
      </c>
    </row>
    <row r="679" spans="1:20" x14ac:dyDescent="0.25">
      <c r="A679" s="336">
        <v>678</v>
      </c>
      <c r="B679" s="336" t="s">
        <v>41</v>
      </c>
      <c r="C679" s="336" t="s">
        <v>5519</v>
      </c>
      <c r="D679" s="337" t="str">
        <f t="shared" si="22"/>
        <v>G/AG/N/AUS/99</v>
      </c>
      <c r="E679" s="337" t="str">
        <f t="shared" si="23"/>
        <v xml:space="preserve"> </v>
      </c>
      <c r="F679" s="336" t="s">
        <v>61</v>
      </c>
      <c r="G679" s="336" t="s">
        <v>641</v>
      </c>
      <c r="H679" s="336" t="s">
        <v>1</v>
      </c>
      <c r="I679" s="336">
        <v>2016</v>
      </c>
      <c r="J679" s="336" t="s">
        <v>926</v>
      </c>
      <c r="K679" s="336" t="s">
        <v>5549</v>
      </c>
      <c r="L679" s="336" t="s">
        <v>937</v>
      </c>
      <c r="M679" s="336" t="s">
        <v>5550</v>
      </c>
      <c r="N679" s="336" t="s">
        <v>1511</v>
      </c>
      <c r="O679" s="336" t="s">
        <v>5521</v>
      </c>
      <c r="P679" s="336" t="s">
        <v>5551</v>
      </c>
      <c r="Q679" s="336" t="s">
        <v>54</v>
      </c>
      <c r="R679" s="336" t="s">
        <v>43</v>
      </c>
      <c r="S679" s="336" t="s">
        <v>49</v>
      </c>
      <c r="T679" s="336" t="s">
        <v>41</v>
      </c>
    </row>
    <row r="680" spans="1:20" x14ac:dyDescent="0.25">
      <c r="A680" s="336">
        <v>679</v>
      </c>
      <c r="B680" s="336" t="s">
        <v>41</v>
      </c>
      <c r="C680" s="336" t="s">
        <v>5519</v>
      </c>
      <c r="D680" s="337" t="str">
        <f t="shared" si="22"/>
        <v>G/AG/N/AUS/99</v>
      </c>
      <c r="E680" s="337" t="str">
        <f t="shared" si="23"/>
        <v xml:space="preserve"> </v>
      </c>
      <c r="F680" s="336" t="s">
        <v>61</v>
      </c>
      <c r="G680" s="336" t="s">
        <v>641</v>
      </c>
      <c r="H680" s="336" t="s">
        <v>1</v>
      </c>
      <c r="I680" s="336">
        <v>2016</v>
      </c>
      <c r="J680" s="336" t="s">
        <v>926</v>
      </c>
      <c r="K680" s="336" t="s">
        <v>5552</v>
      </c>
      <c r="L680" s="336" t="s">
        <v>937</v>
      </c>
      <c r="M680" s="336" t="s">
        <v>5553</v>
      </c>
      <c r="N680" s="336" t="s">
        <v>1511</v>
      </c>
      <c r="O680" s="336" t="s">
        <v>5521</v>
      </c>
      <c r="P680" s="336" t="s">
        <v>5554</v>
      </c>
      <c r="Q680" s="336" t="s">
        <v>54</v>
      </c>
      <c r="R680" s="336" t="s">
        <v>43</v>
      </c>
      <c r="S680" s="336" t="s">
        <v>49</v>
      </c>
      <c r="T680" s="336" t="s">
        <v>41</v>
      </c>
    </row>
    <row r="681" spans="1:20" x14ac:dyDescent="0.25">
      <c r="A681" s="336">
        <v>680</v>
      </c>
      <c r="B681" s="336" t="s">
        <v>41</v>
      </c>
      <c r="C681" s="336" t="s">
        <v>5519</v>
      </c>
      <c r="D681" s="337" t="str">
        <f t="shared" si="22"/>
        <v>G/AG/N/AUS/99</v>
      </c>
      <c r="E681" s="337" t="str">
        <f t="shared" si="23"/>
        <v xml:space="preserve"> </v>
      </c>
      <c r="F681" s="336" t="s">
        <v>61</v>
      </c>
      <c r="G681" s="336" t="s">
        <v>641</v>
      </c>
      <c r="H681" s="336" t="s">
        <v>1</v>
      </c>
      <c r="I681" s="336">
        <v>2016</v>
      </c>
      <c r="J681" s="336" t="s">
        <v>926</v>
      </c>
      <c r="K681" s="336" t="s">
        <v>5555</v>
      </c>
      <c r="L681" s="336" t="s">
        <v>5556</v>
      </c>
      <c r="M681" s="336" t="s">
        <v>7584</v>
      </c>
      <c r="N681" s="336" t="s">
        <v>1511</v>
      </c>
      <c r="O681" s="336" t="s">
        <v>5521</v>
      </c>
      <c r="P681" s="336" t="s">
        <v>5557</v>
      </c>
      <c r="Q681" s="336" t="s">
        <v>1185</v>
      </c>
      <c r="R681" s="336" t="s">
        <v>4</v>
      </c>
      <c r="S681" s="336" t="s">
        <v>898</v>
      </c>
      <c r="T681" s="336" t="s">
        <v>925</v>
      </c>
    </row>
    <row r="682" spans="1:20" x14ac:dyDescent="0.25">
      <c r="A682" s="336">
        <v>681</v>
      </c>
      <c r="B682" s="336" t="s">
        <v>41</v>
      </c>
      <c r="C682" s="336" t="s">
        <v>5519</v>
      </c>
      <c r="D682" s="337" t="str">
        <f t="shared" si="22"/>
        <v>G/AG/N/AUS/99</v>
      </c>
      <c r="E682" s="337" t="str">
        <f t="shared" si="23"/>
        <v xml:space="preserve"> </v>
      </c>
      <c r="F682" s="336" t="s">
        <v>61</v>
      </c>
      <c r="G682" s="336" t="s">
        <v>641</v>
      </c>
      <c r="H682" s="336" t="s">
        <v>1</v>
      </c>
      <c r="I682" s="336">
        <v>2016</v>
      </c>
      <c r="J682" s="336" t="s">
        <v>926</v>
      </c>
      <c r="K682" s="336" t="s">
        <v>5558</v>
      </c>
      <c r="L682" s="336" t="s">
        <v>1249</v>
      </c>
      <c r="M682" s="336" t="s">
        <v>5559</v>
      </c>
      <c r="N682" s="336" t="s">
        <v>1511</v>
      </c>
      <c r="O682" s="336" t="s">
        <v>5521</v>
      </c>
      <c r="P682" s="336" t="s">
        <v>5560</v>
      </c>
      <c r="Q682" s="336" t="s">
        <v>1250</v>
      </c>
      <c r="R682" s="336" t="s">
        <v>1234</v>
      </c>
      <c r="S682" s="336" t="s">
        <v>898</v>
      </c>
      <c r="T682" s="336" t="s">
        <v>925</v>
      </c>
    </row>
    <row r="683" spans="1:20" x14ac:dyDescent="0.25">
      <c r="A683" s="336">
        <v>682</v>
      </c>
      <c r="B683" s="336" t="s">
        <v>41</v>
      </c>
      <c r="C683" s="336" t="s">
        <v>5519</v>
      </c>
      <c r="D683" s="337" t="str">
        <f t="shared" si="22"/>
        <v>G/AG/N/AUS/99</v>
      </c>
      <c r="E683" s="337" t="str">
        <f t="shared" si="23"/>
        <v xml:space="preserve"> </v>
      </c>
      <c r="F683" s="336" t="s">
        <v>61</v>
      </c>
      <c r="G683" s="336" t="s">
        <v>641</v>
      </c>
      <c r="H683" s="336" t="s">
        <v>1</v>
      </c>
      <c r="I683" s="336">
        <v>2016</v>
      </c>
      <c r="J683" s="336" t="s">
        <v>926</v>
      </c>
      <c r="K683" s="336" t="s">
        <v>5561</v>
      </c>
      <c r="L683" s="336" t="s">
        <v>938</v>
      </c>
      <c r="M683" s="336" t="s">
        <v>1231</v>
      </c>
      <c r="N683" s="336" t="s">
        <v>1511</v>
      </c>
      <c r="O683" s="336" t="s">
        <v>5521</v>
      </c>
      <c r="P683" s="336" t="s">
        <v>1251</v>
      </c>
      <c r="Q683" s="336" t="s">
        <v>325</v>
      </c>
      <c r="R683" s="336" t="s">
        <v>862</v>
      </c>
      <c r="S683" s="336" t="s">
        <v>49</v>
      </c>
      <c r="T683" s="336" t="s">
        <v>41</v>
      </c>
    </row>
    <row r="684" spans="1:20" x14ac:dyDescent="0.25">
      <c r="A684" s="336">
        <v>683</v>
      </c>
      <c r="B684" s="336" t="s">
        <v>41</v>
      </c>
      <c r="C684" s="336" t="s">
        <v>5519</v>
      </c>
      <c r="D684" s="337" t="str">
        <f t="shared" si="22"/>
        <v>G/AG/N/AUS/99</v>
      </c>
      <c r="E684" s="337" t="str">
        <f t="shared" si="23"/>
        <v xml:space="preserve"> </v>
      </c>
      <c r="F684" s="336" t="s">
        <v>61</v>
      </c>
      <c r="G684" s="336" t="s">
        <v>641</v>
      </c>
      <c r="H684" s="336" t="s">
        <v>1</v>
      </c>
      <c r="I684" s="336">
        <v>2016</v>
      </c>
      <c r="J684" s="336" t="s">
        <v>926</v>
      </c>
      <c r="K684" s="336" t="s">
        <v>5562</v>
      </c>
      <c r="L684" s="336" t="s">
        <v>5563</v>
      </c>
      <c r="M684" s="336" t="s">
        <v>1231</v>
      </c>
      <c r="N684" s="336" t="s">
        <v>1511</v>
      </c>
      <c r="O684" s="336" t="s">
        <v>5521</v>
      </c>
      <c r="P684" s="336" t="s">
        <v>1252</v>
      </c>
      <c r="Q684" s="336" t="s">
        <v>2384</v>
      </c>
      <c r="R684" s="336" t="s">
        <v>862</v>
      </c>
      <c r="S684" s="336" t="s">
        <v>49</v>
      </c>
      <c r="T684" s="336" t="s">
        <v>41</v>
      </c>
    </row>
    <row r="685" spans="1:20" x14ac:dyDescent="0.25">
      <c r="A685" s="336">
        <v>684</v>
      </c>
      <c r="B685" s="336" t="s">
        <v>41</v>
      </c>
      <c r="C685" s="336" t="s">
        <v>5519</v>
      </c>
      <c r="D685" s="337" t="str">
        <f t="shared" si="22"/>
        <v>G/AG/N/AUS/99</v>
      </c>
      <c r="E685" s="337" t="str">
        <f t="shared" si="23"/>
        <v xml:space="preserve"> </v>
      </c>
      <c r="F685" s="336" t="s">
        <v>61</v>
      </c>
      <c r="G685" s="336" t="s">
        <v>641</v>
      </c>
      <c r="H685" s="336" t="s">
        <v>1</v>
      </c>
      <c r="I685" s="336">
        <v>2016</v>
      </c>
      <c r="J685" s="336" t="s">
        <v>926</v>
      </c>
      <c r="K685" s="336" t="s">
        <v>5564</v>
      </c>
      <c r="L685" s="336" t="s">
        <v>938</v>
      </c>
      <c r="M685" s="336" t="s">
        <v>5565</v>
      </c>
      <c r="N685" s="336" t="s">
        <v>1511</v>
      </c>
      <c r="O685" s="336" t="s">
        <v>5521</v>
      </c>
      <c r="P685" s="336" t="s">
        <v>5566</v>
      </c>
      <c r="Q685" s="336" t="s">
        <v>688</v>
      </c>
      <c r="R685" s="336" t="s">
        <v>1095</v>
      </c>
      <c r="S685" s="336" t="s">
        <v>49</v>
      </c>
      <c r="T685" s="336" t="s">
        <v>41</v>
      </c>
    </row>
    <row r="686" spans="1:20" x14ac:dyDescent="0.25">
      <c r="A686" s="336">
        <v>685</v>
      </c>
      <c r="B686" s="336" t="s">
        <v>41</v>
      </c>
      <c r="C686" s="336" t="s">
        <v>5519</v>
      </c>
      <c r="D686" s="337" t="str">
        <f t="shared" si="22"/>
        <v>G/AG/N/AUS/99</v>
      </c>
      <c r="E686" s="337" t="str">
        <f t="shared" si="23"/>
        <v xml:space="preserve"> </v>
      </c>
      <c r="F686" s="336" t="s">
        <v>61</v>
      </c>
      <c r="G686" s="336" t="s">
        <v>641</v>
      </c>
      <c r="H686" s="336" t="s">
        <v>1</v>
      </c>
      <c r="I686" s="336">
        <v>2016</v>
      </c>
      <c r="J686" s="336" t="s">
        <v>926</v>
      </c>
      <c r="K686" s="336" t="s">
        <v>5567</v>
      </c>
      <c r="L686" s="336" t="s">
        <v>1233</v>
      </c>
      <c r="M686" s="336" t="s">
        <v>5568</v>
      </c>
      <c r="N686" s="336" t="s">
        <v>1511</v>
      </c>
      <c r="O686" s="336" t="s">
        <v>5521</v>
      </c>
      <c r="P686" s="336" t="s">
        <v>5569</v>
      </c>
      <c r="Q686" s="336" t="s">
        <v>53</v>
      </c>
      <c r="R686" s="336" t="s">
        <v>4</v>
      </c>
      <c r="S686" s="336" t="s">
        <v>49</v>
      </c>
      <c r="T686" s="336" t="s">
        <v>41</v>
      </c>
    </row>
    <row r="687" spans="1:20" x14ac:dyDescent="0.25">
      <c r="A687" s="336">
        <v>686</v>
      </c>
      <c r="B687" s="336" t="s">
        <v>41</v>
      </c>
      <c r="C687" s="336" t="s">
        <v>5519</v>
      </c>
      <c r="D687" s="337" t="str">
        <f t="shared" si="22"/>
        <v>G/AG/N/AUS/99</v>
      </c>
      <c r="E687" s="337" t="str">
        <f t="shared" si="23"/>
        <v xml:space="preserve"> </v>
      </c>
      <c r="F687" s="336" t="s">
        <v>61</v>
      </c>
      <c r="G687" s="336" t="s">
        <v>641</v>
      </c>
      <c r="H687" s="336" t="s">
        <v>1</v>
      </c>
      <c r="I687" s="336">
        <v>2016</v>
      </c>
      <c r="J687" s="336" t="s">
        <v>926</v>
      </c>
      <c r="K687" s="336" t="s">
        <v>5570</v>
      </c>
      <c r="L687" s="336" t="s">
        <v>930</v>
      </c>
      <c r="M687" s="336" t="s">
        <v>5571</v>
      </c>
      <c r="N687" s="336" t="s">
        <v>1511</v>
      </c>
      <c r="O687" s="336" t="s">
        <v>5521</v>
      </c>
      <c r="P687" s="336" t="s">
        <v>5572</v>
      </c>
      <c r="Q687" s="336" t="s">
        <v>53</v>
      </c>
      <c r="R687" s="336" t="s">
        <v>1095</v>
      </c>
      <c r="S687" s="336" t="s">
        <v>49</v>
      </c>
      <c r="T687" s="336" t="s">
        <v>41</v>
      </c>
    </row>
    <row r="688" spans="1:20" x14ac:dyDescent="0.25">
      <c r="A688" s="336">
        <v>687</v>
      </c>
      <c r="B688" s="336" t="s">
        <v>41</v>
      </c>
      <c r="C688" s="336" t="s">
        <v>5519</v>
      </c>
      <c r="D688" s="337" t="str">
        <f t="shared" si="22"/>
        <v>G/AG/N/AUS/99</v>
      </c>
      <c r="E688" s="337" t="str">
        <f t="shared" si="23"/>
        <v xml:space="preserve"> </v>
      </c>
      <c r="F688" s="336" t="s">
        <v>61</v>
      </c>
      <c r="G688" s="336" t="s">
        <v>641</v>
      </c>
      <c r="H688" s="336" t="s">
        <v>1</v>
      </c>
      <c r="I688" s="336">
        <v>2016</v>
      </c>
      <c r="J688" s="336" t="s">
        <v>926</v>
      </c>
      <c r="K688" s="336" t="s">
        <v>5573</v>
      </c>
      <c r="L688" s="336" t="s">
        <v>930</v>
      </c>
      <c r="M688" s="336" t="s">
        <v>5574</v>
      </c>
      <c r="N688" s="336" t="s">
        <v>1511</v>
      </c>
      <c r="O688" s="336" t="s">
        <v>5521</v>
      </c>
      <c r="P688" s="336" t="s">
        <v>5575</v>
      </c>
      <c r="Q688" s="336" t="s">
        <v>5576</v>
      </c>
      <c r="R688" s="336" t="s">
        <v>5577</v>
      </c>
      <c r="S688" s="336" t="s">
        <v>49</v>
      </c>
      <c r="T688" s="336" t="s">
        <v>41</v>
      </c>
    </row>
    <row r="689" spans="1:20" x14ac:dyDescent="0.25">
      <c r="A689" s="336">
        <v>688</v>
      </c>
      <c r="B689" s="336" t="s">
        <v>41</v>
      </c>
      <c r="C689" s="336" t="s">
        <v>5519</v>
      </c>
      <c r="D689" s="337" t="str">
        <f t="shared" si="22"/>
        <v>G/AG/N/AUS/99</v>
      </c>
      <c r="E689" s="337" t="str">
        <f t="shared" si="23"/>
        <v xml:space="preserve"> </v>
      </c>
      <c r="F689" s="336" t="s">
        <v>61</v>
      </c>
      <c r="G689" s="336" t="s">
        <v>641</v>
      </c>
      <c r="H689" s="336" t="s">
        <v>1</v>
      </c>
      <c r="I689" s="336">
        <v>2016</v>
      </c>
      <c r="J689" s="336" t="s">
        <v>926</v>
      </c>
      <c r="K689" s="336" t="s">
        <v>5578</v>
      </c>
      <c r="L689" s="336" t="s">
        <v>889</v>
      </c>
      <c r="M689" s="336" t="s">
        <v>5579</v>
      </c>
      <c r="N689" s="336" t="s">
        <v>1511</v>
      </c>
      <c r="O689" s="336" t="s">
        <v>5521</v>
      </c>
      <c r="P689" s="336" t="s">
        <v>1254</v>
      </c>
      <c r="Q689" s="336" t="s">
        <v>5580</v>
      </c>
      <c r="R689" s="336" t="s">
        <v>1255</v>
      </c>
      <c r="S689" s="336" t="s">
        <v>42</v>
      </c>
      <c r="T689" s="336" t="s">
        <v>41</v>
      </c>
    </row>
    <row r="690" spans="1:20" x14ac:dyDescent="0.25">
      <c r="A690" s="336">
        <v>689</v>
      </c>
      <c r="B690" s="336" t="s">
        <v>41</v>
      </c>
      <c r="C690" s="336" t="s">
        <v>5519</v>
      </c>
      <c r="D690" s="337" t="str">
        <f t="shared" si="22"/>
        <v>G/AG/N/AUS/99</v>
      </c>
      <c r="E690" s="337" t="str">
        <f t="shared" si="23"/>
        <v xml:space="preserve"> </v>
      </c>
      <c r="F690" s="336" t="s">
        <v>61</v>
      </c>
      <c r="G690" s="336" t="s">
        <v>641</v>
      </c>
      <c r="H690" s="336" t="s">
        <v>1</v>
      </c>
      <c r="I690" s="336">
        <v>2016</v>
      </c>
      <c r="J690" s="336" t="s">
        <v>926</v>
      </c>
      <c r="K690" s="336" t="s">
        <v>5581</v>
      </c>
      <c r="L690" s="336" t="s">
        <v>5582</v>
      </c>
      <c r="M690" s="336" t="s">
        <v>1253</v>
      </c>
      <c r="N690" s="336" t="s">
        <v>1511</v>
      </c>
      <c r="O690" s="336" t="s">
        <v>5521</v>
      </c>
      <c r="P690" s="336" t="s">
        <v>5583</v>
      </c>
      <c r="Q690" s="336" t="s">
        <v>128</v>
      </c>
      <c r="R690" s="336" t="s">
        <v>20</v>
      </c>
      <c r="S690" s="336" t="s">
        <v>42</v>
      </c>
      <c r="T690" s="336" t="s">
        <v>41</v>
      </c>
    </row>
    <row r="691" spans="1:20" x14ac:dyDescent="0.25">
      <c r="A691" s="336">
        <v>690</v>
      </c>
      <c r="B691" s="336" t="s">
        <v>41</v>
      </c>
      <c r="C691" s="336" t="s">
        <v>5519</v>
      </c>
      <c r="D691" s="337" t="str">
        <f t="shared" si="22"/>
        <v>G/AG/N/AUS/99</v>
      </c>
      <c r="E691" s="337" t="str">
        <f t="shared" si="23"/>
        <v xml:space="preserve"> </v>
      </c>
      <c r="F691" s="336" t="s">
        <v>61</v>
      </c>
      <c r="G691" s="336" t="s">
        <v>641</v>
      </c>
      <c r="H691" s="336" t="s">
        <v>1</v>
      </c>
      <c r="I691" s="336">
        <v>2016</v>
      </c>
      <c r="J691" s="336" t="s">
        <v>926</v>
      </c>
      <c r="K691" s="336" t="s">
        <v>5584</v>
      </c>
      <c r="L691" s="336" t="s">
        <v>5582</v>
      </c>
      <c r="M691" s="336" t="s">
        <v>1256</v>
      </c>
      <c r="N691" s="336" t="s">
        <v>1511</v>
      </c>
      <c r="O691" s="336" t="s">
        <v>5521</v>
      </c>
      <c r="P691" s="336" t="s">
        <v>1257</v>
      </c>
      <c r="Q691" s="336" t="s">
        <v>52</v>
      </c>
      <c r="R691" s="336" t="s">
        <v>936</v>
      </c>
      <c r="S691" s="336" t="s">
        <v>42</v>
      </c>
      <c r="T691" s="336" t="s">
        <v>41</v>
      </c>
    </row>
    <row r="692" spans="1:20" x14ac:dyDescent="0.25">
      <c r="A692" s="336">
        <v>691</v>
      </c>
      <c r="B692" s="336" t="s">
        <v>41</v>
      </c>
      <c r="C692" s="336" t="s">
        <v>5519</v>
      </c>
      <c r="D692" s="337" t="str">
        <f t="shared" si="22"/>
        <v>G/AG/N/AUS/99</v>
      </c>
      <c r="E692" s="337" t="str">
        <f t="shared" si="23"/>
        <v xml:space="preserve"> </v>
      </c>
      <c r="F692" s="336" t="s">
        <v>61</v>
      </c>
      <c r="G692" s="336" t="s">
        <v>641</v>
      </c>
      <c r="H692" s="336" t="s">
        <v>1</v>
      </c>
      <c r="I692" s="336">
        <v>2016</v>
      </c>
      <c r="J692" s="336" t="s">
        <v>926</v>
      </c>
      <c r="K692" s="336" t="s">
        <v>5585</v>
      </c>
      <c r="L692" s="336" t="s">
        <v>5586</v>
      </c>
      <c r="M692" s="336" t="s">
        <v>5587</v>
      </c>
      <c r="N692" s="336" t="s">
        <v>1511</v>
      </c>
      <c r="O692" s="336" t="s">
        <v>5521</v>
      </c>
      <c r="P692" s="336" t="s">
        <v>5588</v>
      </c>
      <c r="Q692" s="336" t="s">
        <v>5589</v>
      </c>
      <c r="R692" s="336" t="s">
        <v>1258</v>
      </c>
      <c r="S692" s="336" t="s">
        <v>49</v>
      </c>
      <c r="T692" s="336" t="s">
        <v>41</v>
      </c>
    </row>
    <row r="693" spans="1:20" x14ac:dyDescent="0.25">
      <c r="A693" s="336">
        <v>692</v>
      </c>
      <c r="B693" s="336" t="s">
        <v>41</v>
      </c>
      <c r="C693" s="336" t="s">
        <v>5519</v>
      </c>
      <c r="D693" s="337" t="str">
        <f t="shared" si="22"/>
        <v>G/AG/N/AUS/99</v>
      </c>
      <c r="E693" s="337" t="str">
        <f t="shared" si="23"/>
        <v xml:space="preserve"> </v>
      </c>
      <c r="F693" s="336" t="s">
        <v>61</v>
      </c>
      <c r="G693" s="336" t="s">
        <v>641</v>
      </c>
      <c r="H693" s="336" t="s">
        <v>1</v>
      </c>
      <c r="I693" s="336">
        <v>2016</v>
      </c>
      <c r="J693" s="336" t="s">
        <v>931</v>
      </c>
      <c r="K693" s="336" t="s">
        <v>5590</v>
      </c>
      <c r="L693" s="336" t="s">
        <v>5591</v>
      </c>
      <c r="M693" s="336" t="s">
        <v>5592</v>
      </c>
      <c r="N693" s="336" t="s">
        <v>1511</v>
      </c>
      <c r="O693" s="336" t="s">
        <v>5521</v>
      </c>
      <c r="P693" s="336" t="s">
        <v>1260</v>
      </c>
      <c r="Q693" s="336" t="s">
        <v>53</v>
      </c>
      <c r="R693" s="336" t="s">
        <v>1095</v>
      </c>
      <c r="S693" s="336" t="s">
        <v>42</v>
      </c>
      <c r="T693" s="336" t="s">
        <v>41</v>
      </c>
    </row>
    <row r="694" spans="1:20" x14ac:dyDescent="0.25">
      <c r="A694" s="336">
        <v>693</v>
      </c>
      <c r="B694" s="336" t="s">
        <v>41</v>
      </c>
      <c r="C694" s="336" t="s">
        <v>5519</v>
      </c>
      <c r="D694" s="337" t="str">
        <f t="shared" si="22"/>
        <v>G/AG/N/AUS/99</v>
      </c>
      <c r="E694" s="337" t="str">
        <f t="shared" si="23"/>
        <v xml:space="preserve"> </v>
      </c>
      <c r="F694" s="336" t="s">
        <v>61</v>
      </c>
      <c r="G694" s="336" t="s">
        <v>641</v>
      </c>
      <c r="H694" s="336" t="s">
        <v>1</v>
      </c>
      <c r="I694" s="336">
        <v>2016</v>
      </c>
      <c r="J694" s="336" t="s">
        <v>931</v>
      </c>
      <c r="K694" s="336" t="s">
        <v>5593</v>
      </c>
      <c r="L694" s="336" t="s">
        <v>1228</v>
      </c>
      <c r="M694" s="336" t="s">
        <v>1259</v>
      </c>
      <c r="N694" s="336" t="s">
        <v>1511</v>
      </c>
      <c r="O694" s="336" t="s">
        <v>5521</v>
      </c>
      <c r="P694" s="336" t="s">
        <v>5594</v>
      </c>
      <c r="Q694" s="336" t="s">
        <v>53</v>
      </c>
      <c r="R694" s="336" t="s">
        <v>1095</v>
      </c>
      <c r="S694" s="336" t="s">
        <v>42</v>
      </c>
      <c r="T694" s="336" t="s">
        <v>41</v>
      </c>
    </row>
    <row r="695" spans="1:20" x14ac:dyDescent="0.25">
      <c r="A695" s="336">
        <v>694</v>
      </c>
      <c r="B695" s="336" t="s">
        <v>41</v>
      </c>
      <c r="C695" s="336" t="s">
        <v>5519</v>
      </c>
      <c r="D695" s="337" t="str">
        <f t="shared" si="22"/>
        <v>G/AG/N/AUS/99</v>
      </c>
      <c r="E695" s="337" t="str">
        <f t="shared" si="23"/>
        <v xml:space="preserve"> </v>
      </c>
      <c r="F695" s="336" t="s">
        <v>61</v>
      </c>
      <c r="G695" s="336" t="s">
        <v>641</v>
      </c>
      <c r="H695" s="336" t="s">
        <v>1</v>
      </c>
      <c r="I695" s="336">
        <v>2016</v>
      </c>
      <c r="J695" s="336" t="s">
        <v>931</v>
      </c>
      <c r="K695" s="336" t="s">
        <v>5595</v>
      </c>
      <c r="L695" s="336" t="s">
        <v>1228</v>
      </c>
      <c r="M695" s="336" t="s">
        <v>5596</v>
      </c>
      <c r="N695" s="336" t="s">
        <v>1511</v>
      </c>
      <c r="O695" s="336" t="s">
        <v>5521</v>
      </c>
      <c r="P695" s="336" t="s">
        <v>5594</v>
      </c>
      <c r="Q695" s="336" t="s">
        <v>53</v>
      </c>
      <c r="R695" s="336" t="s">
        <v>1095</v>
      </c>
      <c r="S695" s="336" t="s">
        <v>42</v>
      </c>
      <c r="T695" s="336" t="s">
        <v>41</v>
      </c>
    </row>
    <row r="696" spans="1:20" x14ac:dyDescent="0.25">
      <c r="A696" s="336">
        <v>695</v>
      </c>
      <c r="B696" s="336" t="s">
        <v>41</v>
      </c>
      <c r="C696" s="336" t="s">
        <v>5519</v>
      </c>
      <c r="D696" s="337" t="str">
        <f t="shared" si="22"/>
        <v>G/AG/N/AUS/99</v>
      </c>
      <c r="E696" s="337" t="str">
        <f t="shared" si="23"/>
        <v xml:space="preserve"> </v>
      </c>
      <c r="F696" s="336" t="s">
        <v>61</v>
      </c>
      <c r="G696" s="336" t="s">
        <v>641</v>
      </c>
      <c r="H696" s="336" t="s">
        <v>1</v>
      </c>
      <c r="I696" s="336">
        <v>2016</v>
      </c>
      <c r="J696" s="336" t="s">
        <v>931</v>
      </c>
      <c r="K696" s="336" t="s">
        <v>5597</v>
      </c>
      <c r="L696" s="336" t="s">
        <v>890</v>
      </c>
      <c r="M696" s="336" t="s">
        <v>5598</v>
      </c>
      <c r="N696" s="336" t="s">
        <v>1511</v>
      </c>
      <c r="O696" s="336" t="s">
        <v>5521</v>
      </c>
      <c r="P696" s="336" t="s">
        <v>5599</v>
      </c>
      <c r="Q696" s="336" t="s">
        <v>53</v>
      </c>
      <c r="R696" s="336" t="s">
        <v>1095</v>
      </c>
      <c r="S696" s="336" t="s">
        <v>42</v>
      </c>
      <c r="T696" s="336" t="s">
        <v>41</v>
      </c>
    </row>
    <row r="697" spans="1:20" x14ac:dyDescent="0.25">
      <c r="A697" s="336">
        <v>696</v>
      </c>
      <c r="B697" s="336" t="s">
        <v>41</v>
      </c>
      <c r="C697" s="336" t="s">
        <v>5519</v>
      </c>
      <c r="D697" s="337" t="str">
        <f t="shared" si="22"/>
        <v>G/AG/N/AUS/99</v>
      </c>
      <c r="E697" s="337" t="str">
        <f t="shared" si="23"/>
        <v xml:space="preserve"> </v>
      </c>
      <c r="F697" s="336" t="s">
        <v>61</v>
      </c>
      <c r="G697" s="336" t="s">
        <v>641</v>
      </c>
      <c r="H697" s="336" t="s">
        <v>1</v>
      </c>
      <c r="I697" s="336">
        <v>2016</v>
      </c>
      <c r="J697" s="336" t="s">
        <v>931</v>
      </c>
      <c r="K697" s="336" t="s">
        <v>5600</v>
      </c>
      <c r="L697" s="336" t="s">
        <v>930</v>
      </c>
      <c r="M697" s="336" t="s">
        <v>7585</v>
      </c>
      <c r="N697" s="336" t="s">
        <v>1511</v>
      </c>
      <c r="O697" s="336" t="s">
        <v>5521</v>
      </c>
      <c r="P697" s="336" t="s">
        <v>5601</v>
      </c>
      <c r="Q697" s="336" t="s">
        <v>53</v>
      </c>
      <c r="R697" s="336" t="s">
        <v>1095</v>
      </c>
      <c r="S697" s="336" t="s">
        <v>49</v>
      </c>
      <c r="T697" s="336" t="s">
        <v>41</v>
      </c>
    </row>
    <row r="698" spans="1:20" x14ac:dyDescent="0.25">
      <c r="A698" s="336">
        <v>697</v>
      </c>
      <c r="B698" s="336" t="s">
        <v>41</v>
      </c>
      <c r="C698" s="336" t="s">
        <v>5602</v>
      </c>
      <c r="D698" s="337" t="str">
        <f t="shared" si="22"/>
        <v>G/AG/N/BRA/40</v>
      </c>
      <c r="E698" s="337" t="str">
        <f t="shared" si="23"/>
        <v xml:space="preserve"> </v>
      </c>
      <c r="F698" s="336" t="s">
        <v>60</v>
      </c>
      <c r="G698" s="336" t="s">
        <v>794</v>
      </c>
      <c r="H698" s="336" t="s">
        <v>5</v>
      </c>
      <c r="I698" s="336">
        <v>2016</v>
      </c>
      <c r="J698" s="336" t="s">
        <v>926</v>
      </c>
      <c r="K698" s="336" t="s">
        <v>5603</v>
      </c>
      <c r="L698" s="336" t="s">
        <v>928</v>
      </c>
      <c r="M698" s="336" t="s">
        <v>1214</v>
      </c>
      <c r="N698" s="336" t="s">
        <v>1511</v>
      </c>
      <c r="O698" s="336" t="s">
        <v>935</v>
      </c>
      <c r="P698" s="336" t="s">
        <v>5604</v>
      </c>
      <c r="Q698" s="336" t="s">
        <v>14</v>
      </c>
      <c r="R698" s="336" t="s">
        <v>896</v>
      </c>
      <c r="S698" s="336" t="s">
        <v>49</v>
      </c>
      <c r="T698" s="336" t="s">
        <v>925</v>
      </c>
    </row>
    <row r="699" spans="1:20" x14ac:dyDescent="0.25">
      <c r="A699" s="336">
        <v>698</v>
      </c>
      <c r="B699" s="336" t="s">
        <v>41</v>
      </c>
      <c r="C699" s="336" t="s">
        <v>5602</v>
      </c>
      <c r="D699" s="337" t="str">
        <f t="shared" si="22"/>
        <v>G/AG/N/BRA/40</v>
      </c>
      <c r="E699" s="337" t="str">
        <f t="shared" si="23"/>
        <v xml:space="preserve"> </v>
      </c>
      <c r="F699" s="336" t="s">
        <v>60</v>
      </c>
      <c r="G699" s="336" t="s">
        <v>794</v>
      </c>
      <c r="H699" s="336" t="s">
        <v>5</v>
      </c>
      <c r="I699" s="336">
        <v>2016</v>
      </c>
      <c r="J699" s="336" t="s">
        <v>946</v>
      </c>
      <c r="K699" s="336" t="s">
        <v>5605</v>
      </c>
      <c r="L699" s="336" t="s">
        <v>5606</v>
      </c>
      <c r="M699" s="336" t="s">
        <v>7586</v>
      </c>
      <c r="N699" s="336" t="s">
        <v>1511</v>
      </c>
      <c r="O699" s="336" t="s">
        <v>5607</v>
      </c>
      <c r="P699" s="336" t="s">
        <v>5608</v>
      </c>
      <c r="Q699" s="336" t="s">
        <v>97</v>
      </c>
      <c r="R699" s="336" t="s">
        <v>1198</v>
      </c>
      <c r="S699" s="336" t="s">
        <v>870</v>
      </c>
      <c r="T699" s="336" t="s">
        <v>41</v>
      </c>
    </row>
    <row r="700" spans="1:20" x14ac:dyDescent="0.25">
      <c r="A700" s="336">
        <v>699</v>
      </c>
      <c r="B700" s="336" t="s">
        <v>41</v>
      </c>
      <c r="C700" s="336" t="s">
        <v>5602</v>
      </c>
      <c r="D700" s="337" t="str">
        <f t="shared" si="22"/>
        <v>G/AG/N/BRA/40</v>
      </c>
      <c r="E700" s="337" t="str">
        <f t="shared" si="23"/>
        <v xml:space="preserve"> </v>
      </c>
      <c r="F700" s="336" t="s">
        <v>60</v>
      </c>
      <c r="G700" s="336" t="s">
        <v>794</v>
      </c>
      <c r="H700" s="336" t="s">
        <v>5</v>
      </c>
      <c r="I700" s="336">
        <v>2016</v>
      </c>
      <c r="J700" s="336" t="s">
        <v>946</v>
      </c>
      <c r="K700" s="336" t="s">
        <v>5609</v>
      </c>
      <c r="L700" s="336" t="s">
        <v>5606</v>
      </c>
      <c r="M700" s="336" t="s">
        <v>7586</v>
      </c>
      <c r="N700" s="336" t="s">
        <v>1511</v>
      </c>
      <c r="O700" s="336" t="s">
        <v>5607</v>
      </c>
      <c r="P700" s="336" t="s">
        <v>5610</v>
      </c>
      <c r="Q700" s="336" t="s">
        <v>681</v>
      </c>
      <c r="R700" s="336" t="s">
        <v>4</v>
      </c>
      <c r="S700" s="336" t="s">
        <v>870</v>
      </c>
      <c r="T700" s="336" t="s">
        <v>41</v>
      </c>
    </row>
    <row r="701" spans="1:20" x14ac:dyDescent="0.25">
      <c r="A701" s="336">
        <v>700</v>
      </c>
      <c r="B701" s="336" t="s">
        <v>41</v>
      </c>
      <c r="C701" s="336" t="s">
        <v>5611</v>
      </c>
      <c r="D701" s="337" t="str">
        <f t="shared" si="22"/>
        <v>G/AG/N/BRA/41</v>
      </c>
      <c r="E701" s="337" t="str">
        <f t="shared" si="23"/>
        <v xml:space="preserve"> </v>
      </c>
      <c r="F701" s="336" t="s">
        <v>60</v>
      </c>
      <c r="G701" s="336" t="s">
        <v>794</v>
      </c>
      <c r="H701" s="336" t="s">
        <v>5</v>
      </c>
      <c r="I701" s="336">
        <v>2016</v>
      </c>
      <c r="J701" s="336" t="s">
        <v>926</v>
      </c>
      <c r="K701" s="336" t="s">
        <v>5603</v>
      </c>
      <c r="L701" s="336" t="s">
        <v>928</v>
      </c>
      <c r="M701" s="336" t="s">
        <v>1214</v>
      </c>
      <c r="N701" s="336" t="s">
        <v>1511</v>
      </c>
      <c r="O701" s="336" t="s">
        <v>1265</v>
      </c>
      <c r="P701" s="336" t="s">
        <v>5604</v>
      </c>
      <c r="Q701" s="336" t="s">
        <v>14</v>
      </c>
      <c r="R701" s="336" t="s">
        <v>896</v>
      </c>
      <c r="S701" s="336" t="s">
        <v>49</v>
      </c>
      <c r="T701" s="336" t="s">
        <v>925</v>
      </c>
    </row>
    <row r="702" spans="1:20" x14ac:dyDescent="0.25">
      <c r="A702" s="336">
        <v>701</v>
      </c>
      <c r="B702" s="336" t="s">
        <v>41</v>
      </c>
      <c r="C702" s="336" t="s">
        <v>5611</v>
      </c>
      <c r="D702" s="337" t="str">
        <f t="shared" si="22"/>
        <v>G/AG/N/BRA/41</v>
      </c>
      <c r="E702" s="337" t="str">
        <f t="shared" si="23"/>
        <v xml:space="preserve"> </v>
      </c>
      <c r="F702" s="336" t="s">
        <v>60</v>
      </c>
      <c r="G702" s="336" t="s">
        <v>794</v>
      </c>
      <c r="H702" s="336" t="s">
        <v>5</v>
      </c>
      <c r="I702" s="336">
        <v>2016</v>
      </c>
      <c r="J702" s="336" t="s">
        <v>946</v>
      </c>
      <c r="K702" s="336" t="s">
        <v>5605</v>
      </c>
      <c r="L702" s="336" t="s">
        <v>5606</v>
      </c>
      <c r="M702" s="336" t="s">
        <v>7586</v>
      </c>
      <c r="N702" s="336" t="s">
        <v>1511</v>
      </c>
      <c r="O702" s="336" t="s">
        <v>5612</v>
      </c>
      <c r="P702" s="336" t="s">
        <v>5608</v>
      </c>
      <c r="Q702" s="336" t="s">
        <v>97</v>
      </c>
      <c r="R702" s="336" t="s">
        <v>1198</v>
      </c>
      <c r="S702" s="336" t="s">
        <v>870</v>
      </c>
      <c r="T702" s="336" t="s">
        <v>41</v>
      </c>
    </row>
    <row r="703" spans="1:20" x14ac:dyDescent="0.25">
      <c r="A703" s="336">
        <v>702</v>
      </c>
      <c r="B703" s="336" t="s">
        <v>41</v>
      </c>
      <c r="C703" s="336" t="s">
        <v>5611</v>
      </c>
      <c r="D703" s="337" t="str">
        <f t="shared" si="22"/>
        <v>G/AG/N/BRA/41</v>
      </c>
      <c r="E703" s="337" t="str">
        <f t="shared" si="23"/>
        <v xml:space="preserve"> </v>
      </c>
      <c r="F703" s="336" t="s">
        <v>60</v>
      </c>
      <c r="G703" s="336" t="s">
        <v>794</v>
      </c>
      <c r="H703" s="336" t="s">
        <v>5</v>
      </c>
      <c r="I703" s="336">
        <v>2016</v>
      </c>
      <c r="J703" s="336" t="s">
        <v>946</v>
      </c>
      <c r="K703" s="336" t="s">
        <v>5609</v>
      </c>
      <c r="L703" s="336" t="s">
        <v>5606</v>
      </c>
      <c r="M703" s="336" t="s">
        <v>7586</v>
      </c>
      <c r="N703" s="336" t="s">
        <v>1511</v>
      </c>
      <c r="O703" s="336" t="s">
        <v>5612</v>
      </c>
      <c r="P703" s="336" t="s">
        <v>5610</v>
      </c>
      <c r="Q703" s="336" t="s">
        <v>681</v>
      </c>
      <c r="R703" s="336" t="s">
        <v>4</v>
      </c>
      <c r="S703" s="336" t="s">
        <v>870</v>
      </c>
      <c r="T703" s="336" t="s">
        <v>41</v>
      </c>
    </row>
    <row r="704" spans="1:20" x14ac:dyDescent="0.25">
      <c r="A704" s="336">
        <v>703</v>
      </c>
      <c r="B704" s="336" t="s">
        <v>41</v>
      </c>
      <c r="C704" s="336" t="s">
        <v>5613</v>
      </c>
      <c r="D704" s="337" t="str">
        <f t="shared" si="22"/>
        <v>G/AG/N/BRB/23</v>
      </c>
      <c r="E704" s="337" t="str">
        <f t="shared" si="23"/>
        <v xml:space="preserve"> </v>
      </c>
      <c r="F704" s="336" t="s">
        <v>5614</v>
      </c>
      <c r="G704" s="336" t="s">
        <v>794</v>
      </c>
      <c r="H704" s="336" t="s">
        <v>5</v>
      </c>
      <c r="I704" s="336">
        <v>2016</v>
      </c>
      <c r="J704" s="336" t="s">
        <v>926</v>
      </c>
      <c r="K704" s="336" t="s">
        <v>5615</v>
      </c>
      <c r="L704" s="336" t="s">
        <v>5616</v>
      </c>
      <c r="M704" s="336" t="s">
        <v>5617</v>
      </c>
      <c r="N704" s="336" t="s">
        <v>1511</v>
      </c>
      <c r="O704" s="336" t="s">
        <v>5618</v>
      </c>
      <c r="P704" s="336" t="s">
        <v>5619</v>
      </c>
      <c r="Q704" s="336" t="s">
        <v>54</v>
      </c>
      <c r="R704" s="336" t="s">
        <v>43</v>
      </c>
      <c r="S704" s="336" t="s">
        <v>49</v>
      </c>
      <c r="T704" s="336" t="s">
        <v>41</v>
      </c>
    </row>
    <row r="705" spans="1:20" x14ac:dyDescent="0.25">
      <c r="A705" s="336">
        <v>704</v>
      </c>
      <c r="B705" s="336" t="s">
        <v>41</v>
      </c>
      <c r="C705" s="336" t="s">
        <v>5613</v>
      </c>
      <c r="D705" s="337" t="str">
        <f t="shared" si="22"/>
        <v>G/AG/N/BRB/23</v>
      </c>
      <c r="E705" s="337" t="str">
        <f t="shared" si="23"/>
        <v xml:space="preserve"> </v>
      </c>
      <c r="F705" s="336" t="s">
        <v>5614</v>
      </c>
      <c r="G705" s="336" t="s">
        <v>794</v>
      </c>
      <c r="H705" s="336" t="s">
        <v>5</v>
      </c>
      <c r="I705" s="336">
        <v>2016</v>
      </c>
      <c r="J705" s="336" t="s">
        <v>926</v>
      </c>
      <c r="K705" s="336" t="s">
        <v>5620</v>
      </c>
      <c r="L705" s="336" t="s">
        <v>928</v>
      </c>
      <c r="M705" s="336" t="s">
        <v>7587</v>
      </c>
      <c r="N705" s="336" t="s">
        <v>1511</v>
      </c>
      <c r="O705" s="336" t="s">
        <v>5618</v>
      </c>
      <c r="P705" s="336" t="s">
        <v>5621</v>
      </c>
      <c r="Q705" s="336" t="s">
        <v>21</v>
      </c>
      <c r="R705" s="336" t="s">
        <v>20</v>
      </c>
      <c r="S705" s="336" t="s">
        <v>49</v>
      </c>
      <c r="T705" s="336" t="s">
        <v>41</v>
      </c>
    </row>
    <row r="706" spans="1:20" x14ac:dyDescent="0.25">
      <c r="A706" s="336">
        <v>705</v>
      </c>
      <c r="B706" s="336" t="s">
        <v>41</v>
      </c>
      <c r="C706" s="336" t="s">
        <v>5622</v>
      </c>
      <c r="D706" s="337" t="str">
        <f t="shared" si="22"/>
        <v>G/AG/N/CAN/113</v>
      </c>
      <c r="E706" s="337" t="str">
        <f t="shared" si="23"/>
        <v xml:space="preserve"> </v>
      </c>
      <c r="F706" s="336" t="s">
        <v>38</v>
      </c>
      <c r="G706" s="336" t="s">
        <v>3</v>
      </c>
      <c r="H706" s="336" t="s">
        <v>1</v>
      </c>
      <c r="I706" s="336">
        <v>2016</v>
      </c>
      <c r="J706" s="336" t="s">
        <v>926</v>
      </c>
      <c r="K706" s="336" t="s">
        <v>5623</v>
      </c>
      <c r="L706" s="336" t="s">
        <v>889</v>
      </c>
      <c r="M706" s="336" t="s">
        <v>5624</v>
      </c>
      <c r="N706" s="336" t="s">
        <v>1511</v>
      </c>
      <c r="O706" s="348">
        <v>2013</v>
      </c>
      <c r="P706" s="336" t="s">
        <v>929</v>
      </c>
      <c r="Q706" s="336" t="s">
        <v>21</v>
      </c>
      <c r="R706" s="336" t="s">
        <v>20</v>
      </c>
      <c r="S706" s="336" t="s">
        <v>313</v>
      </c>
      <c r="T706" s="336" t="s">
        <v>41</v>
      </c>
    </row>
    <row r="707" spans="1:20" x14ac:dyDescent="0.25">
      <c r="A707" s="336">
        <v>706</v>
      </c>
      <c r="B707" s="336" t="s">
        <v>41</v>
      </c>
      <c r="C707" s="336" t="s">
        <v>5622</v>
      </c>
      <c r="D707" s="337" t="str">
        <f t="shared" ref="D707:D770" si="24">IF(C707="","",IF(IFERROR(FIND(";",C707,1), 0) &gt; 0, HYPERLINK(CONCATENATE("
https://docs.wto.org/dol2fe/Pages/SS/DoSearch.aspx?DataSource=Cat&amp;query=@Symbol=
",SUBSTITUTE(MID(C707,1,FIND(";",C707,1) - 1),"/","%2F"),"&amp;"), MID(C707,1,FIND(";",C707,1) - 1)), HYPERLINK(CONCATENATE("
https://docs.wto.org/dol2fe/Pages/SS/DoSearch.aspx?DataSource=Cat&amp;query=@Symbol=
",C707),C707)))</f>
        <v>G/AG/N/CAN/113</v>
      </c>
      <c r="E707" s="337" t="str">
        <f t="shared" ref="E707:E770" si="25">IF(IFERROR(FIND(";",C707,1), 0) &gt; 0, HYPERLINK(CONCATENATE("https://docs.wto.org/dol2fe/Pages/SS/DoSearch.aspx?DataSource=Cat&amp;query=@Symbol=",SUBSTITUTE(TRIM((MID(C707,FIND(";",C707,1)+1,100))),"/","%2F"),"&amp;"), TRIM((MID(C707,FIND(";",C707,1)+1,100)))), " ")</f>
        <v xml:space="preserve"> </v>
      </c>
      <c r="F707" s="336" t="s">
        <v>38</v>
      </c>
      <c r="G707" s="336" t="s">
        <v>3</v>
      </c>
      <c r="H707" s="336" t="s">
        <v>1</v>
      </c>
      <c r="I707" s="336">
        <v>2016</v>
      </c>
      <c r="J707" s="336" t="s">
        <v>926</v>
      </c>
      <c r="K707" s="336" t="s">
        <v>5625</v>
      </c>
      <c r="L707" s="336" t="s">
        <v>889</v>
      </c>
      <c r="M707" s="336" t="s">
        <v>7589</v>
      </c>
      <c r="N707" s="336" t="s">
        <v>1511</v>
      </c>
      <c r="O707" s="336" t="s">
        <v>7588</v>
      </c>
      <c r="P707" s="336" t="s">
        <v>929</v>
      </c>
      <c r="Q707" s="336" t="s">
        <v>688</v>
      </c>
      <c r="R707" s="336" t="s">
        <v>5626</v>
      </c>
      <c r="S707" s="336" t="s">
        <v>313</v>
      </c>
      <c r="T707" s="336" t="s">
        <v>923</v>
      </c>
    </row>
    <row r="708" spans="1:20" x14ac:dyDescent="0.25">
      <c r="A708" s="336">
        <v>707</v>
      </c>
      <c r="B708" s="336" t="s">
        <v>41</v>
      </c>
      <c r="C708" s="336" t="s">
        <v>5622</v>
      </c>
      <c r="D708" s="337" t="str">
        <f t="shared" si="24"/>
        <v>G/AG/N/CAN/113</v>
      </c>
      <c r="E708" s="337" t="str">
        <f t="shared" si="25"/>
        <v xml:space="preserve"> </v>
      </c>
      <c r="F708" s="336" t="s">
        <v>38</v>
      </c>
      <c r="G708" s="336" t="s">
        <v>3</v>
      </c>
      <c r="H708" s="336" t="s">
        <v>1</v>
      </c>
      <c r="I708" s="336">
        <v>2016</v>
      </c>
      <c r="J708" s="336" t="s">
        <v>931</v>
      </c>
      <c r="K708" s="336" t="s">
        <v>5627</v>
      </c>
      <c r="L708" s="336" t="s">
        <v>1186</v>
      </c>
      <c r="M708" s="336" t="s">
        <v>1262</v>
      </c>
      <c r="N708" s="336" t="s">
        <v>1511</v>
      </c>
      <c r="O708" s="336" t="s">
        <v>7588</v>
      </c>
      <c r="P708" s="336" t="s">
        <v>1263</v>
      </c>
      <c r="Q708" s="336" t="s">
        <v>17</v>
      </c>
      <c r="R708" s="336" t="s">
        <v>39</v>
      </c>
      <c r="S708" s="336" t="s">
        <v>42</v>
      </c>
      <c r="T708" s="336" t="s">
        <v>923</v>
      </c>
    </row>
    <row r="709" spans="1:20" x14ac:dyDescent="0.25">
      <c r="A709" s="336">
        <v>708</v>
      </c>
      <c r="B709" s="336" t="s">
        <v>41</v>
      </c>
      <c r="C709" s="336" t="s">
        <v>5622</v>
      </c>
      <c r="D709" s="337" t="str">
        <f t="shared" si="24"/>
        <v>G/AG/N/CAN/113</v>
      </c>
      <c r="E709" s="337" t="str">
        <f t="shared" si="25"/>
        <v xml:space="preserve"> </v>
      </c>
      <c r="F709" s="336" t="s">
        <v>38</v>
      </c>
      <c r="G709" s="336" t="s">
        <v>3</v>
      </c>
      <c r="H709" s="336" t="s">
        <v>1</v>
      </c>
      <c r="I709" s="336">
        <v>2016</v>
      </c>
      <c r="J709" s="336" t="s">
        <v>931</v>
      </c>
      <c r="K709" s="336" t="s">
        <v>5628</v>
      </c>
      <c r="L709" s="336" t="s">
        <v>5629</v>
      </c>
      <c r="M709" s="336" t="s">
        <v>5630</v>
      </c>
      <c r="N709" s="336" t="s">
        <v>1511</v>
      </c>
      <c r="O709" s="336" t="s">
        <v>7588</v>
      </c>
      <c r="P709" s="336" t="s">
        <v>1264</v>
      </c>
      <c r="Q709" s="336" t="s">
        <v>765</v>
      </c>
      <c r="R709" s="336" t="s">
        <v>66</v>
      </c>
      <c r="S709" s="336" t="s">
        <v>870</v>
      </c>
      <c r="T709" s="336" t="s">
        <v>932</v>
      </c>
    </row>
    <row r="710" spans="1:20" x14ac:dyDescent="0.25">
      <c r="A710" s="336">
        <v>709</v>
      </c>
      <c r="B710" s="336" t="s">
        <v>41</v>
      </c>
      <c r="C710" s="336" t="s">
        <v>5631</v>
      </c>
      <c r="D710" s="337" t="str">
        <f t="shared" si="24"/>
        <v>G/AG/N/CAN/114</v>
      </c>
      <c r="E710" s="337" t="str">
        <f t="shared" si="25"/>
        <v xml:space="preserve"> </v>
      </c>
      <c r="F710" s="336" t="s">
        <v>38</v>
      </c>
      <c r="G710" s="336" t="s">
        <v>3</v>
      </c>
      <c r="H710" s="336" t="s">
        <v>1</v>
      </c>
      <c r="I710" s="336">
        <v>2016</v>
      </c>
      <c r="J710" s="336" t="s">
        <v>931</v>
      </c>
      <c r="K710" s="336" t="s">
        <v>5632</v>
      </c>
      <c r="L710" s="336" t="s">
        <v>1228</v>
      </c>
      <c r="M710" s="336" t="s">
        <v>5633</v>
      </c>
      <c r="N710" s="336" t="s">
        <v>1511</v>
      </c>
      <c r="O710" s="336" t="s">
        <v>5634</v>
      </c>
      <c r="P710" s="336" t="s">
        <v>5635</v>
      </c>
      <c r="Q710" s="336" t="s">
        <v>21</v>
      </c>
      <c r="R710" s="336" t="s">
        <v>20</v>
      </c>
      <c r="S710" s="336" t="s">
        <v>42</v>
      </c>
      <c r="T710" s="336" t="s">
        <v>41</v>
      </c>
    </row>
    <row r="711" spans="1:20" x14ac:dyDescent="0.25">
      <c r="A711" s="336">
        <v>710</v>
      </c>
      <c r="B711" s="336" t="s">
        <v>41</v>
      </c>
      <c r="C711" s="336" t="s">
        <v>5631</v>
      </c>
      <c r="D711" s="337" t="str">
        <f t="shared" si="24"/>
        <v>G/AG/N/CAN/114</v>
      </c>
      <c r="E711" s="337" t="str">
        <f t="shared" si="25"/>
        <v xml:space="preserve"> </v>
      </c>
      <c r="F711" s="336" t="s">
        <v>38</v>
      </c>
      <c r="G711" s="336" t="s">
        <v>3</v>
      </c>
      <c r="H711" s="336" t="s">
        <v>1</v>
      </c>
      <c r="I711" s="336">
        <v>2016</v>
      </c>
      <c r="J711" s="336" t="s">
        <v>931</v>
      </c>
      <c r="K711" s="336" t="s">
        <v>5636</v>
      </c>
      <c r="L711" s="336" t="s">
        <v>1228</v>
      </c>
      <c r="M711" s="336" t="s">
        <v>5637</v>
      </c>
      <c r="N711" s="336" t="s">
        <v>1511</v>
      </c>
      <c r="O711" s="336" t="s">
        <v>5634</v>
      </c>
      <c r="P711" s="336" t="s">
        <v>5638</v>
      </c>
      <c r="Q711" s="336" t="s">
        <v>21</v>
      </c>
      <c r="R711" s="336" t="s">
        <v>43</v>
      </c>
      <c r="S711" s="336" t="s">
        <v>42</v>
      </c>
      <c r="T711" s="336" t="s">
        <v>41</v>
      </c>
    </row>
    <row r="712" spans="1:20" x14ac:dyDescent="0.25">
      <c r="A712" s="336">
        <v>711</v>
      </c>
      <c r="B712" s="336" t="s">
        <v>41</v>
      </c>
      <c r="C712" s="336" t="s">
        <v>5631</v>
      </c>
      <c r="D712" s="337" t="str">
        <f t="shared" si="24"/>
        <v>G/AG/N/CAN/114</v>
      </c>
      <c r="E712" s="337" t="str">
        <f t="shared" si="25"/>
        <v xml:space="preserve"> </v>
      </c>
      <c r="F712" s="336" t="s">
        <v>38</v>
      </c>
      <c r="G712" s="336" t="s">
        <v>3</v>
      </c>
      <c r="H712" s="336" t="s">
        <v>1</v>
      </c>
      <c r="I712" s="336">
        <v>2016</v>
      </c>
      <c r="J712" s="336" t="s">
        <v>931</v>
      </c>
      <c r="K712" s="336" t="s">
        <v>5639</v>
      </c>
      <c r="L712" s="336" t="s">
        <v>5640</v>
      </c>
      <c r="M712" s="336" t="s">
        <v>955</v>
      </c>
      <c r="N712" s="336" t="s">
        <v>1511</v>
      </c>
      <c r="O712" s="336" t="s">
        <v>5634</v>
      </c>
      <c r="P712" s="336" t="s">
        <v>5641</v>
      </c>
      <c r="Q712" s="336" t="s">
        <v>21</v>
      </c>
      <c r="R712" s="336" t="s">
        <v>43</v>
      </c>
      <c r="S712" s="336" t="s">
        <v>49</v>
      </c>
      <c r="T712" s="336" t="s">
        <v>41</v>
      </c>
    </row>
    <row r="713" spans="1:20" x14ac:dyDescent="0.25">
      <c r="A713" s="336">
        <v>712</v>
      </c>
      <c r="B713" s="336" t="s">
        <v>41</v>
      </c>
      <c r="C713" s="336" t="s">
        <v>5631</v>
      </c>
      <c r="D713" s="337" t="str">
        <f t="shared" si="24"/>
        <v>G/AG/N/CAN/114</v>
      </c>
      <c r="E713" s="337" t="str">
        <f t="shared" si="25"/>
        <v xml:space="preserve"> </v>
      </c>
      <c r="F713" s="336" t="s">
        <v>38</v>
      </c>
      <c r="G713" s="336" t="s">
        <v>3</v>
      </c>
      <c r="H713" s="336" t="s">
        <v>1</v>
      </c>
      <c r="I713" s="336">
        <v>2016</v>
      </c>
      <c r="J713" s="336" t="s">
        <v>931</v>
      </c>
      <c r="K713" s="336" t="s">
        <v>5642</v>
      </c>
      <c r="L713" s="336" t="s">
        <v>313</v>
      </c>
      <c r="M713" s="336" t="s">
        <v>5643</v>
      </c>
      <c r="N713" s="336" t="s">
        <v>1511</v>
      </c>
      <c r="O713" s="336" t="s">
        <v>5634</v>
      </c>
      <c r="P713" s="336" t="s">
        <v>5644</v>
      </c>
      <c r="Q713" s="336" t="s">
        <v>5645</v>
      </c>
      <c r="R713" s="336" t="s">
        <v>5646</v>
      </c>
      <c r="S713" s="336" t="s">
        <v>313</v>
      </c>
      <c r="T713" s="336" t="s">
        <v>41</v>
      </c>
    </row>
    <row r="714" spans="1:20" x14ac:dyDescent="0.25">
      <c r="A714" s="336">
        <v>713</v>
      </c>
      <c r="B714" s="336" t="s">
        <v>41</v>
      </c>
      <c r="C714" s="336" t="s">
        <v>5631</v>
      </c>
      <c r="D714" s="337" t="str">
        <f t="shared" si="24"/>
        <v>G/AG/N/CAN/114</v>
      </c>
      <c r="E714" s="337" t="str">
        <f t="shared" si="25"/>
        <v xml:space="preserve"> </v>
      </c>
      <c r="F714" s="336" t="s">
        <v>38</v>
      </c>
      <c r="G714" s="336" t="s">
        <v>3</v>
      </c>
      <c r="H714" s="336" t="s">
        <v>1</v>
      </c>
      <c r="I714" s="336">
        <v>2016</v>
      </c>
      <c r="J714" s="336" t="s">
        <v>931</v>
      </c>
      <c r="K714" s="336" t="s">
        <v>5647</v>
      </c>
      <c r="L714" s="336" t="s">
        <v>5648</v>
      </c>
      <c r="M714" s="336" t="s">
        <v>5649</v>
      </c>
      <c r="N714" s="336" t="s">
        <v>1511</v>
      </c>
      <c r="O714" s="336" t="s">
        <v>5634</v>
      </c>
      <c r="P714" s="336" t="s">
        <v>5650</v>
      </c>
      <c r="Q714" s="336" t="s">
        <v>325</v>
      </c>
      <c r="R714" s="336" t="s">
        <v>5651</v>
      </c>
      <c r="S714" s="336" t="s">
        <v>42</v>
      </c>
      <c r="T714" s="336" t="s">
        <v>41</v>
      </c>
    </row>
    <row r="715" spans="1:20" x14ac:dyDescent="0.25">
      <c r="A715" s="336">
        <v>714</v>
      </c>
      <c r="B715" s="336" t="s">
        <v>41</v>
      </c>
      <c r="C715" s="336" t="s">
        <v>5631</v>
      </c>
      <c r="D715" s="337" t="str">
        <f t="shared" si="24"/>
        <v>G/AG/N/CAN/114</v>
      </c>
      <c r="E715" s="337" t="str">
        <f t="shared" si="25"/>
        <v xml:space="preserve"> </v>
      </c>
      <c r="F715" s="336" t="s">
        <v>38</v>
      </c>
      <c r="G715" s="336" t="s">
        <v>3</v>
      </c>
      <c r="H715" s="336" t="s">
        <v>1</v>
      </c>
      <c r="I715" s="336">
        <v>2016</v>
      </c>
      <c r="J715" s="336" t="s">
        <v>931</v>
      </c>
      <c r="K715" s="336" t="s">
        <v>5652</v>
      </c>
      <c r="L715" s="336" t="s">
        <v>1228</v>
      </c>
      <c r="M715" s="336" t="s">
        <v>5653</v>
      </c>
      <c r="N715" s="336" t="s">
        <v>1511</v>
      </c>
      <c r="O715" s="336" t="s">
        <v>5634</v>
      </c>
      <c r="P715" s="336" t="s">
        <v>5654</v>
      </c>
      <c r="Q715" s="336" t="s">
        <v>24</v>
      </c>
      <c r="R715" s="336" t="s">
        <v>939</v>
      </c>
      <c r="S715" s="336" t="s">
        <v>42</v>
      </c>
      <c r="T715" s="336" t="s">
        <v>41</v>
      </c>
    </row>
    <row r="716" spans="1:20" x14ac:dyDescent="0.25">
      <c r="A716" s="336">
        <v>715</v>
      </c>
      <c r="B716" s="336" t="s">
        <v>41</v>
      </c>
      <c r="C716" s="336" t="s">
        <v>5631</v>
      </c>
      <c r="D716" s="337" t="str">
        <f t="shared" si="24"/>
        <v>G/AG/N/CAN/114</v>
      </c>
      <c r="E716" s="337" t="str">
        <f t="shared" si="25"/>
        <v xml:space="preserve"> </v>
      </c>
      <c r="F716" s="336" t="s">
        <v>38</v>
      </c>
      <c r="G716" s="336" t="s">
        <v>3</v>
      </c>
      <c r="H716" s="336" t="s">
        <v>1</v>
      </c>
      <c r="I716" s="336">
        <v>2016</v>
      </c>
      <c r="J716" s="336" t="s">
        <v>931</v>
      </c>
      <c r="K716" s="336" t="s">
        <v>5655</v>
      </c>
      <c r="L716" s="336" t="s">
        <v>5656</v>
      </c>
      <c r="M716" s="336" t="s">
        <v>7590</v>
      </c>
      <c r="N716" s="336" t="s">
        <v>1511</v>
      </c>
      <c r="O716" s="336" t="s">
        <v>5634</v>
      </c>
      <c r="P716" s="336" t="s">
        <v>5657</v>
      </c>
      <c r="Q716" s="336" t="s">
        <v>52</v>
      </c>
      <c r="R716" s="336" t="s">
        <v>43</v>
      </c>
      <c r="S716" s="336" t="s">
        <v>49</v>
      </c>
      <c r="T716" s="336" t="s">
        <v>41</v>
      </c>
    </row>
    <row r="717" spans="1:20" x14ac:dyDescent="0.25">
      <c r="A717" s="336">
        <v>716</v>
      </c>
      <c r="B717" s="336" t="s">
        <v>41</v>
      </c>
      <c r="C717" s="336" t="s">
        <v>5631</v>
      </c>
      <c r="D717" s="337" t="str">
        <f t="shared" si="24"/>
        <v>G/AG/N/CAN/114</v>
      </c>
      <c r="E717" s="337" t="str">
        <f t="shared" si="25"/>
        <v xml:space="preserve"> </v>
      </c>
      <c r="F717" s="336" t="s">
        <v>38</v>
      </c>
      <c r="G717" s="336" t="s">
        <v>3</v>
      </c>
      <c r="H717" s="336" t="s">
        <v>1</v>
      </c>
      <c r="I717" s="336">
        <v>2016</v>
      </c>
      <c r="J717" s="336" t="s">
        <v>931</v>
      </c>
      <c r="K717" s="336" t="s">
        <v>5658</v>
      </c>
      <c r="L717" s="336" t="s">
        <v>1228</v>
      </c>
      <c r="M717" s="336" t="s">
        <v>5659</v>
      </c>
      <c r="N717" s="336" t="s">
        <v>1511</v>
      </c>
      <c r="O717" s="336" t="s">
        <v>5634</v>
      </c>
      <c r="P717" s="336" t="s">
        <v>5660</v>
      </c>
      <c r="Q717" s="336" t="s">
        <v>5661</v>
      </c>
      <c r="R717" s="336" t="s">
        <v>5662</v>
      </c>
      <c r="S717" s="336" t="s">
        <v>42</v>
      </c>
      <c r="T717" s="336" t="s">
        <v>923</v>
      </c>
    </row>
    <row r="718" spans="1:20" x14ac:dyDescent="0.25">
      <c r="A718" s="336">
        <v>717</v>
      </c>
      <c r="B718" s="336" t="s">
        <v>41</v>
      </c>
      <c r="C718" s="336" t="s">
        <v>5631</v>
      </c>
      <c r="D718" s="337" t="str">
        <f t="shared" si="24"/>
        <v>G/AG/N/CAN/114</v>
      </c>
      <c r="E718" s="337" t="str">
        <f t="shared" si="25"/>
        <v xml:space="preserve"> </v>
      </c>
      <c r="F718" s="336" t="s">
        <v>38</v>
      </c>
      <c r="G718" s="336" t="s">
        <v>3</v>
      </c>
      <c r="H718" s="336" t="s">
        <v>1</v>
      </c>
      <c r="I718" s="336">
        <v>2016</v>
      </c>
      <c r="J718" s="336" t="s">
        <v>931</v>
      </c>
      <c r="K718" s="336" t="s">
        <v>5663</v>
      </c>
      <c r="L718" s="336" t="s">
        <v>1228</v>
      </c>
      <c r="M718" s="336" t="s">
        <v>5664</v>
      </c>
      <c r="N718" s="336" t="s">
        <v>1511</v>
      </c>
      <c r="O718" s="336" t="s">
        <v>5634</v>
      </c>
      <c r="P718" s="336" t="s">
        <v>5665</v>
      </c>
      <c r="Q718" s="336" t="s">
        <v>1185</v>
      </c>
      <c r="R718" s="336" t="s">
        <v>1095</v>
      </c>
      <c r="S718" s="336" t="s">
        <v>42</v>
      </c>
      <c r="T718" s="336" t="s">
        <v>923</v>
      </c>
    </row>
    <row r="719" spans="1:20" x14ac:dyDescent="0.25">
      <c r="A719" s="336">
        <v>718</v>
      </c>
      <c r="B719" s="336" t="s">
        <v>41</v>
      </c>
      <c r="C719" s="336" t="s">
        <v>5631</v>
      </c>
      <c r="D719" s="337" t="str">
        <f t="shared" si="24"/>
        <v>G/AG/N/CAN/114</v>
      </c>
      <c r="E719" s="337" t="str">
        <f t="shared" si="25"/>
        <v xml:space="preserve"> </v>
      </c>
      <c r="F719" s="336" t="s">
        <v>38</v>
      </c>
      <c r="G719" s="336" t="s">
        <v>3</v>
      </c>
      <c r="H719" s="336" t="s">
        <v>1</v>
      </c>
      <c r="I719" s="336">
        <v>2016</v>
      </c>
      <c r="J719" s="336" t="s">
        <v>931</v>
      </c>
      <c r="K719" s="336" t="s">
        <v>5666</v>
      </c>
      <c r="L719" s="336" t="s">
        <v>5667</v>
      </c>
      <c r="M719" s="336" t="s">
        <v>5668</v>
      </c>
      <c r="N719" s="336" t="s">
        <v>1511</v>
      </c>
      <c r="O719" s="336" t="s">
        <v>5634</v>
      </c>
      <c r="P719" s="336" t="s">
        <v>5669</v>
      </c>
      <c r="Q719" s="336" t="s">
        <v>5670</v>
      </c>
      <c r="R719" s="336" t="s">
        <v>1510</v>
      </c>
      <c r="S719" s="336" t="s">
        <v>898</v>
      </c>
      <c r="T719" s="336" t="s">
        <v>923</v>
      </c>
    </row>
    <row r="720" spans="1:20" x14ac:dyDescent="0.25">
      <c r="A720" s="336">
        <v>719</v>
      </c>
      <c r="B720" s="336" t="s">
        <v>41</v>
      </c>
      <c r="C720" s="336" t="s">
        <v>5631</v>
      </c>
      <c r="D720" s="337" t="str">
        <f t="shared" si="24"/>
        <v>G/AG/N/CAN/114</v>
      </c>
      <c r="E720" s="337" t="str">
        <f t="shared" si="25"/>
        <v xml:space="preserve"> </v>
      </c>
      <c r="F720" s="336" t="s">
        <v>38</v>
      </c>
      <c r="G720" s="336" t="s">
        <v>3</v>
      </c>
      <c r="H720" s="336" t="s">
        <v>1</v>
      </c>
      <c r="I720" s="336">
        <v>2016</v>
      </c>
      <c r="J720" s="336" t="s">
        <v>931</v>
      </c>
      <c r="K720" s="336" t="s">
        <v>5671</v>
      </c>
      <c r="L720" s="336" t="s">
        <v>5672</v>
      </c>
      <c r="M720" s="336" t="s">
        <v>5673</v>
      </c>
      <c r="N720" s="336" t="s">
        <v>1511</v>
      </c>
      <c r="O720" s="336" t="s">
        <v>5634</v>
      </c>
      <c r="P720" s="336" t="s">
        <v>5674</v>
      </c>
      <c r="Q720" s="336" t="s">
        <v>5675</v>
      </c>
      <c r="R720" s="336" t="s">
        <v>891</v>
      </c>
      <c r="S720" s="336" t="s">
        <v>42</v>
      </c>
      <c r="T720" s="336" t="s">
        <v>41</v>
      </c>
    </row>
    <row r="721" spans="1:20" x14ac:dyDescent="0.25">
      <c r="A721" s="336">
        <v>720</v>
      </c>
      <c r="B721" s="336" t="s">
        <v>41</v>
      </c>
      <c r="C721" s="336" t="s">
        <v>5631</v>
      </c>
      <c r="D721" s="337" t="str">
        <f t="shared" si="24"/>
        <v>G/AG/N/CAN/114</v>
      </c>
      <c r="E721" s="337" t="str">
        <f t="shared" si="25"/>
        <v xml:space="preserve"> </v>
      </c>
      <c r="F721" s="336" t="s">
        <v>38</v>
      </c>
      <c r="G721" s="336" t="s">
        <v>3</v>
      </c>
      <c r="H721" s="336" t="s">
        <v>1</v>
      </c>
      <c r="I721" s="336">
        <v>2016</v>
      </c>
      <c r="J721" s="336" t="s">
        <v>931</v>
      </c>
      <c r="K721" s="336" t="s">
        <v>5676</v>
      </c>
      <c r="L721" s="336" t="s">
        <v>5677</v>
      </c>
      <c r="M721" s="336" t="s">
        <v>1248</v>
      </c>
      <c r="N721" s="336" t="s">
        <v>1511</v>
      </c>
      <c r="O721" s="336" t="s">
        <v>5634</v>
      </c>
      <c r="P721" s="336" t="s">
        <v>5678</v>
      </c>
      <c r="Q721" s="336" t="s">
        <v>1271</v>
      </c>
      <c r="R721" s="336" t="s">
        <v>43</v>
      </c>
      <c r="S721" s="336" t="s">
        <v>49</v>
      </c>
      <c r="T721" s="336" t="s">
        <v>41</v>
      </c>
    </row>
    <row r="722" spans="1:20" x14ac:dyDescent="0.25">
      <c r="A722" s="336">
        <v>721</v>
      </c>
      <c r="B722" s="336" t="s">
        <v>41</v>
      </c>
      <c r="C722" s="336" t="s">
        <v>5631</v>
      </c>
      <c r="D722" s="337" t="str">
        <f t="shared" si="24"/>
        <v>G/AG/N/CAN/114</v>
      </c>
      <c r="E722" s="337" t="str">
        <f t="shared" si="25"/>
        <v xml:space="preserve"> </v>
      </c>
      <c r="F722" s="336" t="s">
        <v>38</v>
      </c>
      <c r="G722" s="336" t="s">
        <v>3</v>
      </c>
      <c r="H722" s="336" t="s">
        <v>1</v>
      </c>
      <c r="I722" s="336">
        <v>2016</v>
      </c>
      <c r="J722" s="336" t="s">
        <v>931</v>
      </c>
      <c r="K722" s="336" t="s">
        <v>5679</v>
      </c>
      <c r="L722" s="336" t="s">
        <v>899</v>
      </c>
      <c r="M722" s="336" t="s">
        <v>7591</v>
      </c>
      <c r="N722" s="336" t="s">
        <v>1511</v>
      </c>
      <c r="O722" s="336" t="s">
        <v>5634</v>
      </c>
      <c r="P722" s="336" t="s">
        <v>5680</v>
      </c>
      <c r="Q722" s="336" t="s">
        <v>5681</v>
      </c>
      <c r="R722" s="336" t="s">
        <v>5682</v>
      </c>
      <c r="S722" s="336" t="s">
        <v>42</v>
      </c>
      <c r="T722" s="336" t="s">
        <v>41</v>
      </c>
    </row>
    <row r="723" spans="1:20" x14ac:dyDescent="0.25">
      <c r="A723" s="336">
        <v>722</v>
      </c>
      <c r="B723" s="336" t="s">
        <v>41</v>
      </c>
      <c r="C723" s="336" t="s">
        <v>5631</v>
      </c>
      <c r="D723" s="337" t="str">
        <f t="shared" si="24"/>
        <v>G/AG/N/CAN/114</v>
      </c>
      <c r="E723" s="337" t="str">
        <f t="shared" si="25"/>
        <v xml:space="preserve"> </v>
      </c>
      <c r="F723" s="336" t="s">
        <v>38</v>
      </c>
      <c r="G723" s="336" t="s">
        <v>3</v>
      </c>
      <c r="H723" s="336" t="s">
        <v>1</v>
      </c>
      <c r="I723" s="336">
        <v>2016</v>
      </c>
      <c r="J723" s="336" t="s">
        <v>931</v>
      </c>
      <c r="K723" s="336" t="s">
        <v>5683</v>
      </c>
      <c r="L723" s="336" t="s">
        <v>5684</v>
      </c>
      <c r="M723" s="336" t="s">
        <v>5685</v>
      </c>
      <c r="N723" s="336" t="s">
        <v>1511</v>
      </c>
      <c r="O723" s="336" t="s">
        <v>5634</v>
      </c>
      <c r="P723" s="336" t="s">
        <v>5686</v>
      </c>
      <c r="Q723" s="336" t="s">
        <v>5687</v>
      </c>
      <c r="R723" s="336" t="s">
        <v>5688</v>
      </c>
      <c r="S723" s="336" t="s">
        <v>898</v>
      </c>
      <c r="T723" s="336" t="s">
        <v>41</v>
      </c>
    </row>
    <row r="724" spans="1:20" x14ac:dyDescent="0.25">
      <c r="A724" s="336">
        <v>723</v>
      </c>
      <c r="B724" s="336" t="s">
        <v>41</v>
      </c>
      <c r="C724" s="336" t="s">
        <v>5631</v>
      </c>
      <c r="D724" s="337" t="str">
        <f t="shared" si="24"/>
        <v>G/AG/N/CAN/114</v>
      </c>
      <c r="E724" s="337" t="str">
        <f t="shared" si="25"/>
        <v xml:space="preserve"> </v>
      </c>
      <c r="F724" s="336" t="s">
        <v>38</v>
      </c>
      <c r="G724" s="336" t="s">
        <v>3</v>
      </c>
      <c r="H724" s="336" t="s">
        <v>1</v>
      </c>
      <c r="I724" s="336">
        <v>2016</v>
      </c>
      <c r="J724" s="336" t="s">
        <v>931</v>
      </c>
      <c r="K724" s="336" t="s">
        <v>5689</v>
      </c>
      <c r="L724" s="336" t="s">
        <v>5690</v>
      </c>
      <c r="M724" s="336" t="s">
        <v>5691</v>
      </c>
      <c r="N724" s="336" t="s">
        <v>1511</v>
      </c>
      <c r="O724" s="336" t="s">
        <v>5634</v>
      </c>
      <c r="P724" s="336" t="s">
        <v>5692</v>
      </c>
      <c r="Q724" s="336" t="s">
        <v>5693</v>
      </c>
      <c r="R724" s="336" t="s">
        <v>5694</v>
      </c>
      <c r="S724" s="336" t="s">
        <v>898</v>
      </c>
      <c r="T724" s="336" t="s">
        <v>925</v>
      </c>
    </row>
    <row r="725" spans="1:20" x14ac:dyDescent="0.25">
      <c r="A725" s="336">
        <v>724</v>
      </c>
      <c r="B725" s="336" t="s">
        <v>41</v>
      </c>
      <c r="C725" s="336" t="s">
        <v>5631</v>
      </c>
      <c r="D725" s="337" t="str">
        <f t="shared" si="24"/>
        <v>G/AG/N/CAN/114</v>
      </c>
      <c r="E725" s="337" t="str">
        <f t="shared" si="25"/>
        <v xml:space="preserve"> </v>
      </c>
      <c r="F725" s="336" t="s">
        <v>38</v>
      </c>
      <c r="G725" s="336" t="s">
        <v>3</v>
      </c>
      <c r="H725" s="336" t="s">
        <v>1</v>
      </c>
      <c r="I725" s="336">
        <v>2016</v>
      </c>
      <c r="J725" s="336" t="s">
        <v>931</v>
      </c>
      <c r="K725" s="336" t="s">
        <v>5695</v>
      </c>
      <c r="L725" s="336" t="s">
        <v>5696</v>
      </c>
      <c r="M725" s="336" t="s">
        <v>5697</v>
      </c>
      <c r="N725" s="336" t="s">
        <v>1511</v>
      </c>
      <c r="O725" s="336" t="s">
        <v>5698</v>
      </c>
      <c r="P725" s="336" t="s">
        <v>5699</v>
      </c>
      <c r="Q725" s="336" t="s">
        <v>14</v>
      </c>
      <c r="R725" s="336" t="s">
        <v>896</v>
      </c>
      <c r="S725" s="336" t="s">
        <v>49</v>
      </c>
      <c r="T725" s="336" t="s">
        <v>41</v>
      </c>
    </row>
    <row r="726" spans="1:20" x14ac:dyDescent="0.25">
      <c r="A726" s="336">
        <v>725</v>
      </c>
      <c r="B726" s="336" t="s">
        <v>41</v>
      </c>
      <c r="C726" s="336" t="s">
        <v>5631</v>
      </c>
      <c r="D726" s="337" t="str">
        <f t="shared" si="24"/>
        <v>G/AG/N/CAN/114</v>
      </c>
      <c r="E726" s="337" t="str">
        <f t="shared" si="25"/>
        <v xml:space="preserve"> </v>
      </c>
      <c r="F726" s="336" t="s">
        <v>38</v>
      </c>
      <c r="G726" s="336" t="s">
        <v>3</v>
      </c>
      <c r="H726" s="336" t="s">
        <v>1</v>
      </c>
      <c r="I726" s="336">
        <v>2016</v>
      </c>
      <c r="J726" s="336" t="s">
        <v>931</v>
      </c>
      <c r="K726" s="336" t="s">
        <v>5700</v>
      </c>
      <c r="L726" s="336" t="s">
        <v>5701</v>
      </c>
      <c r="M726" s="336" t="s">
        <v>7592</v>
      </c>
      <c r="N726" s="336" t="s">
        <v>1511</v>
      </c>
      <c r="O726" s="336" t="s">
        <v>5702</v>
      </c>
      <c r="P726" s="336" t="s">
        <v>5703</v>
      </c>
      <c r="Q726" s="336" t="s">
        <v>21</v>
      </c>
      <c r="R726" s="336" t="s">
        <v>20</v>
      </c>
      <c r="S726" s="336" t="s">
        <v>898</v>
      </c>
      <c r="T726" s="336" t="s">
        <v>41</v>
      </c>
    </row>
    <row r="727" spans="1:20" x14ac:dyDescent="0.25">
      <c r="A727" s="336">
        <v>726</v>
      </c>
      <c r="B727" s="336" t="s">
        <v>41</v>
      </c>
      <c r="C727" s="336" t="s">
        <v>5704</v>
      </c>
      <c r="D727" s="337" t="str">
        <f t="shared" si="24"/>
        <v>G/AG/N/CHE/13/Add.18</v>
      </c>
      <c r="E727" s="337" t="str">
        <f t="shared" si="25"/>
        <v xml:space="preserve"> </v>
      </c>
      <c r="F727" s="336" t="s">
        <v>33</v>
      </c>
      <c r="G727" s="336" t="s">
        <v>642</v>
      </c>
      <c r="H727" s="336" t="s">
        <v>1</v>
      </c>
      <c r="I727" s="336">
        <v>2016</v>
      </c>
      <c r="J727" s="336" t="s">
        <v>933</v>
      </c>
      <c r="K727" s="336" t="s">
        <v>5705</v>
      </c>
      <c r="L727" s="336" t="s">
        <v>934</v>
      </c>
      <c r="M727" s="336" t="s">
        <v>5706</v>
      </c>
      <c r="N727" s="336" t="s">
        <v>5707</v>
      </c>
      <c r="O727" s="336" t="s">
        <v>5708</v>
      </c>
      <c r="P727" s="336" t="s">
        <v>5709</v>
      </c>
      <c r="Q727" s="336" t="s">
        <v>1060</v>
      </c>
      <c r="R727" s="336" t="s">
        <v>45</v>
      </c>
      <c r="S727" s="336" t="s">
        <v>5710</v>
      </c>
      <c r="T727" s="336" t="s">
        <v>41</v>
      </c>
    </row>
    <row r="728" spans="1:20" x14ac:dyDescent="0.25">
      <c r="A728" s="336">
        <v>727</v>
      </c>
      <c r="B728" s="336" t="s">
        <v>41</v>
      </c>
      <c r="C728" s="336" t="s">
        <v>5704</v>
      </c>
      <c r="D728" s="337" t="str">
        <f t="shared" si="24"/>
        <v>G/AG/N/CHE/13/Add.18</v>
      </c>
      <c r="E728" s="337" t="str">
        <f t="shared" si="25"/>
        <v xml:space="preserve"> </v>
      </c>
      <c r="F728" s="336" t="s">
        <v>33</v>
      </c>
      <c r="G728" s="336" t="s">
        <v>642</v>
      </c>
      <c r="H728" s="336" t="s">
        <v>1</v>
      </c>
      <c r="I728" s="336">
        <v>2016</v>
      </c>
      <c r="J728" s="336" t="s">
        <v>933</v>
      </c>
      <c r="K728" s="336" t="s">
        <v>5711</v>
      </c>
      <c r="L728" s="336" t="s">
        <v>934</v>
      </c>
      <c r="M728" s="336" t="s">
        <v>5712</v>
      </c>
      <c r="N728" s="336" t="s">
        <v>5713</v>
      </c>
      <c r="O728" s="336" t="s">
        <v>5708</v>
      </c>
      <c r="P728" s="336" t="s">
        <v>5709</v>
      </c>
      <c r="Q728" s="336" t="s">
        <v>1060</v>
      </c>
      <c r="R728" s="336" t="s">
        <v>45</v>
      </c>
      <c r="S728" s="336" t="s">
        <v>5710</v>
      </c>
      <c r="T728" s="336" t="s">
        <v>41</v>
      </c>
    </row>
    <row r="729" spans="1:20" x14ac:dyDescent="0.25">
      <c r="A729" s="336">
        <v>728</v>
      </c>
      <c r="B729" s="336" t="s">
        <v>41</v>
      </c>
      <c r="C729" s="336" t="s">
        <v>5704</v>
      </c>
      <c r="D729" s="337" t="str">
        <f t="shared" si="24"/>
        <v>G/AG/N/CHE/13/Add.18</v>
      </c>
      <c r="E729" s="337" t="str">
        <f t="shared" si="25"/>
        <v xml:space="preserve"> </v>
      </c>
      <c r="F729" s="336" t="s">
        <v>33</v>
      </c>
      <c r="G729" s="336" t="s">
        <v>642</v>
      </c>
      <c r="H729" s="336" t="s">
        <v>1</v>
      </c>
      <c r="I729" s="336">
        <v>2016</v>
      </c>
      <c r="J729" s="336" t="s">
        <v>933</v>
      </c>
      <c r="K729" s="336" t="s">
        <v>5714</v>
      </c>
      <c r="L729" s="336" t="s">
        <v>934</v>
      </c>
      <c r="M729" s="336" t="s">
        <v>5715</v>
      </c>
      <c r="N729" s="336" t="s">
        <v>5716</v>
      </c>
      <c r="O729" s="336" t="s">
        <v>5708</v>
      </c>
      <c r="P729" s="336" t="s">
        <v>5709</v>
      </c>
      <c r="Q729" s="336" t="s">
        <v>1060</v>
      </c>
      <c r="R729" s="336" t="s">
        <v>45</v>
      </c>
      <c r="S729" s="336" t="s">
        <v>5710</v>
      </c>
      <c r="T729" s="336" t="s">
        <v>41</v>
      </c>
    </row>
    <row r="730" spans="1:20" x14ac:dyDescent="0.25">
      <c r="A730" s="336">
        <v>729</v>
      </c>
      <c r="B730" s="336" t="s">
        <v>41</v>
      </c>
      <c r="C730" s="336" t="s">
        <v>5717</v>
      </c>
      <c r="D730" s="337" t="str">
        <f t="shared" si="24"/>
        <v>G/AG/N/CHE/76</v>
      </c>
      <c r="E730" s="337" t="str">
        <f t="shared" si="25"/>
        <v xml:space="preserve"> </v>
      </c>
      <c r="F730" s="336" t="s">
        <v>33</v>
      </c>
      <c r="G730" s="336" t="s">
        <v>642</v>
      </c>
      <c r="H730" s="336" t="s">
        <v>1</v>
      </c>
      <c r="I730" s="336">
        <v>2016</v>
      </c>
      <c r="J730" s="336" t="s">
        <v>5501</v>
      </c>
      <c r="K730" s="336" t="s">
        <v>5718</v>
      </c>
      <c r="L730" s="336" t="s">
        <v>5719</v>
      </c>
      <c r="M730" s="336" t="s">
        <v>5720</v>
      </c>
      <c r="N730" s="336" t="s">
        <v>1511</v>
      </c>
      <c r="O730" s="336" t="s">
        <v>5721</v>
      </c>
      <c r="P730" s="336" t="s">
        <v>5722</v>
      </c>
      <c r="Q730" s="336" t="s">
        <v>21</v>
      </c>
      <c r="R730" s="336" t="s">
        <v>314</v>
      </c>
      <c r="S730" s="336" t="s">
        <v>898</v>
      </c>
      <c r="T730" s="336" t="s">
        <v>313</v>
      </c>
    </row>
    <row r="731" spans="1:20" x14ac:dyDescent="0.25">
      <c r="A731" s="336">
        <v>730</v>
      </c>
      <c r="B731" s="336" t="s">
        <v>41</v>
      </c>
      <c r="C731" s="336" t="s">
        <v>5717</v>
      </c>
      <c r="D731" s="337" t="str">
        <f t="shared" si="24"/>
        <v>G/AG/N/CHE/76</v>
      </c>
      <c r="E731" s="337" t="str">
        <f t="shared" si="25"/>
        <v xml:space="preserve"> </v>
      </c>
      <c r="F731" s="336" t="s">
        <v>33</v>
      </c>
      <c r="G731" s="336" t="s">
        <v>642</v>
      </c>
      <c r="H731" s="336" t="s">
        <v>1</v>
      </c>
      <c r="I731" s="336">
        <v>2016</v>
      </c>
      <c r="J731" s="336" t="s">
        <v>5501</v>
      </c>
      <c r="K731" s="336" t="s">
        <v>5723</v>
      </c>
      <c r="L731" s="336" t="s">
        <v>5724</v>
      </c>
      <c r="M731" s="336" t="s">
        <v>5720</v>
      </c>
      <c r="N731" s="336" t="s">
        <v>1511</v>
      </c>
      <c r="O731" s="336" t="s">
        <v>951</v>
      </c>
      <c r="P731" s="336" t="s">
        <v>5725</v>
      </c>
      <c r="Q731" s="336" t="s">
        <v>54</v>
      </c>
      <c r="R731" s="336" t="s">
        <v>20</v>
      </c>
      <c r="S731" s="336" t="s">
        <v>898</v>
      </c>
      <c r="T731" s="336" t="s">
        <v>313</v>
      </c>
    </row>
    <row r="732" spans="1:20" x14ac:dyDescent="0.25">
      <c r="A732" s="336">
        <v>731</v>
      </c>
      <c r="B732" s="336" t="s">
        <v>41</v>
      </c>
      <c r="C732" s="336" t="s">
        <v>5717</v>
      </c>
      <c r="D732" s="337" t="str">
        <f t="shared" si="24"/>
        <v>G/AG/N/CHE/76</v>
      </c>
      <c r="E732" s="337" t="str">
        <f t="shared" si="25"/>
        <v xml:space="preserve"> </v>
      </c>
      <c r="F732" s="336" t="s">
        <v>33</v>
      </c>
      <c r="G732" s="336" t="s">
        <v>642</v>
      </c>
      <c r="H732" s="336" t="s">
        <v>1</v>
      </c>
      <c r="I732" s="336">
        <v>2016</v>
      </c>
      <c r="J732" s="336" t="s">
        <v>5501</v>
      </c>
      <c r="K732" s="336" t="s">
        <v>5726</v>
      </c>
      <c r="L732" s="336" t="s">
        <v>5724</v>
      </c>
      <c r="M732" s="336" t="s">
        <v>5720</v>
      </c>
      <c r="N732" s="336" t="s">
        <v>1511</v>
      </c>
      <c r="O732" s="336" t="s">
        <v>951</v>
      </c>
      <c r="P732" s="336" t="s">
        <v>5727</v>
      </c>
      <c r="Q732" s="336" t="s">
        <v>1417</v>
      </c>
      <c r="R732" s="336" t="s">
        <v>20</v>
      </c>
      <c r="S732" s="336" t="s">
        <v>898</v>
      </c>
      <c r="T732" s="336" t="s">
        <v>313</v>
      </c>
    </row>
    <row r="733" spans="1:20" x14ac:dyDescent="0.25">
      <c r="A733" s="336">
        <v>732</v>
      </c>
      <c r="B733" s="336" t="s">
        <v>41</v>
      </c>
      <c r="C733" s="336" t="s">
        <v>5717</v>
      </c>
      <c r="D733" s="337" t="str">
        <f t="shared" si="24"/>
        <v>G/AG/N/CHE/76</v>
      </c>
      <c r="E733" s="337" t="str">
        <f t="shared" si="25"/>
        <v xml:space="preserve"> </v>
      </c>
      <c r="F733" s="336" t="s">
        <v>33</v>
      </c>
      <c r="G733" s="336" t="s">
        <v>642</v>
      </c>
      <c r="H733" s="336" t="s">
        <v>1</v>
      </c>
      <c r="I733" s="336">
        <v>2016</v>
      </c>
      <c r="J733" s="336" t="s">
        <v>5501</v>
      </c>
      <c r="K733" s="336" t="s">
        <v>5723</v>
      </c>
      <c r="L733" s="336" t="s">
        <v>5724</v>
      </c>
      <c r="M733" s="336" t="s">
        <v>5720</v>
      </c>
      <c r="N733" s="336" t="s">
        <v>1511</v>
      </c>
      <c r="O733" s="336" t="s">
        <v>935</v>
      </c>
      <c r="P733" s="336" t="s">
        <v>5725</v>
      </c>
      <c r="Q733" s="336" t="s">
        <v>54</v>
      </c>
      <c r="R733" s="336" t="s">
        <v>20</v>
      </c>
      <c r="S733" s="336" t="s">
        <v>898</v>
      </c>
      <c r="T733" s="336" t="s">
        <v>313</v>
      </c>
    </row>
    <row r="734" spans="1:20" x14ac:dyDescent="0.25">
      <c r="A734" s="336">
        <v>733</v>
      </c>
      <c r="B734" s="336" t="s">
        <v>41</v>
      </c>
      <c r="C734" s="336" t="s">
        <v>5717</v>
      </c>
      <c r="D734" s="337" t="str">
        <f t="shared" si="24"/>
        <v>G/AG/N/CHE/76</v>
      </c>
      <c r="E734" s="337" t="str">
        <f t="shared" si="25"/>
        <v xml:space="preserve"> </v>
      </c>
      <c r="F734" s="336" t="s">
        <v>33</v>
      </c>
      <c r="G734" s="336" t="s">
        <v>642</v>
      </c>
      <c r="H734" s="336" t="s">
        <v>1</v>
      </c>
      <c r="I734" s="336">
        <v>2016</v>
      </c>
      <c r="J734" s="336" t="s">
        <v>5501</v>
      </c>
      <c r="K734" s="336" t="s">
        <v>5726</v>
      </c>
      <c r="L734" s="336" t="s">
        <v>5724</v>
      </c>
      <c r="M734" s="336" t="s">
        <v>5720</v>
      </c>
      <c r="N734" s="336" t="s">
        <v>1511</v>
      </c>
      <c r="O734" s="336" t="s">
        <v>935</v>
      </c>
      <c r="P734" s="336" t="s">
        <v>5727</v>
      </c>
      <c r="Q734" s="336" t="s">
        <v>1417</v>
      </c>
      <c r="R734" s="336" t="s">
        <v>20</v>
      </c>
      <c r="S734" s="336" t="s">
        <v>898</v>
      </c>
      <c r="T734" s="336" t="s">
        <v>313</v>
      </c>
    </row>
    <row r="735" spans="1:20" x14ac:dyDescent="0.25">
      <c r="A735" s="336">
        <v>734</v>
      </c>
      <c r="B735" s="336" t="s">
        <v>41</v>
      </c>
      <c r="C735" s="336" t="s">
        <v>5728</v>
      </c>
      <c r="D735" s="337" t="str">
        <f t="shared" si="24"/>
        <v>G/AG/N/CHL/48</v>
      </c>
      <c r="E735" s="337" t="str">
        <f t="shared" si="25"/>
        <v xml:space="preserve"> </v>
      </c>
      <c r="F735" s="336" t="s">
        <v>59</v>
      </c>
      <c r="G735" s="336" t="s">
        <v>794</v>
      </c>
      <c r="H735" s="336" t="s">
        <v>5</v>
      </c>
      <c r="I735" s="336">
        <v>2016</v>
      </c>
      <c r="J735" s="336" t="s">
        <v>926</v>
      </c>
      <c r="K735" s="336" t="s">
        <v>5729</v>
      </c>
      <c r="L735" s="336" t="s">
        <v>924</v>
      </c>
      <c r="M735" s="336" t="s">
        <v>5730</v>
      </c>
      <c r="N735" s="336" t="s">
        <v>1511</v>
      </c>
      <c r="O735" s="336" t="s">
        <v>7593</v>
      </c>
      <c r="P735" s="336" t="s">
        <v>5731</v>
      </c>
      <c r="Q735" s="336" t="s">
        <v>52</v>
      </c>
      <c r="R735" s="336" t="s">
        <v>43</v>
      </c>
      <c r="S735" s="336" t="s">
        <v>49</v>
      </c>
      <c r="T735" s="336" t="s">
        <v>925</v>
      </c>
    </row>
    <row r="736" spans="1:20" x14ac:dyDescent="0.25">
      <c r="A736" s="336">
        <v>735</v>
      </c>
      <c r="B736" s="336" t="s">
        <v>41</v>
      </c>
      <c r="C736" s="336" t="s">
        <v>5728</v>
      </c>
      <c r="D736" s="337" t="str">
        <f t="shared" si="24"/>
        <v>G/AG/N/CHL/48</v>
      </c>
      <c r="E736" s="337" t="str">
        <f t="shared" si="25"/>
        <v xml:space="preserve"> </v>
      </c>
      <c r="F736" s="336" t="s">
        <v>59</v>
      </c>
      <c r="G736" s="336" t="s">
        <v>794</v>
      </c>
      <c r="H736" s="336" t="s">
        <v>5</v>
      </c>
      <c r="I736" s="336">
        <v>2016</v>
      </c>
      <c r="J736" s="336" t="s">
        <v>926</v>
      </c>
      <c r="K736" s="336" t="s">
        <v>5732</v>
      </c>
      <c r="L736" s="336" t="s">
        <v>7594</v>
      </c>
      <c r="M736" s="336" t="s">
        <v>5730</v>
      </c>
      <c r="N736" s="336" t="s">
        <v>1511</v>
      </c>
      <c r="O736" s="336" t="s">
        <v>7593</v>
      </c>
      <c r="P736" s="336" t="s">
        <v>7595</v>
      </c>
      <c r="Q736" s="336" t="s">
        <v>21</v>
      </c>
      <c r="R736" s="336" t="s">
        <v>43</v>
      </c>
      <c r="S736" s="336" t="s">
        <v>49</v>
      </c>
      <c r="T736" s="336" t="s">
        <v>925</v>
      </c>
    </row>
    <row r="737" spans="1:20" x14ac:dyDescent="0.25">
      <c r="A737" s="336">
        <v>736</v>
      </c>
      <c r="B737" s="336" t="s">
        <v>41</v>
      </c>
      <c r="C737" s="336" t="s">
        <v>5728</v>
      </c>
      <c r="D737" s="337" t="str">
        <f t="shared" si="24"/>
        <v>G/AG/N/CHL/48</v>
      </c>
      <c r="E737" s="337" t="str">
        <f t="shared" si="25"/>
        <v xml:space="preserve"> </v>
      </c>
      <c r="F737" s="336" t="s">
        <v>59</v>
      </c>
      <c r="G737" s="336" t="s">
        <v>794</v>
      </c>
      <c r="H737" s="336" t="s">
        <v>5</v>
      </c>
      <c r="I737" s="336">
        <v>2016</v>
      </c>
      <c r="J737" s="336" t="s">
        <v>926</v>
      </c>
      <c r="K737" s="336" t="s">
        <v>5733</v>
      </c>
      <c r="L737" s="336" t="s">
        <v>7583</v>
      </c>
      <c r="M737" s="336" t="s">
        <v>5734</v>
      </c>
      <c r="N737" s="336" t="s">
        <v>1511</v>
      </c>
      <c r="O737" s="336" t="s">
        <v>7593</v>
      </c>
      <c r="P737" s="336" t="s">
        <v>5735</v>
      </c>
      <c r="Q737" s="336" t="s">
        <v>19</v>
      </c>
      <c r="R737" s="336" t="s">
        <v>72</v>
      </c>
      <c r="S737" s="336" t="s">
        <v>49</v>
      </c>
      <c r="T737" s="336" t="s">
        <v>925</v>
      </c>
    </row>
    <row r="738" spans="1:20" x14ac:dyDescent="0.25">
      <c r="A738" s="336">
        <v>737</v>
      </c>
      <c r="B738" s="336" t="s">
        <v>41</v>
      </c>
      <c r="C738" s="336" t="s">
        <v>5728</v>
      </c>
      <c r="D738" s="337" t="str">
        <f t="shared" si="24"/>
        <v>G/AG/N/CHL/48</v>
      </c>
      <c r="E738" s="337" t="str">
        <f t="shared" si="25"/>
        <v xml:space="preserve"> </v>
      </c>
      <c r="F738" s="336" t="s">
        <v>59</v>
      </c>
      <c r="G738" s="336" t="s">
        <v>794</v>
      </c>
      <c r="H738" s="336" t="s">
        <v>5</v>
      </c>
      <c r="I738" s="336">
        <v>2016</v>
      </c>
      <c r="J738" s="336" t="s">
        <v>926</v>
      </c>
      <c r="K738" s="336" t="s">
        <v>5729</v>
      </c>
      <c r="L738" s="336" t="s">
        <v>924</v>
      </c>
      <c r="M738" s="336" t="s">
        <v>5730</v>
      </c>
      <c r="N738" s="336" t="s">
        <v>1511</v>
      </c>
      <c r="O738" s="336" t="s">
        <v>7596</v>
      </c>
      <c r="P738" s="336" t="s">
        <v>5731</v>
      </c>
      <c r="Q738" s="336" t="s">
        <v>52</v>
      </c>
      <c r="R738" s="336" t="s">
        <v>43</v>
      </c>
      <c r="S738" s="336" t="s">
        <v>49</v>
      </c>
      <c r="T738" s="336" t="s">
        <v>925</v>
      </c>
    </row>
    <row r="739" spans="1:20" x14ac:dyDescent="0.25">
      <c r="A739" s="336">
        <v>738</v>
      </c>
      <c r="B739" s="336" t="s">
        <v>41</v>
      </c>
      <c r="C739" s="336" t="s">
        <v>5728</v>
      </c>
      <c r="D739" s="337" t="str">
        <f t="shared" si="24"/>
        <v>G/AG/N/CHL/48</v>
      </c>
      <c r="E739" s="337" t="str">
        <f t="shared" si="25"/>
        <v xml:space="preserve"> </v>
      </c>
      <c r="F739" s="336" t="s">
        <v>59</v>
      </c>
      <c r="G739" s="336" t="s">
        <v>794</v>
      </c>
      <c r="H739" s="336" t="s">
        <v>5</v>
      </c>
      <c r="I739" s="336">
        <v>2016</v>
      </c>
      <c r="J739" s="336" t="s">
        <v>926</v>
      </c>
      <c r="K739" s="336" t="s">
        <v>5732</v>
      </c>
      <c r="L739" s="336" t="s">
        <v>7594</v>
      </c>
      <c r="M739" s="336" t="s">
        <v>5730</v>
      </c>
      <c r="N739" s="336" t="s">
        <v>1511</v>
      </c>
      <c r="O739" s="336" t="s">
        <v>7596</v>
      </c>
      <c r="P739" s="336" t="s">
        <v>7595</v>
      </c>
      <c r="Q739" s="336" t="s">
        <v>21</v>
      </c>
      <c r="R739" s="336" t="s">
        <v>43</v>
      </c>
      <c r="S739" s="336" t="s">
        <v>49</v>
      </c>
      <c r="T739" s="336" t="s">
        <v>925</v>
      </c>
    </row>
    <row r="740" spans="1:20" x14ac:dyDescent="0.25">
      <c r="A740" s="336">
        <v>739</v>
      </c>
      <c r="B740" s="336" t="s">
        <v>41</v>
      </c>
      <c r="C740" s="336" t="s">
        <v>5728</v>
      </c>
      <c r="D740" s="337" t="str">
        <f t="shared" si="24"/>
        <v>G/AG/N/CHL/48</v>
      </c>
      <c r="E740" s="337" t="str">
        <f t="shared" si="25"/>
        <v xml:space="preserve"> </v>
      </c>
      <c r="F740" s="336" t="s">
        <v>59</v>
      </c>
      <c r="G740" s="336" t="s">
        <v>794</v>
      </c>
      <c r="H740" s="336" t="s">
        <v>5</v>
      </c>
      <c r="I740" s="336">
        <v>2016</v>
      </c>
      <c r="J740" s="336" t="s">
        <v>926</v>
      </c>
      <c r="K740" s="336" t="s">
        <v>5733</v>
      </c>
      <c r="L740" s="336" t="s">
        <v>7583</v>
      </c>
      <c r="M740" s="336" t="s">
        <v>5734</v>
      </c>
      <c r="N740" s="336" t="s">
        <v>1511</v>
      </c>
      <c r="O740" s="336" t="s">
        <v>7596</v>
      </c>
      <c r="P740" s="336" t="s">
        <v>5735</v>
      </c>
      <c r="Q740" s="336" t="s">
        <v>19</v>
      </c>
      <c r="R740" s="336" t="s">
        <v>72</v>
      </c>
      <c r="S740" s="336" t="s">
        <v>49</v>
      </c>
      <c r="T740" s="336" t="s">
        <v>925</v>
      </c>
    </row>
    <row r="741" spans="1:20" x14ac:dyDescent="0.25">
      <c r="A741" s="336">
        <v>740</v>
      </c>
      <c r="B741" s="336" t="s">
        <v>41</v>
      </c>
      <c r="C741" s="336" t="s">
        <v>5736</v>
      </c>
      <c r="D741" s="337" t="str">
        <f t="shared" si="24"/>
        <v>G/AG/N/COL/51</v>
      </c>
      <c r="E741" s="337" t="str">
        <f t="shared" si="25"/>
        <v xml:space="preserve"> </v>
      </c>
      <c r="F741" s="336" t="s">
        <v>22</v>
      </c>
      <c r="G741" s="336" t="s">
        <v>794</v>
      </c>
      <c r="H741" s="336" t="s">
        <v>5</v>
      </c>
      <c r="I741" s="336">
        <v>2016</v>
      </c>
      <c r="J741" s="336" t="s">
        <v>946</v>
      </c>
      <c r="K741" s="336" t="s">
        <v>5737</v>
      </c>
      <c r="L741" s="336" t="s">
        <v>5738</v>
      </c>
      <c r="M741" s="336" t="s">
        <v>5739</v>
      </c>
      <c r="N741" s="336" t="s">
        <v>1511</v>
      </c>
      <c r="O741" s="348">
        <v>2011</v>
      </c>
      <c r="P741" s="336" t="s">
        <v>5740</v>
      </c>
      <c r="Q741" s="336" t="s">
        <v>21</v>
      </c>
      <c r="R741" s="336" t="s">
        <v>20</v>
      </c>
      <c r="S741" s="336" t="s">
        <v>42</v>
      </c>
      <c r="T741" s="336" t="s">
        <v>41</v>
      </c>
    </row>
    <row r="742" spans="1:20" x14ac:dyDescent="0.25">
      <c r="A742" s="336">
        <v>741</v>
      </c>
      <c r="B742" s="336" t="s">
        <v>41</v>
      </c>
      <c r="C742" s="336" t="s">
        <v>5736</v>
      </c>
      <c r="D742" s="337" t="str">
        <f t="shared" si="24"/>
        <v>G/AG/N/COL/51</v>
      </c>
      <c r="E742" s="337" t="str">
        <f t="shared" si="25"/>
        <v xml:space="preserve"> </v>
      </c>
      <c r="F742" s="336" t="s">
        <v>22</v>
      </c>
      <c r="G742" s="336" t="s">
        <v>794</v>
      </c>
      <c r="H742" s="336" t="s">
        <v>5</v>
      </c>
      <c r="I742" s="336">
        <v>2016</v>
      </c>
      <c r="J742" s="336" t="s">
        <v>946</v>
      </c>
      <c r="K742" s="336" t="s">
        <v>5737</v>
      </c>
      <c r="L742" s="336" t="s">
        <v>5738</v>
      </c>
      <c r="M742" s="336" t="s">
        <v>5739</v>
      </c>
      <c r="N742" s="336" t="s">
        <v>1511</v>
      </c>
      <c r="O742" s="348">
        <v>2012</v>
      </c>
      <c r="P742" s="336" t="s">
        <v>5740</v>
      </c>
      <c r="Q742" s="336" t="s">
        <v>21</v>
      </c>
      <c r="R742" s="336" t="s">
        <v>20</v>
      </c>
      <c r="S742" s="336" t="s">
        <v>42</v>
      </c>
      <c r="T742" s="336" t="s">
        <v>41</v>
      </c>
    </row>
    <row r="743" spans="1:20" x14ac:dyDescent="0.25">
      <c r="A743" s="336">
        <v>742</v>
      </c>
      <c r="B743" s="336" t="s">
        <v>41</v>
      </c>
      <c r="C743" s="336" t="s">
        <v>5736</v>
      </c>
      <c r="D743" s="337" t="str">
        <f t="shared" si="24"/>
        <v>G/AG/N/COL/51</v>
      </c>
      <c r="E743" s="337" t="str">
        <f t="shared" si="25"/>
        <v xml:space="preserve"> </v>
      </c>
      <c r="F743" s="336" t="s">
        <v>22</v>
      </c>
      <c r="G743" s="336" t="s">
        <v>794</v>
      </c>
      <c r="H743" s="336" t="s">
        <v>5</v>
      </c>
      <c r="I743" s="336">
        <v>2016</v>
      </c>
      <c r="J743" s="336" t="s">
        <v>946</v>
      </c>
      <c r="K743" s="336" t="s">
        <v>5737</v>
      </c>
      <c r="L743" s="336" t="s">
        <v>5738</v>
      </c>
      <c r="M743" s="336" t="s">
        <v>5739</v>
      </c>
      <c r="N743" s="336" t="s">
        <v>1511</v>
      </c>
      <c r="O743" s="348">
        <v>2013</v>
      </c>
      <c r="P743" s="336" t="s">
        <v>5740</v>
      </c>
      <c r="Q743" s="336" t="s">
        <v>21</v>
      </c>
      <c r="R743" s="336" t="s">
        <v>20</v>
      </c>
      <c r="S743" s="336" t="s">
        <v>42</v>
      </c>
      <c r="T743" s="336" t="s">
        <v>41</v>
      </c>
    </row>
    <row r="744" spans="1:20" x14ac:dyDescent="0.25">
      <c r="A744" s="336">
        <v>743</v>
      </c>
      <c r="B744" s="336" t="s">
        <v>41</v>
      </c>
      <c r="C744" s="336" t="s">
        <v>5741</v>
      </c>
      <c r="D744" s="337" t="str">
        <f t="shared" si="24"/>
        <v>G/AG/N/CRI/55</v>
      </c>
      <c r="E744" s="337" t="str">
        <f t="shared" si="25"/>
        <v xml:space="preserve"> </v>
      </c>
      <c r="F744" s="336" t="s">
        <v>251</v>
      </c>
      <c r="G744" s="336" t="s">
        <v>794</v>
      </c>
      <c r="H744" s="336" t="s">
        <v>5</v>
      </c>
      <c r="I744" s="336">
        <v>2016</v>
      </c>
      <c r="J744" s="336" t="s">
        <v>926</v>
      </c>
      <c r="K744" s="336" t="s">
        <v>1266</v>
      </c>
      <c r="L744" s="336" t="s">
        <v>7597</v>
      </c>
      <c r="M744" s="336" t="s">
        <v>5742</v>
      </c>
      <c r="N744" s="336" t="s">
        <v>1511</v>
      </c>
      <c r="O744" s="347">
        <v>2015</v>
      </c>
      <c r="P744" s="336" t="s">
        <v>5743</v>
      </c>
      <c r="Q744" s="336" t="s">
        <v>21</v>
      </c>
      <c r="R744" s="336" t="s">
        <v>43</v>
      </c>
      <c r="S744" s="336" t="s">
        <v>49</v>
      </c>
      <c r="T744" s="336" t="s">
        <v>41</v>
      </c>
    </row>
    <row r="745" spans="1:20" x14ac:dyDescent="0.25">
      <c r="A745" s="336">
        <v>744</v>
      </c>
      <c r="B745" s="336" t="s">
        <v>41</v>
      </c>
      <c r="C745" s="336" t="s">
        <v>5741</v>
      </c>
      <c r="D745" s="337" t="str">
        <f t="shared" si="24"/>
        <v>G/AG/N/CRI/55</v>
      </c>
      <c r="E745" s="337" t="str">
        <f t="shared" si="25"/>
        <v xml:space="preserve"> </v>
      </c>
      <c r="F745" s="336" t="s">
        <v>251</v>
      </c>
      <c r="G745" s="336" t="s">
        <v>794</v>
      </c>
      <c r="H745" s="336" t="s">
        <v>5</v>
      </c>
      <c r="I745" s="336">
        <v>2016</v>
      </c>
      <c r="J745" s="336" t="s">
        <v>926</v>
      </c>
      <c r="K745" s="336" t="s">
        <v>1267</v>
      </c>
      <c r="L745" s="336" t="s">
        <v>1268</v>
      </c>
      <c r="M745" s="336" t="s">
        <v>7598</v>
      </c>
      <c r="N745" s="336" t="s">
        <v>1511</v>
      </c>
      <c r="O745" s="347">
        <v>2015</v>
      </c>
      <c r="P745" s="336" t="s">
        <v>5744</v>
      </c>
      <c r="Q745" s="336" t="s">
        <v>5745</v>
      </c>
      <c r="R745" s="336" t="s">
        <v>1095</v>
      </c>
      <c r="S745" s="336" t="s">
        <v>49</v>
      </c>
      <c r="T745" s="336" t="s">
        <v>41</v>
      </c>
    </row>
    <row r="746" spans="1:20" x14ac:dyDescent="0.25">
      <c r="A746" s="336">
        <v>745</v>
      </c>
      <c r="B746" s="336" t="s">
        <v>41</v>
      </c>
      <c r="C746" s="336" t="s">
        <v>5741</v>
      </c>
      <c r="D746" s="337" t="str">
        <f t="shared" si="24"/>
        <v>G/AG/N/CRI/55</v>
      </c>
      <c r="E746" s="337" t="str">
        <f t="shared" si="25"/>
        <v xml:space="preserve"> </v>
      </c>
      <c r="F746" s="336" t="s">
        <v>251</v>
      </c>
      <c r="G746" s="336" t="s">
        <v>794</v>
      </c>
      <c r="H746" s="336" t="s">
        <v>5</v>
      </c>
      <c r="I746" s="336">
        <v>2016</v>
      </c>
      <c r="J746" s="336" t="s">
        <v>926</v>
      </c>
      <c r="K746" s="336" t="s">
        <v>5746</v>
      </c>
      <c r="L746" s="336" t="s">
        <v>5537</v>
      </c>
      <c r="M746" s="336" t="s">
        <v>7599</v>
      </c>
      <c r="N746" s="336" t="s">
        <v>1511</v>
      </c>
      <c r="O746" s="347">
        <v>2015</v>
      </c>
      <c r="P746" s="336" t="s">
        <v>5747</v>
      </c>
      <c r="Q746" s="336" t="s">
        <v>647</v>
      </c>
      <c r="R746" s="336" t="s">
        <v>939</v>
      </c>
      <c r="S746" s="336" t="s">
        <v>49</v>
      </c>
      <c r="T746" s="336" t="s">
        <v>41</v>
      </c>
    </row>
    <row r="747" spans="1:20" x14ac:dyDescent="0.25">
      <c r="A747" s="336">
        <v>746</v>
      </c>
      <c r="B747" s="336" t="s">
        <v>41</v>
      </c>
      <c r="C747" s="336" t="s">
        <v>5741</v>
      </c>
      <c r="D747" s="337" t="str">
        <f t="shared" si="24"/>
        <v>G/AG/N/CRI/55</v>
      </c>
      <c r="E747" s="337" t="str">
        <f t="shared" si="25"/>
        <v xml:space="preserve"> </v>
      </c>
      <c r="F747" s="336" t="s">
        <v>251</v>
      </c>
      <c r="G747" s="336" t="s">
        <v>794</v>
      </c>
      <c r="H747" s="336" t="s">
        <v>5</v>
      </c>
      <c r="I747" s="336">
        <v>2016</v>
      </c>
      <c r="J747" s="336" t="s">
        <v>926</v>
      </c>
      <c r="K747" s="336" t="s">
        <v>5748</v>
      </c>
      <c r="L747" s="336" t="s">
        <v>5537</v>
      </c>
      <c r="M747" s="336" t="s">
        <v>7600</v>
      </c>
      <c r="N747" s="336" t="s">
        <v>1511</v>
      </c>
      <c r="O747" s="348">
        <v>2015</v>
      </c>
      <c r="P747" s="336" t="s">
        <v>5749</v>
      </c>
      <c r="Q747" s="336" t="s">
        <v>21</v>
      </c>
      <c r="R747" s="336" t="s">
        <v>20</v>
      </c>
      <c r="S747" s="336" t="s">
        <v>49</v>
      </c>
      <c r="T747" s="336" t="s">
        <v>41</v>
      </c>
    </row>
    <row r="748" spans="1:20" x14ac:dyDescent="0.25">
      <c r="A748" s="336">
        <v>747</v>
      </c>
      <c r="B748" s="336" t="s">
        <v>41</v>
      </c>
      <c r="C748" s="336" t="s">
        <v>5741</v>
      </c>
      <c r="D748" s="337" t="str">
        <f t="shared" si="24"/>
        <v>G/AG/N/CRI/55</v>
      </c>
      <c r="E748" s="337" t="str">
        <f t="shared" si="25"/>
        <v xml:space="preserve"> </v>
      </c>
      <c r="F748" s="336" t="s">
        <v>251</v>
      </c>
      <c r="G748" s="336" t="s">
        <v>794</v>
      </c>
      <c r="H748" s="336" t="s">
        <v>5</v>
      </c>
      <c r="I748" s="336">
        <v>2016</v>
      </c>
      <c r="J748" s="336" t="s">
        <v>926</v>
      </c>
      <c r="K748" s="336" t="s">
        <v>5750</v>
      </c>
      <c r="L748" s="336" t="s">
        <v>5751</v>
      </c>
      <c r="M748" s="336" t="s">
        <v>5730</v>
      </c>
      <c r="N748" s="336" t="s">
        <v>1511</v>
      </c>
      <c r="O748" s="348">
        <v>2015</v>
      </c>
      <c r="P748" s="336" t="s">
        <v>5752</v>
      </c>
      <c r="Q748" s="336" t="s">
        <v>21</v>
      </c>
      <c r="R748" s="336" t="s">
        <v>20</v>
      </c>
      <c r="S748" s="336" t="s">
        <v>49</v>
      </c>
      <c r="T748" s="336" t="s">
        <v>41</v>
      </c>
    </row>
    <row r="749" spans="1:20" x14ac:dyDescent="0.25">
      <c r="A749" s="336">
        <v>748</v>
      </c>
      <c r="B749" s="336" t="s">
        <v>41</v>
      </c>
      <c r="C749" s="336" t="s">
        <v>5741</v>
      </c>
      <c r="D749" s="337" t="str">
        <f t="shared" si="24"/>
        <v>G/AG/N/CRI/55</v>
      </c>
      <c r="E749" s="337" t="str">
        <f t="shared" si="25"/>
        <v xml:space="preserve"> </v>
      </c>
      <c r="F749" s="336" t="s">
        <v>251</v>
      </c>
      <c r="G749" s="336" t="s">
        <v>794</v>
      </c>
      <c r="H749" s="336" t="s">
        <v>5</v>
      </c>
      <c r="I749" s="336">
        <v>2016</v>
      </c>
      <c r="J749" s="336" t="s">
        <v>926</v>
      </c>
      <c r="K749" s="336" t="s">
        <v>1269</v>
      </c>
      <c r="L749" s="336" t="s">
        <v>5753</v>
      </c>
      <c r="M749" s="336" t="s">
        <v>7601</v>
      </c>
      <c r="N749" s="336" t="s">
        <v>1511</v>
      </c>
      <c r="O749" s="336" t="s">
        <v>7596</v>
      </c>
      <c r="P749" s="336" t="s">
        <v>1270</v>
      </c>
      <c r="Q749" s="336" t="s">
        <v>3010</v>
      </c>
      <c r="R749" s="336" t="s">
        <v>1095</v>
      </c>
      <c r="S749" s="336" t="s">
        <v>49</v>
      </c>
      <c r="T749" s="336" t="s">
        <v>41</v>
      </c>
    </row>
    <row r="750" spans="1:20" x14ac:dyDescent="0.25">
      <c r="A750" s="336">
        <v>749</v>
      </c>
      <c r="B750" s="336" t="s">
        <v>41</v>
      </c>
      <c r="C750" s="336" t="s">
        <v>5741</v>
      </c>
      <c r="D750" s="337" t="str">
        <f t="shared" si="24"/>
        <v>G/AG/N/CRI/55</v>
      </c>
      <c r="E750" s="337" t="str">
        <f t="shared" si="25"/>
        <v xml:space="preserve"> </v>
      </c>
      <c r="F750" s="336" t="s">
        <v>251</v>
      </c>
      <c r="G750" s="336" t="s">
        <v>794</v>
      </c>
      <c r="H750" s="336" t="s">
        <v>5</v>
      </c>
      <c r="I750" s="336">
        <v>2016</v>
      </c>
      <c r="J750" s="336" t="s">
        <v>926</v>
      </c>
      <c r="K750" s="336" t="s">
        <v>1272</v>
      </c>
      <c r="L750" s="336" t="s">
        <v>1186</v>
      </c>
      <c r="M750" s="336" t="s">
        <v>1273</v>
      </c>
      <c r="N750" s="336" t="s">
        <v>1511</v>
      </c>
      <c r="O750" s="336" t="s">
        <v>7596</v>
      </c>
      <c r="P750" s="336" t="s">
        <v>5754</v>
      </c>
      <c r="Q750" s="336" t="s">
        <v>5755</v>
      </c>
      <c r="R750" s="336" t="s">
        <v>51</v>
      </c>
      <c r="S750" s="336" t="s">
        <v>42</v>
      </c>
      <c r="T750" s="336" t="s">
        <v>256</v>
      </c>
    </row>
    <row r="751" spans="1:20" x14ac:dyDescent="0.25">
      <c r="A751" s="336">
        <v>750</v>
      </c>
      <c r="B751" s="336" t="s">
        <v>41</v>
      </c>
      <c r="C751" s="336" t="s">
        <v>5741</v>
      </c>
      <c r="D751" s="337" t="str">
        <f t="shared" si="24"/>
        <v>G/AG/N/CRI/55</v>
      </c>
      <c r="E751" s="337" t="str">
        <f t="shared" si="25"/>
        <v xml:space="preserve"> </v>
      </c>
      <c r="F751" s="336" t="s">
        <v>251</v>
      </c>
      <c r="G751" s="336" t="s">
        <v>794</v>
      </c>
      <c r="H751" s="336" t="s">
        <v>5</v>
      </c>
      <c r="I751" s="336">
        <v>2016</v>
      </c>
      <c r="J751" s="336" t="s">
        <v>926</v>
      </c>
      <c r="K751" s="336" t="s">
        <v>1274</v>
      </c>
      <c r="L751" s="336" t="s">
        <v>7070</v>
      </c>
      <c r="M751" s="336" t="s">
        <v>5756</v>
      </c>
      <c r="N751" s="336" t="s">
        <v>1511</v>
      </c>
      <c r="O751" s="336" t="s">
        <v>7596</v>
      </c>
      <c r="P751" s="336" t="s">
        <v>5757</v>
      </c>
      <c r="Q751" s="336" t="s">
        <v>52</v>
      </c>
      <c r="R751" s="336" t="s">
        <v>75</v>
      </c>
      <c r="S751" s="336" t="s">
        <v>42</v>
      </c>
      <c r="T751" s="336" t="s">
        <v>41</v>
      </c>
    </row>
    <row r="752" spans="1:20" x14ac:dyDescent="0.25">
      <c r="A752" s="336">
        <v>751</v>
      </c>
      <c r="B752" s="336" t="s">
        <v>41</v>
      </c>
      <c r="C752" s="336" t="s">
        <v>5741</v>
      </c>
      <c r="D752" s="337" t="str">
        <f t="shared" si="24"/>
        <v>G/AG/N/CRI/55</v>
      </c>
      <c r="E752" s="337" t="str">
        <f t="shared" si="25"/>
        <v xml:space="preserve"> </v>
      </c>
      <c r="F752" s="336" t="s">
        <v>251</v>
      </c>
      <c r="G752" s="336" t="s">
        <v>794</v>
      </c>
      <c r="H752" s="336" t="s">
        <v>5</v>
      </c>
      <c r="I752" s="336">
        <v>2016</v>
      </c>
      <c r="J752" s="336" t="s">
        <v>926</v>
      </c>
      <c r="K752" s="336" t="s">
        <v>1275</v>
      </c>
      <c r="L752" s="336" t="s">
        <v>7070</v>
      </c>
      <c r="M752" s="336" t="s">
        <v>5758</v>
      </c>
      <c r="N752" s="336" t="s">
        <v>1511</v>
      </c>
      <c r="O752" s="336" t="s">
        <v>7596</v>
      </c>
      <c r="P752" s="336" t="s">
        <v>5759</v>
      </c>
      <c r="Q752" s="336" t="s">
        <v>897</v>
      </c>
      <c r="R752" s="336" t="s">
        <v>896</v>
      </c>
      <c r="S752" s="336" t="s">
        <v>42</v>
      </c>
      <c r="T752" s="336" t="s">
        <v>41</v>
      </c>
    </row>
    <row r="753" spans="1:20" x14ac:dyDescent="0.25">
      <c r="A753" s="336">
        <v>752</v>
      </c>
      <c r="B753" s="336" t="s">
        <v>41</v>
      </c>
      <c r="C753" s="336" t="s">
        <v>5760</v>
      </c>
      <c r="D753" s="337" t="str">
        <f t="shared" si="24"/>
        <v>G/AG/N/FJI/13</v>
      </c>
      <c r="E753" s="337" t="str">
        <f t="shared" si="25"/>
        <v xml:space="preserve"> </v>
      </c>
      <c r="F753" s="336" t="s">
        <v>1516</v>
      </c>
      <c r="G753" s="336" t="s">
        <v>641</v>
      </c>
      <c r="H753" s="336" t="s">
        <v>5</v>
      </c>
      <c r="I753" s="336">
        <v>2016</v>
      </c>
      <c r="J753" s="336" t="s">
        <v>926</v>
      </c>
      <c r="K753" s="336" t="s">
        <v>5761</v>
      </c>
      <c r="L753" s="336" t="s">
        <v>313</v>
      </c>
      <c r="M753" s="336" t="s">
        <v>5762</v>
      </c>
      <c r="N753" s="336" t="s">
        <v>1511</v>
      </c>
      <c r="O753" s="336" t="s">
        <v>5763</v>
      </c>
      <c r="P753" s="336" t="s">
        <v>5764</v>
      </c>
      <c r="Q753" s="336" t="s">
        <v>1185</v>
      </c>
      <c r="R753" s="336" t="s">
        <v>942</v>
      </c>
      <c r="S753" s="336" t="s">
        <v>313</v>
      </c>
      <c r="T753" s="336" t="s">
        <v>41</v>
      </c>
    </row>
    <row r="754" spans="1:20" x14ac:dyDescent="0.25">
      <c r="A754" s="336">
        <v>753</v>
      </c>
      <c r="B754" s="336" t="s">
        <v>41</v>
      </c>
      <c r="C754" s="336" t="s">
        <v>5760</v>
      </c>
      <c r="D754" s="337" t="str">
        <f t="shared" si="24"/>
        <v>G/AG/N/FJI/13</v>
      </c>
      <c r="E754" s="337" t="str">
        <f t="shared" si="25"/>
        <v xml:space="preserve"> </v>
      </c>
      <c r="F754" s="336" t="s">
        <v>1516</v>
      </c>
      <c r="G754" s="336" t="s">
        <v>641</v>
      </c>
      <c r="H754" s="336" t="s">
        <v>5</v>
      </c>
      <c r="I754" s="336">
        <v>2016</v>
      </c>
      <c r="J754" s="336" t="s">
        <v>926</v>
      </c>
      <c r="K754" s="336" t="s">
        <v>5765</v>
      </c>
      <c r="L754" s="336" t="s">
        <v>313</v>
      </c>
      <c r="M754" s="336" t="s">
        <v>5766</v>
      </c>
      <c r="N754" s="336" t="s">
        <v>1511</v>
      </c>
      <c r="O754" s="336" t="s">
        <v>5763</v>
      </c>
      <c r="P754" s="336" t="s">
        <v>5767</v>
      </c>
      <c r="Q754" s="336" t="s">
        <v>5768</v>
      </c>
      <c r="R754" s="336" t="s">
        <v>1094</v>
      </c>
      <c r="S754" s="336" t="s">
        <v>313</v>
      </c>
      <c r="T754" s="336" t="s">
        <v>41</v>
      </c>
    </row>
    <row r="755" spans="1:20" x14ac:dyDescent="0.25">
      <c r="A755" s="336">
        <v>754</v>
      </c>
      <c r="B755" s="336" t="s">
        <v>41</v>
      </c>
      <c r="C755" s="336" t="s">
        <v>5760</v>
      </c>
      <c r="D755" s="337" t="str">
        <f t="shared" si="24"/>
        <v>G/AG/N/FJI/13</v>
      </c>
      <c r="E755" s="337" t="str">
        <f t="shared" si="25"/>
        <v xml:space="preserve"> </v>
      </c>
      <c r="F755" s="336" t="s">
        <v>1516</v>
      </c>
      <c r="G755" s="336" t="s">
        <v>641</v>
      </c>
      <c r="H755" s="336" t="s">
        <v>5</v>
      </c>
      <c r="I755" s="336">
        <v>2016</v>
      </c>
      <c r="J755" s="336" t="s">
        <v>926</v>
      </c>
      <c r="K755" s="336" t="s">
        <v>5761</v>
      </c>
      <c r="L755" s="336" t="s">
        <v>313</v>
      </c>
      <c r="M755" s="336" t="s">
        <v>5762</v>
      </c>
      <c r="N755" s="336" t="s">
        <v>1511</v>
      </c>
      <c r="O755" s="336" t="s">
        <v>5769</v>
      </c>
      <c r="P755" s="336" t="s">
        <v>5764</v>
      </c>
      <c r="Q755" s="336" t="s">
        <v>1185</v>
      </c>
      <c r="R755" s="336" t="s">
        <v>942</v>
      </c>
      <c r="S755" s="336" t="s">
        <v>313</v>
      </c>
      <c r="T755" s="336" t="s">
        <v>41</v>
      </c>
    </row>
    <row r="756" spans="1:20" x14ac:dyDescent="0.25">
      <c r="A756" s="336">
        <v>755</v>
      </c>
      <c r="B756" s="336" t="s">
        <v>41</v>
      </c>
      <c r="C756" s="336" t="s">
        <v>5760</v>
      </c>
      <c r="D756" s="337" t="str">
        <f t="shared" si="24"/>
        <v>G/AG/N/FJI/13</v>
      </c>
      <c r="E756" s="337" t="str">
        <f t="shared" si="25"/>
        <v xml:space="preserve"> </v>
      </c>
      <c r="F756" s="336" t="s">
        <v>1516</v>
      </c>
      <c r="G756" s="336" t="s">
        <v>641</v>
      </c>
      <c r="H756" s="336" t="s">
        <v>5</v>
      </c>
      <c r="I756" s="336">
        <v>2016</v>
      </c>
      <c r="J756" s="336" t="s">
        <v>926</v>
      </c>
      <c r="K756" s="336" t="s">
        <v>5765</v>
      </c>
      <c r="L756" s="336" t="s">
        <v>313</v>
      </c>
      <c r="M756" s="336" t="s">
        <v>5766</v>
      </c>
      <c r="N756" s="336" t="s">
        <v>1511</v>
      </c>
      <c r="O756" s="336" t="s">
        <v>5769</v>
      </c>
      <c r="P756" s="336" t="s">
        <v>5767</v>
      </c>
      <c r="Q756" s="336" t="s">
        <v>5768</v>
      </c>
      <c r="R756" s="336" t="s">
        <v>1094</v>
      </c>
      <c r="S756" s="336" t="s">
        <v>313</v>
      </c>
      <c r="T756" s="336" t="s">
        <v>41</v>
      </c>
    </row>
    <row r="757" spans="1:20" x14ac:dyDescent="0.25">
      <c r="A757" s="336">
        <v>756</v>
      </c>
      <c r="B757" s="336" t="s">
        <v>41</v>
      </c>
      <c r="C757" s="336" t="s">
        <v>5760</v>
      </c>
      <c r="D757" s="337" t="str">
        <f t="shared" si="24"/>
        <v>G/AG/N/FJI/13</v>
      </c>
      <c r="E757" s="337" t="str">
        <f t="shared" si="25"/>
        <v xml:space="preserve"> </v>
      </c>
      <c r="F757" s="336" t="s">
        <v>1516</v>
      </c>
      <c r="G757" s="336" t="s">
        <v>641</v>
      </c>
      <c r="H757" s="336" t="s">
        <v>5</v>
      </c>
      <c r="I757" s="336">
        <v>2016</v>
      </c>
      <c r="J757" s="336" t="s">
        <v>926</v>
      </c>
      <c r="K757" s="336" t="s">
        <v>5761</v>
      </c>
      <c r="L757" s="336" t="s">
        <v>313</v>
      </c>
      <c r="M757" s="336" t="s">
        <v>5762</v>
      </c>
      <c r="N757" s="336" t="s">
        <v>1511</v>
      </c>
      <c r="O757" s="336" t="s">
        <v>5770</v>
      </c>
      <c r="P757" s="336" t="s">
        <v>5764</v>
      </c>
      <c r="Q757" s="336" t="s">
        <v>1185</v>
      </c>
      <c r="R757" s="336" t="s">
        <v>942</v>
      </c>
      <c r="S757" s="336" t="s">
        <v>313</v>
      </c>
      <c r="T757" s="336" t="s">
        <v>41</v>
      </c>
    </row>
    <row r="758" spans="1:20" x14ac:dyDescent="0.25">
      <c r="A758" s="336">
        <v>757</v>
      </c>
      <c r="B758" s="336" t="s">
        <v>41</v>
      </c>
      <c r="C758" s="336" t="s">
        <v>5760</v>
      </c>
      <c r="D758" s="337" t="str">
        <f t="shared" si="24"/>
        <v>G/AG/N/FJI/13</v>
      </c>
      <c r="E758" s="337" t="str">
        <f t="shared" si="25"/>
        <v xml:space="preserve"> </v>
      </c>
      <c r="F758" s="336" t="s">
        <v>1516</v>
      </c>
      <c r="G758" s="336" t="s">
        <v>641</v>
      </c>
      <c r="H758" s="336" t="s">
        <v>5</v>
      </c>
      <c r="I758" s="336">
        <v>2016</v>
      </c>
      <c r="J758" s="336" t="s">
        <v>926</v>
      </c>
      <c r="K758" s="336" t="s">
        <v>5765</v>
      </c>
      <c r="L758" s="336" t="s">
        <v>313</v>
      </c>
      <c r="M758" s="336" t="s">
        <v>5766</v>
      </c>
      <c r="N758" s="336" t="s">
        <v>1511</v>
      </c>
      <c r="O758" s="336" t="s">
        <v>5770</v>
      </c>
      <c r="P758" s="336" t="s">
        <v>5767</v>
      </c>
      <c r="Q758" s="336" t="s">
        <v>5768</v>
      </c>
      <c r="R758" s="336" t="s">
        <v>1094</v>
      </c>
      <c r="S758" s="336" t="s">
        <v>313</v>
      </c>
      <c r="T758" s="336" t="s">
        <v>41</v>
      </c>
    </row>
    <row r="759" spans="1:20" x14ac:dyDescent="0.25">
      <c r="A759" s="336">
        <v>758</v>
      </c>
      <c r="B759" s="336" t="s">
        <v>41</v>
      </c>
      <c r="C759" s="336" t="s">
        <v>5760</v>
      </c>
      <c r="D759" s="337" t="str">
        <f t="shared" si="24"/>
        <v>G/AG/N/FJI/13</v>
      </c>
      <c r="E759" s="337" t="str">
        <f t="shared" si="25"/>
        <v xml:space="preserve"> </v>
      </c>
      <c r="F759" s="336" t="s">
        <v>1516</v>
      </c>
      <c r="G759" s="336" t="s">
        <v>641</v>
      </c>
      <c r="H759" s="336" t="s">
        <v>5</v>
      </c>
      <c r="I759" s="336">
        <v>2016</v>
      </c>
      <c r="J759" s="336" t="s">
        <v>926</v>
      </c>
      <c r="K759" s="336" t="s">
        <v>5761</v>
      </c>
      <c r="L759" s="336" t="s">
        <v>313</v>
      </c>
      <c r="M759" s="336" t="s">
        <v>5762</v>
      </c>
      <c r="N759" s="336" t="s">
        <v>1511</v>
      </c>
      <c r="O759" s="336" t="s">
        <v>5771</v>
      </c>
      <c r="P759" s="336" t="s">
        <v>5764</v>
      </c>
      <c r="Q759" s="336" t="s">
        <v>1185</v>
      </c>
      <c r="R759" s="336" t="s">
        <v>942</v>
      </c>
      <c r="S759" s="336" t="s">
        <v>313</v>
      </c>
      <c r="T759" s="336" t="s">
        <v>41</v>
      </c>
    </row>
    <row r="760" spans="1:20" x14ac:dyDescent="0.25">
      <c r="A760" s="336">
        <v>759</v>
      </c>
      <c r="B760" s="336" t="s">
        <v>41</v>
      </c>
      <c r="C760" s="336" t="s">
        <v>5760</v>
      </c>
      <c r="D760" s="337" t="str">
        <f t="shared" si="24"/>
        <v>G/AG/N/FJI/13</v>
      </c>
      <c r="E760" s="337" t="str">
        <f t="shared" si="25"/>
        <v xml:space="preserve"> </v>
      </c>
      <c r="F760" s="336" t="s">
        <v>1516</v>
      </c>
      <c r="G760" s="336" t="s">
        <v>641</v>
      </c>
      <c r="H760" s="336" t="s">
        <v>5</v>
      </c>
      <c r="I760" s="336">
        <v>2016</v>
      </c>
      <c r="J760" s="336" t="s">
        <v>926</v>
      </c>
      <c r="K760" s="336" t="s">
        <v>5765</v>
      </c>
      <c r="L760" s="336" t="s">
        <v>313</v>
      </c>
      <c r="M760" s="336" t="s">
        <v>5766</v>
      </c>
      <c r="N760" s="336" t="s">
        <v>1511</v>
      </c>
      <c r="O760" s="336" t="s">
        <v>5771</v>
      </c>
      <c r="P760" s="336" t="s">
        <v>5767</v>
      </c>
      <c r="Q760" s="336" t="s">
        <v>5768</v>
      </c>
      <c r="R760" s="336" t="s">
        <v>1094</v>
      </c>
      <c r="S760" s="336" t="s">
        <v>313</v>
      </c>
      <c r="T760" s="336" t="s">
        <v>41</v>
      </c>
    </row>
    <row r="761" spans="1:20" x14ac:dyDescent="0.25">
      <c r="A761" s="336">
        <v>760</v>
      </c>
      <c r="B761" s="336" t="s">
        <v>41</v>
      </c>
      <c r="C761" s="336" t="s">
        <v>5760</v>
      </c>
      <c r="D761" s="337" t="str">
        <f t="shared" si="24"/>
        <v>G/AG/N/FJI/13</v>
      </c>
      <c r="E761" s="337" t="str">
        <f t="shared" si="25"/>
        <v xml:space="preserve"> </v>
      </c>
      <c r="F761" s="336" t="s">
        <v>1516</v>
      </c>
      <c r="G761" s="336" t="s">
        <v>641</v>
      </c>
      <c r="H761" s="336" t="s">
        <v>5</v>
      </c>
      <c r="I761" s="336">
        <v>2016</v>
      </c>
      <c r="J761" s="336" t="s">
        <v>926</v>
      </c>
      <c r="K761" s="336" t="s">
        <v>5761</v>
      </c>
      <c r="L761" s="336" t="s">
        <v>313</v>
      </c>
      <c r="M761" s="336" t="s">
        <v>5762</v>
      </c>
      <c r="N761" s="336" t="s">
        <v>1511</v>
      </c>
      <c r="O761" s="336" t="s">
        <v>5772</v>
      </c>
      <c r="P761" s="336" t="s">
        <v>5764</v>
      </c>
      <c r="Q761" s="336" t="s">
        <v>1185</v>
      </c>
      <c r="R761" s="336" t="s">
        <v>942</v>
      </c>
      <c r="S761" s="336" t="s">
        <v>313</v>
      </c>
      <c r="T761" s="336" t="s">
        <v>41</v>
      </c>
    </row>
    <row r="762" spans="1:20" x14ac:dyDescent="0.25">
      <c r="A762" s="336">
        <v>761</v>
      </c>
      <c r="B762" s="336" t="s">
        <v>41</v>
      </c>
      <c r="C762" s="336" t="s">
        <v>5760</v>
      </c>
      <c r="D762" s="337" t="str">
        <f t="shared" si="24"/>
        <v>G/AG/N/FJI/13</v>
      </c>
      <c r="E762" s="337" t="str">
        <f t="shared" si="25"/>
        <v xml:space="preserve"> </v>
      </c>
      <c r="F762" s="336" t="s">
        <v>1516</v>
      </c>
      <c r="G762" s="336" t="s">
        <v>641</v>
      </c>
      <c r="H762" s="336" t="s">
        <v>5</v>
      </c>
      <c r="I762" s="336">
        <v>2016</v>
      </c>
      <c r="J762" s="336" t="s">
        <v>926</v>
      </c>
      <c r="K762" s="336" t="s">
        <v>5765</v>
      </c>
      <c r="L762" s="336" t="s">
        <v>313</v>
      </c>
      <c r="M762" s="336" t="s">
        <v>5766</v>
      </c>
      <c r="N762" s="336" t="s">
        <v>1511</v>
      </c>
      <c r="O762" s="336" t="s">
        <v>5772</v>
      </c>
      <c r="P762" s="336" t="s">
        <v>5767</v>
      </c>
      <c r="Q762" s="336" t="s">
        <v>5768</v>
      </c>
      <c r="R762" s="336" t="s">
        <v>1094</v>
      </c>
      <c r="S762" s="336" t="s">
        <v>313</v>
      </c>
      <c r="T762" s="336" t="s">
        <v>41</v>
      </c>
    </row>
    <row r="763" spans="1:20" x14ac:dyDescent="0.25">
      <c r="A763" s="336">
        <v>762</v>
      </c>
      <c r="B763" s="336" t="s">
        <v>41</v>
      </c>
      <c r="C763" s="336" t="s">
        <v>5760</v>
      </c>
      <c r="D763" s="337" t="str">
        <f t="shared" si="24"/>
        <v>G/AG/N/FJI/13</v>
      </c>
      <c r="E763" s="337" t="str">
        <f t="shared" si="25"/>
        <v xml:space="preserve"> </v>
      </c>
      <c r="F763" s="336" t="s">
        <v>1516</v>
      </c>
      <c r="G763" s="336" t="s">
        <v>641</v>
      </c>
      <c r="H763" s="336" t="s">
        <v>5</v>
      </c>
      <c r="I763" s="336">
        <v>2016</v>
      </c>
      <c r="J763" s="336" t="s">
        <v>926</v>
      </c>
      <c r="K763" s="336" t="s">
        <v>5761</v>
      </c>
      <c r="L763" s="336" t="s">
        <v>313</v>
      </c>
      <c r="M763" s="336" t="s">
        <v>5762</v>
      </c>
      <c r="N763" s="336" t="s">
        <v>1511</v>
      </c>
      <c r="O763" s="336" t="s">
        <v>5773</v>
      </c>
      <c r="P763" s="336" t="s">
        <v>5764</v>
      </c>
      <c r="Q763" s="336" t="s">
        <v>1185</v>
      </c>
      <c r="R763" s="336" t="s">
        <v>942</v>
      </c>
      <c r="S763" s="336" t="s">
        <v>313</v>
      </c>
      <c r="T763" s="336" t="s">
        <v>41</v>
      </c>
    </row>
    <row r="764" spans="1:20" x14ac:dyDescent="0.25">
      <c r="A764" s="336">
        <v>763</v>
      </c>
      <c r="B764" s="336" t="s">
        <v>41</v>
      </c>
      <c r="C764" s="336" t="s">
        <v>5760</v>
      </c>
      <c r="D764" s="337" t="str">
        <f t="shared" si="24"/>
        <v>G/AG/N/FJI/13</v>
      </c>
      <c r="E764" s="337" t="str">
        <f t="shared" si="25"/>
        <v xml:space="preserve"> </v>
      </c>
      <c r="F764" s="336" t="s">
        <v>1516</v>
      </c>
      <c r="G764" s="336" t="s">
        <v>641</v>
      </c>
      <c r="H764" s="336" t="s">
        <v>5</v>
      </c>
      <c r="I764" s="336">
        <v>2016</v>
      </c>
      <c r="J764" s="336" t="s">
        <v>926</v>
      </c>
      <c r="K764" s="336" t="s">
        <v>5765</v>
      </c>
      <c r="L764" s="336" t="s">
        <v>313</v>
      </c>
      <c r="M764" s="336" t="s">
        <v>5766</v>
      </c>
      <c r="N764" s="336" t="s">
        <v>1511</v>
      </c>
      <c r="O764" s="336" t="s">
        <v>5773</v>
      </c>
      <c r="P764" s="336" t="s">
        <v>5767</v>
      </c>
      <c r="Q764" s="336" t="s">
        <v>5768</v>
      </c>
      <c r="R764" s="336" t="s">
        <v>1094</v>
      </c>
      <c r="S764" s="336" t="s">
        <v>313</v>
      </c>
      <c r="T764" s="336" t="s">
        <v>41</v>
      </c>
    </row>
    <row r="765" spans="1:20" x14ac:dyDescent="0.25">
      <c r="A765" s="336">
        <v>764</v>
      </c>
      <c r="B765" s="336" t="s">
        <v>41</v>
      </c>
      <c r="C765" s="336" t="s">
        <v>5774</v>
      </c>
      <c r="D765" s="337" t="str">
        <f t="shared" si="24"/>
        <v>G/AG/N/GTM/53</v>
      </c>
      <c r="E765" s="337" t="str">
        <f t="shared" si="25"/>
        <v xml:space="preserve"> </v>
      </c>
      <c r="F765" s="336" t="s">
        <v>246</v>
      </c>
      <c r="G765" s="336" t="s">
        <v>794</v>
      </c>
      <c r="H765" s="336" t="s">
        <v>5</v>
      </c>
      <c r="I765" s="336">
        <v>2016</v>
      </c>
      <c r="J765" s="336" t="s">
        <v>926</v>
      </c>
      <c r="K765" s="336" t="s">
        <v>1277</v>
      </c>
      <c r="L765" s="336" t="s">
        <v>7070</v>
      </c>
      <c r="M765" s="336" t="s">
        <v>5775</v>
      </c>
      <c r="N765" s="336" t="s">
        <v>1511</v>
      </c>
      <c r="O765" s="336" t="s">
        <v>7596</v>
      </c>
      <c r="P765" s="336" t="s">
        <v>5776</v>
      </c>
      <c r="Q765" s="336" t="s">
        <v>8</v>
      </c>
      <c r="R765" s="336" t="s">
        <v>51</v>
      </c>
      <c r="S765" s="336" t="s">
        <v>42</v>
      </c>
      <c r="T765" s="336" t="s">
        <v>256</v>
      </c>
    </row>
    <row r="766" spans="1:20" x14ac:dyDescent="0.25">
      <c r="A766" s="336">
        <v>765</v>
      </c>
      <c r="B766" s="336" t="s">
        <v>41</v>
      </c>
      <c r="C766" s="336" t="s">
        <v>5777</v>
      </c>
      <c r="D766" s="337" t="str">
        <f t="shared" si="24"/>
        <v>G/AG/N/HKG/40</v>
      </c>
      <c r="E766" s="337" t="str">
        <f t="shared" si="25"/>
        <v xml:space="preserve"> </v>
      </c>
      <c r="F766" s="336" t="s">
        <v>12</v>
      </c>
      <c r="G766" s="336" t="s">
        <v>641</v>
      </c>
      <c r="H766" s="336" t="s">
        <v>5</v>
      </c>
      <c r="I766" s="336">
        <v>2016</v>
      </c>
      <c r="J766" s="336" t="s">
        <v>926</v>
      </c>
      <c r="K766" s="336" t="s">
        <v>5778</v>
      </c>
      <c r="L766" s="336" t="s">
        <v>938</v>
      </c>
      <c r="M766" s="336" t="s">
        <v>1214</v>
      </c>
      <c r="N766" s="336" t="s">
        <v>1511</v>
      </c>
      <c r="O766" s="336" t="s">
        <v>5779</v>
      </c>
      <c r="P766" s="336" t="s">
        <v>944</v>
      </c>
      <c r="Q766" s="336" t="s">
        <v>14</v>
      </c>
      <c r="R766" s="336" t="s">
        <v>896</v>
      </c>
      <c r="S766" s="336" t="s">
        <v>49</v>
      </c>
      <c r="T766" s="336" t="s">
        <v>925</v>
      </c>
    </row>
    <row r="767" spans="1:20" x14ac:dyDescent="0.25">
      <c r="A767" s="336">
        <v>766</v>
      </c>
      <c r="B767" s="336" t="s">
        <v>41</v>
      </c>
      <c r="C767" s="336" t="s">
        <v>5780</v>
      </c>
      <c r="D767" s="337" t="str">
        <f t="shared" si="24"/>
        <v>G/AG/N/HND/44</v>
      </c>
      <c r="E767" s="337" t="str">
        <f t="shared" si="25"/>
        <v xml:space="preserve"> </v>
      </c>
      <c r="F767" s="336" t="s">
        <v>247</v>
      </c>
      <c r="G767" s="336" t="s">
        <v>794</v>
      </c>
      <c r="H767" s="336" t="s">
        <v>5</v>
      </c>
      <c r="I767" s="336">
        <v>2016</v>
      </c>
      <c r="J767" s="336" t="s">
        <v>926</v>
      </c>
      <c r="K767" s="336" t="s">
        <v>5781</v>
      </c>
      <c r="L767" s="336" t="s">
        <v>937</v>
      </c>
      <c r="M767" s="336" t="s">
        <v>947</v>
      </c>
      <c r="N767" s="336" t="s">
        <v>1511</v>
      </c>
      <c r="O767" s="336" t="s">
        <v>5782</v>
      </c>
      <c r="P767" s="336" t="s">
        <v>5783</v>
      </c>
      <c r="Q767" s="336" t="s">
        <v>52</v>
      </c>
      <c r="R767" s="336" t="s">
        <v>335</v>
      </c>
      <c r="S767" s="336" t="s">
        <v>49</v>
      </c>
      <c r="T767" s="336" t="s">
        <v>41</v>
      </c>
    </row>
    <row r="768" spans="1:20" x14ac:dyDescent="0.25">
      <c r="A768" s="336">
        <v>767</v>
      </c>
      <c r="B768" s="336" t="s">
        <v>41</v>
      </c>
      <c r="C768" s="336" t="s">
        <v>5784</v>
      </c>
      <c r="D768" s="337" t="str">
        <f t="shared" si="24"/>
        <v>G/AG/N/ISR/54</v>
      </c>
      <c r="E768" s="337" t="str">
        <f t="shared" si="25"/>
        <v xml:space="preserve"> </v>
      </c>
      <c r="F768" s="336" t="s">
        <v>56</v>
      </c>
      <c r="G768" s="336" t="s">
        <v>801</v>
      </c>
      <c r="H768" s="336" t="s">
        <v>5</v>
      </c>
      <c r="I768" s="336">
        <v>2016</v>
      </c>
      <c r="J768" s="336" t="s">
        <v>931</v>
      </c>
      <c r="K768" s="336" t="s">
        <v>5785</v>
      </c>
      <c r="L768" s="336" t="s">
        <v>1196</v>
      </c>
      <c r="M768" s="336" t="s">
        <v>5786</v>
      </c>
      <c r="N768" s="336" t="s">
        <v>1511</v>
      </c>
      <c r="O768" s="336" t="s">
        <v>7688</v>
      </c>
      <c r="P768" s="336" t="s">
        <v>5787</v>
      </c>
      <c r="Q768" s="336" t="s">
        <v>21</v>
      </c>
      <c r="R768" s="336" t="s">
        <v>43</v>
      </c>
      <c r="S768" s="336" t="s">
        <v>42</v>
      </c>
      <c r="T768" s="336" t="s">
        <v>41</v>
      </c>
    </row>
    <row r="769" spans="1:20" x14ac:dyDescent="0.25">
      <c r="A769" s="336">
        <v>768</v>
      </c>
      <c r="B769" s="336" t="s">
        <v>41</v>
      </c>
      <c r="C769" s="336" t="s">
        <v>5788</v>
      </c>
      <c r="D769" s="337" t="str">
        <f t="shared" si="24"/>
        <v>G/AG/N/ISR/55</v>
      </c>
      <c r="E769" s="337" t="str">
        <f t="shared" si="25"/>
        <v xml:space="preserve"> </v>
      </c>
      <c r="F769" s="336" t="s">
        <v>56</v>
      </c>
      <c r="G769" s="336" t="s">
        <v>801</v>
      </c>
      <c r="H769" s="336" t="s">
        <v>5</v>
      </c>
      <c r="I769" s="336">
        <v>2016</v>
      </c>
      <c r="J769" s="336" t="s">
        <v>926</v>
      </c>
      <c r="K769" s="336" t="s">
        <v>5789</v>
      </c>
      <c r="L769" s="336" t="s">
        <v>5790</v>
      </c>
      <c r="M769" s="336" t="s">
        <v>5791</v>
      </c>
      <c r="N769" s="336" t="s">
        <v>1511</v>
      </c>
      <c r="O769" s="336" t="s">
        <v>927</v>
      </c>
      <c r="P769" s="336" t="s">
        <v>5792</v>
      </c>
      <c r="Q769" s="336" t="s">
        <v>948</v>
      </c>
      <c r="R769" s="336" t="s">
        <v>1094</v>
      </c>
      <c r="S769" s="336" t="s">
        <v>49</v>
      </c>
      <c r="T769" s="336" t="s">
        <v>41</v>
      </c>
    </row>
    <row r="770" spans="1:20" x14ac:dyDescent="0.25">
      <c r="A770" s="336">
        <v>769</v>
      </c>
      <c r="B770" s="336" t="s">
        <v>41</v>
      </c>
      <c r="C770" s="336" t="s">
        <v>5788</v>
      </c>
      <c r="D770" s="337" t="str">
        <f t="shared" si="24"/>
        <v>G/AG/N/ISR/55</v>
      </c>
      <c r="E770" s="337" t="str">
        <f t="shared" si="25"/>
        <v xml:space="preserve"> </v>
      </c>
      <c r="F770" s="336" t="s">
        <v>56</v>
      </c>
      <c r="G770" s="336" t="s">
        <v>801</v>
      </c>
      <c r="H770" s="336" t="s">
        <v>5</v>
      </c>
      <c r="I770" s="336">
        <v>2016</v>
      </c>
      <c r="J770" s="336" t="s">
        <v>926</v>
      </c>
      <c r="K770" s="336" t="s">
        <v>5793</v>
      </c>
      <c r="L770" s="336" t="s">
        <v>1196</v>
      </c>
      <c r="M770" s="336" t="s">
        <v>5794</v>
      </c>
      <c r="N770" s="336" t="s">
        <v>1511</v>
      </c>
      <c r="O770" s="336" t="s">
        <v>927</v>
      </c>
      <c r="P770" s="336" t="s">
        <v>5795</v>
      </c>
      <c r="Q770" s="336" t="s">
        <v>21</v>
      </c>
      <c r="R770" s="336" t="s">
        <v>43</v>
      </c>
      <c r="S770" s="336" t="s">
        <v>42</v>
      </c>
      <c r="T770" s="336" t="s">
        <v>41</v>
      </c>
    </row>
    <row r="771" spans="1:20" x14ac:dyDescent="0.25">
      <c r="A771" s="336">
        <v>770</v>
      </c>
      <c r="B771" s="336" t="s">
        <v>41</v>
      </c>
      <c r="C771" s="336" t="s">
        <v>5788</v>
      </c>
      <c r="D771" s="337" t="str">
        <f t="shared" ref="D771:D834" si="26">IF(C771="","",IF(IFERROR(FIND(";",C771,1), 0) &gt; 0, HYPERLINK(CONCATENATE("
https://docs.wto.org/dol2fe/Pages/SS/DoSearch.aspx?DataSource=Cat&amp;query=@Symbol=
",SUBSTITUTE(MID(C771,1,FIND(";",C771,1) - 1),"/","%2F"),"&amp;"), MID(C771,1,FIND(";",C771,1) - 1)), HYPERLINK(CONCATENATE("
https://docs.wto.org/dol2fe/Pages/SS/DoSearch.aspx?DataSource=Cat&amp;query=@Symbol=
",C771),C771)))</f>
        <v>G/AG/N/ISR/55</v>
      </c>
      <c r="E771" s="337" t="str">
        <f t="shared" ref="E771:E834" si="27">IF(IFERROR(FIND(";",C771,1), 0) &gt; 0, HYPERLINK(CONCATENATE("https://docs.wto.org/dol2fe/Pages/SS/DoSearch.aspx?DataSource=Cat&amp;query=@Symbol=",SUBSTITUTE(TRIM((MID(C771,FIND(";",C771,1)+1,100))),"/","%2F"),"&amp;"), TRIM((MID(C771,FIND(";",C771,1)+1,100)))), " ")</f>
        <v xml:space="preserve"> </v>
      </c>
      <c r="F771" s="336" t="s">
        <v>56</v>
      </c>
      <c r="G771" s="336" t="s">
        <v>801</v>
      </c>
      <c r="H771" s="336" t="s">
        <v>5</v>
      </c>
      <c r="I771" s="336">
        <v>2016</v>
      </c>
      <c r="J771" s="336" t="s">
        <v>926</v>
      </c>
      <c r="K771" s="336" t="s">
        <v>5789</v>
      </c>
      <c r="L771" s="336" t="s">
        <v>5790</v>
      </c>
      <c r="M771" s="336" t="s">
        <v>5791</v>
      </c>
      <c r="N771" s="336" t="s">
        <v>1511</v>
      </c>
      <c r="O771" s="336" t="s">
        <v>5721</v>
      </c>
      <c r="P771" s="336" t="s">
        <v>5792</v>
      </c>
      <c r="Q771" s="336" t="s">
        <v>948</v>
      </c>
      <c r="R771" s="336" t="s">
        <v>1094</v>
      </c>
      <c r="S771" s="336" t="s">
        <v>49</v>
      </c>
      <c r="T771" s="336" t="s">
        <v>41</v>
      </c>
    </row>
    <row r="772" spans="1:20" x14ac:dyDescent="0.25">
      <c r="A772" s="336">
        <v>771</v>
      </c>
      <c r="B772" s="336" t="s">
        <v>41</v>
      </c>
      <c r="C772" s="336" t="s">
        <v>5788</v>
      </c>
      <c r="D772" s="337" t="str">
        <f t="shared" si="26"/>
        <v>G/AG/N/ISR/55</v>
      </c>
      <c r="E772" s="337" t="str">
        <f t="shared" si="27"/>
        <v xml:space="preserve"> </v>
      </c>
      <c r="F772" s="336" t="s">
        <v>56</v>
      </c>
      <c r="G772" s="336" t="s">
        <v>801</v>
      </c>
      <c r="H772" s="336" t="s">
        <v>5</v>
      </c>
      <c r="I772" s="336">
        <v>2016</v>
      </c>
      <c r="J772" s="336" t="s">
        <v>926</v>
      </c>
      <c r="K772" s="336" t="s">
        <v>5793</v>
      </c>
      <c r="L772" s="336" t="s">
        <v>1196</v>
      </c>
      <c r="M772" s="336" t="s">
        <v>5794</v>
      </c>
      <c r="N772" s="336" t="s">
        <v>1511</v>
      </c>
      <c r="O772" s="336" t="s">
        <v>5721</v>
      </c>
      <c r="P772" s="336" t="s">
        <v>5795</v>
      </c>
      <c r="Q772" s="336" t="s">
        <v>21</v>
      </c>
      <c r="R772" s="336" t="s">
        <v>43</v>
      </c>
      <c r="S772" s="336" t="s">
        <v>42</v>
      </c>
      <c r="T772" s="336" t="s">
        <v>41</v>
      </c>
    </row>
    <row r="773" spans="1:20" x14ac:dyDescent="0.25">
      <c r="A773" s="336">
        <v>772</v>
      </c>
      <c r="B773" s="336" t="s">
        <v>41</v>
      </c>
      <c r="C773" s="336" t="s">
        <v>5788</v>
      </c>
      <c r="D773" s="337" t="str">
        <f t="shared" si="26"/>
        <v>G/AG/N/ISR/55</v>
      </c>
      <c r="E773" s="337" t="str">
        <f t="shared" si="27"/>
        <v xml:space="preserve"> </v>
      </c>
      <c r="F773" s="336" t="s">
        <v>56</v>
      </c>
      <c r="G773" s="336" t="s">
        <v>801</v>
      </c>
      <c r="H773" s="336" t="s">
        <v>5</v>
      </c>
      <c r="I773" s="336">
        <v>2016</v>
      </c>
      <c r="J773" s="336" t="s">
        <v>926</v>
      </c>
      <c r="K773" s="336" t="s">
        <v>5789</v>
      </c>
      <c r="L773" s="336" t="s">
        <v>5790</v>
      </c>
      <c r="M773" s="336" t="s">
        <v>5791</v>
      </c>
      <c r="N773" s="336" t="s">
        <v>1511</v>
      </c>
      <c r="O773" s="336" t="s">
        <v>951</v>
      </c>
      <c r="P773" s="336" t="s">
        <v>5792</v>
      </c>
      <c r="Q773" s="336" t="s">
        <v>948</v>
      </c>
      <c r="R773" s="336" t="s">
        <v>1094</v>
      </c>
      <c r="S773" s="336" t="s">
        <v>49</v>
      </c>
      <c r="T773" s="336" t="s">
        <v>41</v>
      </c>
    </row>
    <row r="774" spans="1:20" x14ac:dyDescent="0.25">
      <c r="A774" s="336">
        <v>773</v>
      </c>
      <c r="B774" s="336" t="s">
        <v>41</v>
      </c>
      <c r="C774" s="336" t="s">
        <v>5788</v>
      </c>
      <c r="D774" s="337" t="str">
        <f t="shared" si="26"/>
        <v>G/AG/N/ISR/55</v>
      </c>
      <c r="E774" s="337" t="str">
        <f t="shared" si="27"/>
        <v xml:space="preserve"> </v>
      </c>
      <c r="F774" s="336" t="s">
        <v>56</v>
      </c>
      <c r="G774" s="336" t="s">
        <v>801</v>
      </c>
      <c r="H774" s="336" t="s">
        <v>5</v>
      </c>
      <c r="I774" s="336">
        <v>2016</v>
      </c>
      <c r="J774" s="336" t="s">
        <v>926</v>
      </c>
      <c r="K774" s="336" t="s">
        <v>5793</v>
      </c>
      <c r="L774" s="336" t="s">
        <v>1196</v>
      </c>
      <c r="M774" s="336" t="s">
        <v>5794</v>
      </c>
      <c r="N774" s="336" t="s">
        <v>1511</v>
      </c>
      <c r="O774" s="336" t="s">
        <v>951</v>
      </c>
      <c r="P774" s="336" t="s">
        <v>5795</v>
      </c>
      <c r="Q774" s="336" t="s">
        <v>21</v>
      </c>
      <c r="R774" s="336" t="s">
        <v>43</v>
      </c>
      <c r="S774" s="336" t="s">
        <v>42</v>
      </c>
      <c r="T774" s="336" t="s">
        <v>41</v>
      </c>
    </row>
    <row r="775" spans="1:20" x14ac:dyDescent="0.25">
      <c r="A775" s="336">
        <v>774</v>
      </c>
      <c r="B775" s="336" t="s">
        <v>41</v>
      </c>
      <c r="C775" s="336" t="s">
        <v>5788</v>
      </c>
      <c r="D775" s="337" t="str">
        <f t="shared" si="26"/>
        <v>G/AG/N/ISR/55</v>
      </c>
      <c r="E775" s="337" t="str">
        <f t="shared" si="27"/>
        <v xml:space="preserve"> </v>
      </c>
      <c r="F775" s="336" t="s">
        <v>56</v>
      </c>
      <c r="G775" s="336" t="s">
        <v>801</v>
      </c>
      <c r="H775" s="336" t="s">
        <v>5</v>
      </c>
      <c r="I775" s="336">
        <v>2016</v>
      </c>
      <c r="J775" s="336" t="s">
        <v>926</v>
      </c>
      <c r="K775" s="336" t="s">
        <v>5789</v>
      </c>
      <c r="L775" s="336" t="s">
        <v>5790</v>
      </c>
      <c r="M775" s="336" t="s">
        <v>5791</v>
      </c>
      <c r="N775" s="336" t="s">
        <v>1511</v>
      </c>
      <c r="O775" s="336" t="s">
        <v>935</v>
      </c>
      <c r="P775" s="336" t="s">
        <v>5792</v>
      </c>
      <c r="Q775" s="336" t="s">
        <v>948</v>
      </c>
      <c r="R775" s="336" t="s">
        <v>1094</v>
      </c>
      <c r="S775" s="336" t="s">
        <v>49</v>
      </c>
      <c r="T775" s="336" t="s">
        <v>41</v>
      </c>
    </row>
    <row r="776" spans="1:20" x14ac:dyDescent="0.25">
      <c r="A776" s="336">
        <v>775</v>
      </c>
      <c r="B776" s="336" t="s">
        <v>41</v>
      </c>
      <c r="C776" s="336" t="s">
        <v>5788</v>
      </c>
      <c r="D776" s="337" t="str">
        <f t="shared" si="26"/>
        <v>G/AG/N/ISR/55</v>
      </c>
      <c r="E776" s="337" t="str">
        <f t="shared" si="27"/>
        <v xml:space="preserve"> </v>
      </c>
      <c r="F776" s="336" t="s">
        <v>56</v>
      </c>
      <c r="G776" s="336" t="s">
        <v>801</v>
      </c>
      <c r="H776" s="336" t="s">
        <v>5</v>
      </c>
      <c r="I776" s="336">
        <v>2016</v>
      </c>
      <c r="J776" s="336" t="s">
        <v>926</v>
      </c>
      <c r="K776" s="336" t="s">
        <v>5793</v>
      </c>
      <c r="L776" s="336" t="s">
        <v>1196</v>
      </c>
      <c r="M776" s="336" t="s">
        <v>5794</v>
      </c>
      <c r="N776" s="336" t="s">
        <v>1511</v>
      </c>
      <c r="O776" s="336" t="s">
        <v>935</v>
      </c>
      <c r="P776" s="336" t="s">
        <v>5795</v>
      </c>
      <c r="Q776" s="336" t="s">
        <v>21</v>
      </c>
      <c r="R776" s="336" t="s">
        <v>43</v>
      </c>
      <c r="S776" s="336" t="s">
        <v>42</v>
      </c>
      <c r="T776" s="336" t="s">
        <v>41</v>
      </c>
    </row>
    <row r="777" spans="1:20" x14ac:dyDescent="0.25">
      <c r="A777" s="336">
        <v>776</v>
      </c>
      <c r="B777" s="336" t="s">
        <v>41</v>
      </c>
      <c r="C777" s="336" t="s">
        <v>5788</v>
      </c>
      <c r="D777" s="337" t="str">
        <f t="shared" si="26"/>
        <v>G/AG/N/ISR/55</v>
      </c>
      <c r="E777" s="337" t="str">
        <f t="shared" si="27"/>
        <v xml:space="preserve"> </v>
      </c>
      <c r="F777" s="336" t="s">
        <v>56</v>
      </c>
      <c r="G777" s="336" t="s">
        <v>801</v>
      </c>
      <c r="H777" s="336" t="s">
        <v>5</v>
      </c>
      <c r="I777" s="336">
        <v>2016</v>
      </c>
      <c r="J777" s="336" t="s">
        <v>926</v>
      </c>
      <c r="K777" s="336" t="s">
        <v>5796</v>
      </c>
      <c r="L777" s="336" t="s">
        <v>1196</v>
      </c>
      <c r="M777" s="336" t="s">
        <v>5797</v>
      </c>
      <c r="N777" s="336" t="s">
        <v>1511</v>
      </c>
      <c r="O777" s="336" t="s">
        <v>935</v>
      </c>
      <c r="P777" s="336" t="s">
        <v>5798</v>
      </c>
      <c r="Q777" s="336" t="s">
        <v>21</v>
      </c>
      <c r="R777" s="336" t="s">
        <v>43</v>
      </c>
      <c r="S777" s="336" t="s">
        <v>42</v>
      </c>
      <c r="T777" s="336" t="s">
        <v>41</v>
      </c>
    </row>
    <row r="778" spans="1:20" x14ac:dyDescent="0.25">
      <c r="A778" s="336">
        <v>777</v>
      </c>
      <c r="B778" s="336" t="s">
        <v>41</v>
      </c>
      <c r="C778" s="336" t="s">
        <v>5799</v>
      </c>
      <c r="D778" s="337" t="str">
        <f t="shared" si="26"/>
        <v>G/AG/N/MEX/33</v>
      </c>
      <c r="E778" s="337" t="str">
        <f t="shared" si="27"/>
        <v xml:space="preserve"> </v>
      </c>
      <c r="F778" s="336" t="s">
        <v>55</v>
      </c>
      <c r="G778" s="336" t="s">
        <v>3</v>
      </c>
      <c r="H778" s="336" t="s">
        <v>5</v>
      </c>
      <c r="I778" s="336">
        <v>2016</v>
      </c>
      <c r="J778" s="336" t="s">
        <v>931</v>
      </c>
      <c r="K778" s="336" t="s">
        <v>5800</v>
      </c>
      <c r="L778" s="336" t="s">
        <v>7602</v>
      </c>
      <c r="M778" s="336" t="s">
        <v>5801</v>
      </c>
      <c r="N778" s="336" t="s">
        <v>1511</v>
      </c>
      <c r="O778" s="336" t="s">
        <v>5802</v>
      </c>
      <c r="P778" s="336" t="s">
        <v>5803</v>
      </c>
      <c r="Q778" s="336" t="s">
        <v>52</v>
      </c>
      <c r="R778" s="336" t="s">
        <v>75</v>
      </c>
      <c r="S778" s="336" t="s">
        <v>42</v>
      </c>
      <c r="T778" s="336" t="s">
        <v>41</v>
      </c>
    </row>
    <row r="779" spans="1:20" x14ac:dyDescent="0.25">
      <c r="A779" s="336">
        <v>778</v>
      </c>
      <c r="B779" s="336" t="s">
        <v>41</v>
      </c>
      <c r="C779" s="336" t="s">
        <v>5799</v>
      </c>
      <c r="D779" s="337" t="str">
        <f t="shared" si="26"/>
        <v>G/AG/N/MEX/33</v>
      </c>
      <c r="E779" s="337" t="str">
        <f t="shared" si="27"/>
        <v xml:space="preserve"> </v>
      </c>
      <c r="F779" s="336" t="s">
        <v>55</v>
      </c>
      <c r="G779" s="336" t="s">
        <v>3</v>
      </c>
      <c r="H779" s="336" t="s">
        <v>5</v>
      </c>
      <c r="I779" s="336">
        <v>2016</v>
      </c>
      <c r="J779" s="336" t="s">
        <v>931</v>
      </c>
      <c r="K779" s="336" t="s">
        <v>5804</v>
      </c>
      <c r="L779" s="336" t="s">
        <v>5805</v>
      </c>
      <c r="M779" s="336" t="s">
        <v>5806</v>
      </c>
      <c r="N779" s="336" t="s">
        <v>1511</v>
      </c>
      <c r="O779" s="336" t="s">
        <v>5807</v>
      </c>
      <c r="P779" s="336" t="s">
        <v>5808</v>
      </c>
      <c r="Q779" s="336" t="s">
        <v>5809</v>
      </c>
      <c r="R779" s="336" t="s">
        <v>1258</v>
      </c>
      <c r="S779" s="336" t="s">
        <v>898</v>
      </c>
      <c r="T779" s="336" t="s">
        <v>41</v>
      </c>
    </row>
    <row r="780" spans="1:20" x14ac:dyDescent="0.25">
      <c r="A780" s="336">
        <v>779</v>
      </c>
      <c r="B780" s="336" t="s">
        <v>41</v>
      </c>
      <c r="C780" s="336" t="s">
        <v>5799</v>
      </c>
      <c r="D780" s="337" t="str">
        <f t="shared" si="26"/>
        <v>G/AG/N/MEX/33</v>
      </c>
      <c r="E780" s="337" t="str">
        <f t="shared" si="27"/>
        <v xml:space="preserve"> </v>
      </c>
      <c r="F780" s="336" t="s">
        <v>55</v>
      </c>
      <c r="G780" s="336" t="s">
        <v>3</v>
      </c>
      <c r="H780" s="336" t="s">
        <v>5</v>
      </c>
      <c r="I780" s="336">
        <v>2016</v>
      </c>
      <c r="J780" s="336" t="s">
        <v>931</v>
      </c>
      <c r="K780" s="336" t="s">
        <v>5810</v>
      </c>
      <c r="L780" s="336" t="s">
        <v>5811</v>
      </c>
      <c r="M780" s="336" t="s">
        <v>7603</v>
      </c>
      <c r="N780" s="336" t="s">
        <v>1511</v>
      </c>
      <c r="O780" s="336" t="s">
        <v>5812</v>
      </c>
      <c r="P780" s="336" t="s">
        <v>5813</v>
      </c>
      <c r="Q780" s="336" t="s">
        <v>5814</v>
      </c>
      <c r="R780" s="336" t="s">
        <v>1095</v>
      </c>
      <c r="S780" s="336" t="s">
        <v>49</v>
      </c>
      <c r="T780" s="336" t="s">
        <v>925</v>
      </c>
    </row>
    <row r="781" spans="1:20" x14ac:dyDescent="0.25">
      <c r="A781" s="336">
        <v>780</v>
      </c>
      <c r="B781" s="336" t="s">
        <v>41</v>
      </c>
      <c r="C781" s="336" t="s">
        <v>5799</v>
      </c>
      <c r="D781" s="337" t="str">
        <f t="shared" si="26"/>
        <v>G/AG/N/MEX/33</v>
      </c>
      <c r="E781" s="337" t="str">
        <f t="shared" si="27"/>
        <v xml:space="preserve"> </v>
      </c>
      <c r="F781" s="336" t="s">
        <v>55</v>
      </c>
      <c r="G781" s="336" t="s">
        <v>3</v>
      </c>
      <c r="H781" s="336" t="s">
        <v>5</v>
      </c>
      <c r="I781" s="336">
        <v>2016</v>
      </c>
      <c r="J781" s="336" t="s">
        <v>931</v>
      </c>
      <c r="K781" s="336" t="s">
        <v>5815</v>
      </c>
      <c r="L781" s="336" t="s">
        <v>5816</v>
      </c>
      <c r="M781" s="336" t="s">
        <v>7604</v>
      </c>
      <c r="N781" s="336" t="s">
        <v>1511</v>
      </c>
      <c r="O781" s="336" t="s">
        <v>5802</v>
      </c>
      <c r="P781" s="336" t="s">
        <v>5817</v>
      </c>
      <c r="Q781" s="336" t="s">
        <v>5818</v>
      </c>
      <c r="R781" s="336" t="s">
        <v>45</v>
      </c>
      <c r="S781" s="336" t="s">
        <v>42</v>
      </c>
      <c r="T781" s="336" t="s">
        <v>41</v>
      </c>
    </row>
    <row r="782" spans="1:20" x14ac:dyDescent="0.25">
      <c r="A782" s="336">
        <v>781</v>
      </c>
      <c r="B782" s="336" t="s">
        <v>41</v>
      </c>
      <c r="C782" s="336" t="s">
        <v>5799</v>
      </c>
      <c r="D782" s="337" t="str">
        <f t="shared" si="26"/>
        <v>G/AG/N/MEX/33</v>
      </c>
      <c r="E782" s="337" t="str">
        <f t="shared" si="27"/>
        <v xml:space="preserve"> </v>
      </c>
      <c r="F782" s="336" t="s">
        <v>55</v>
      </c>
      <c r="G782" s="336" t="s">
        <v>3</v>
      </c>
      <c r="H782" s="336" t="s">
        <v>5</v>
      </c>
      <c r="I782" s="336">
        <v>2016</v>
      </c>
      <c r="J782" s="336" t="s">
        <v>931</v>
      </c>
      <c r="K782" s="336" t="s">
        <v>5819</v>
      </c>
      <c r="L782" s="336" t="s">
        <v>1196</v>
      </c>
      <c r="M782" s="336" t="s">
        <v>5820</v>
      </c>
      <c r="N782" s="336" t="s">
        <v>1511</v>
      </c>
      <c r="O782" s="336" t="s">
        <v>5802</v>
      </c>
      <c r="P782" s="336" t="s">
        <v>5821</v>
      </c>
      <c r="Q782" s="336" t="s">
        <v>528</v>
      </c>
      <c r="R782" s="336" t="s">
        <v>335</v>
      </c>
      <c r="S782" s="336" t="s">
        <v>42</v>
      </c>
      <c r="T782" s="336" t="s">
        <v>41</v>
      </c>
    </row>
    <row r="783" spans="1:20" x14ac:dyDescent="0.25">
      <c r="A783" s="336">
        <v>782</v>
      </c>
      <c r="B783" s="336" t="s">
        <v>41</v>
      </c>
      <c r="C783" s="336" t="s">
        <v>5822</v>
      </c>
      <c r="D783" s="337" t="str">
        <f t="shared" si="26"/>
        <v>G/AG/N/NOR/85</v>
      </c>
      <c r="E783" s="337" t="str">
        <f t="shared" si="27"/>
        <v xml:space="preserve"> </v>
      </c>
      <c r="F783" s="336" t="s">
        <v>260</v>
      </c>
      <c r="G783" s="336" t="s">
        <v>642</v>
      </c>
      <c r="H783" s="336" t="s">
        <v>1</v>
      </c>
      <c r="I783" s="336">
        <v>2016</v>
      </c>
      <c r="J783" s="336" t="s">
        <v>926</v>
      </c>
      <c r="K783" s="336" t="s">
        <v>5823</v>
      </c>
      <c r="L783" s="336" t="s">
        <v>938</v>
      </c>
      <c r="M783" s="336" t="s">
        <v>5824</v>
      </c>
      <c r="N783" s="336" t="s">
        <v>1511</v>
      </c>
      <c r="O783" s="336" t="s">
        <v>935</v>
      </c>
      <c r="P783" s="336" t="s">
        <v>5825</v>
      </c>
      <c r="Q783" s="336" t="s">
        <v>3654</v>
      </c>
      <c r="R783" s="336" t="s">
        <v>20</v>
      </c>
      <c r="S783" s="336" t="s">
        <v>49</v>
      </c>
      <c r="T783" s="336" t="s">
        <v>925</v>
      </c>
    </row>
    <row r="784" spans="1:20" x14ac:dyDescent="0.25">
      <c r="A784" s="336">
        <v>783</v>
      </c>
      <c r="B784" s="336" t="s">
        <v>41</v>
      </c>
      <c r="C784" s="336" t="s">
        <v>5822</v>
      </c>
      <c r="D784" s="337" t="str">
        <f t="shared" si="26"/>
        <v>G/AG/N/NOR/85</v>
      </c>
      <c r="E784" s="337" t="str">
        <f t="shared" si="27"/>
        <v xml:space="preserve"> </v>
      </c>
      <c r="F784" s="336" t="s">
        <v>260</v>
      </c>
      <c r="G784" s="336" t="s">
        <v>642</v>
      </c>
      <c r="H784" s="336" t="s">
        <v>1</v>
      </c>
      <c r="I784" s="336">
        <v>2016</v>
      </c>
      <c r="J784" s="336" t="s">
        <v>926</v>
      </c>
      <c r="K784" s="336" t="s">
        <v>5826</v>
      </c>
      <c r="L784" s="336" t="s">
        <v>938</v>
      </c>
      <c r="M784" s="336" t="s">
        <v>5827</v>
      </c>
      <c r="N784" s="336" t="s">
        <v>1511</v>
      </c>
      <c r="O784" s="336" t="s">
        <v>935</v>
      </c>
      <c r="P784" s="336" t="s">
        <v>5828</v>
      </c>
      <c r="Q784" s="336" t="s">
        <v>21</v>
      </c>
      <c r="R784" s="336" t="s">
        <v>20</v>
      </c>
      <c r="S784" s="336" t="s">
        <v>49</v>
      </c>
      <c r="T784" s="336" t="s">
        <v>925</v>
      </c>
    </row>
    <row r="785" spans="1:20" x14ac:dyDescent="0.25">
      <c r="A785" s="336">
        <v>784</v>
      </c>
      <c r="B785" s="336" t="s">
        <v>41</v>
      </c>
      <c r="C785" s="336" t="s">
        <v>5822</v>
      </c>
      <c r="D785" s="337" t="str">
        <f t="shared" si="26"/>
        <v>G/AG/N/NOR/85</v>
      </c>
      <c r="E785" s="337" t="str">
        <f t="shared" si="27"/>
        <v xml:space="preserve"> </v>
      </c>
      <c r="F785" s="336" t="s">
        <v>260</v>
      </c>
      <c r="G785" s="336" t="s">
        <v>642</v>
      </c>
      <c r="H785" s="336" t="s">
        <v>1</v>
      </c>
      <c r="I785" s="336">
        <v>2016</v>
      </c>
      <c r="J785" s="336" t="s">
        <v>926</v>
      </c>
      <c r="K785" s="336" t="s">
        <v>5829</v>
      </c>
      <c r="L785" s="336" t="s">
        <v>938</v>
      </c>
      <c r="M785" s="336" t="s">
        <v>5830</v>
      </c>
      <c r="N785" s="336" t="s">
        <v>1511</v>
      </c>
      <c r="O785" s="336" t="s">
        <v>935</v>
      </c>
      <c r="P785" s="336" t="s">
        <v>5831</v>
      </c>
      <c r="Q785" s="336" t="s">
        <v>301</v>
      </c>
      <c r="R785" s="336" t="s">
        <v>45</v>
      </c>
      <c r="S785" s="336" t="s">
        <v>49</v>
      </c>
      <c r="T785" s="336" t="s">
        <v>925</v>
      </c>
    </row>
    <row r="786" spans="1:20" x14ac:dyDescent="0.25">
      <c r="A786" s="336">
        <v>785</v>
      </c>
      <c r="B786" s="336" t="s">
        <v>41</v>
      </c>
      <c r="C786" s="336" t="s">
        <v>5822</v>
      </c>
      <c r="D786" s="337" t="str">
        <f t="shared" si="26"/>
        <v>G/AG/N/NOR/85</v>
      </c>
      <c r="E786" s="337" t="str">
        <f t="shared" si="27"/>
        <v xml:space="preserve"> </v>
      </c>
      <c r="F786" s="336" t="s">
        <v>260</v>
      </c>
      <c r="G786" s="336" t="s">
        <v>642</v>
      </c>
      <c r="H786" s="336" t="s">
        <v>1</v>
      </c>
      <c r="I786" s="336">
        <v>2016</v>
      </c>
      <c r="J786" s="336" t="s">
        <v>926</v>
      </c>
      <c r="K786" s="336" t="s">
        <v>5832</v>
      </c>
      <c r="L786" s="336" t="s">
        <v>943</v>
      </c>
      <c r="M786" s="336" t="s">
        <v>1214</v>
      </c>
      <c r="N786" s="336" t="s">
        <v>1511</v>
      </c>
      <c r="O786" s="336" t="s">
        <v>935</v>
      </c>
      <c r="P786" s="336" t="s">
        <v>950</v>
      </c>
      <c r="Q786" s="336" t="s">
        <v>14</v>
      </c>
      <c r="R786" s="336" t="s">
        <v>896</v>
      </c>
      <c r="S786" s="336" t="s">
        <v>49</v>
      </c>
      <c r="T786" s="336" t="s">
        <v>925</v>
      </c>
    </row>
    <row r="787" spans="1:20" x14ac:dyDescent="0.25">
      <c r="A787" s="336">
        <v>786</v>
      </c>
      <c r="B787" s="336" t="s">
        <v>41</v>
      </c>
      <c r="C787" s="336" t="s">
        <v>5822</v>
      </c>
      <c r="D787" s="337" t="str">
        <f t="shared" si="26"/>
        <v>G/AG/N/NOR/85</v>
      </c>
      <c r="E787" s="337" t="str">
        <f t="shared" si="27"/>
        <v xml:space="preserve"> </v>
      </c>
      <c r="F787" s="336" t="s">
        <v>260</v>
      </c>
      <c r="G787" s="336" t="s">
        <v>642</v>
      </c>
      <c r="H787" s="336" t="s">
        <v>1</v>
      </c>
      <c r="I787" s="336">
        <v>2016</v>
      </c>
      <c r="J787" s="336" t="s">
        <v>926</v>
      </c>
      <c r="K787" s="336" t="s">
        <v>5833</v>
      </c>
      <c r="L787" s="336" t="s">
        <v>889</v>
      </c>
      <c r="M787" s="336" t="s">
        <v>5834</v>
      </c>
      <c r="N787" s="336" t="s">
        <v>1511</v>
      </c>
      <c r="O787" s="336" t="s">
        <v>935</v>
      </c>
      <c r="P787" s="336" t="s">
        <v>5835</v>
      </c>
      <c r="Q787" s="336" t="s">
        <v>301</v>
      </c>
      <c r="R787" s="336" t="s">
        <v>5836</v>
      </c>
      <c r="S787" s="336" t="s">
        <v>313</v>
      </c>
      <c r="T787" s="336" t="s">
        <v>41</v>
      </c>
    </row>
    <row r="788" spans="1:20" x14ac:dyDescent="0.25">
      <c r="A788" s="336">
        <v>787</v>
      </c>
      <c r="B788" s="336" t="s">
        <v>41</v>
      </c>
      <c r="C788" s="336" t="s">
        <v>5822</v>
      </c>
      <c r="D788" s="337" t="str">
        <f t="shared" si="26"/>
        <v>G/AG/N/NOR/85</v>
      </c>
      <c r="E788" s="337" t="str">
        <f t="shared" si="27"/>
        <v xml:space="preserve"> </v>
      </c>
      <c r="F788" s="336" t="s">
        <v>260</v>
      </c>
      <c r="G788" s="336" t="s">
        <v>642</v>
      </c>
      <c r="H788" s="336" t="s">
        <v>1</v>
      </c>
      <c r="I788" s="336">
        <v>2016</v>
      </c>
      <c r="J788" s="336" t="s">
        <v>926</v>
      </c>
      <c r="K788" s="336" t="s">
        <v>5837</v>
      </c>
      <c r="L788" s="336" t="s">
        <v>889</v>
      </c>
      <c r="M788" s="336" t="s">
        <v>5838</v>
      </c>
      <c r="N788" s="336" t="s">
        <v>1511</v>
      </c>
      <c r="O788" s="336" t="s">
        <v>935</v>
      </c>
      <c r="P788" s="336" t="s">
        <v>5839</v>
      </c>
      <c r="Q788" s="336" t="s">
        <v>21</v>
      </c>
      <c r="R788" s="336" t="s">
        <v>20</v>
      </c>
      <c r="S788" s="336" t="s">
        <v>313</v>
      </c>
      <c r="T788" s="336" t="s">
        <v>41</v>
      </c>
    </row>
    <row r="789" spans="1:20" x14ac:dyDescent="0.25">
      <c r="A789" s="336">
        <v>788</v>
      </c>
      <c r="B789" s="336" t="s">
        <v>41</v>
      </c>
      <c r="C789" s="336" t="s">
        <v>5822</v>
      </c>
      <c r="D789" s="337" t="str">
        <f t="shared" si="26"/>
        <v>G/AG/N/NOR/85</v>
      </c>
      <c r="E789" s="337" t="str">
        <f t="shared" si="27"/>
        <v xml:space="preserve"> </v>
      </c>
      <c r="F789" s="336" t="s">
        <v>260</v>
      </c>
      <c r="G789" s="336" t="s">
        <v>642</v>
      </c>
      <c r="H789" s="336" t="s">
        <v>1</v>
      </c>
      <c r="I789" s="336">
        <v>2016</v>
      </c>
      <c r="J789" s="336" t="s">
        <v>926</v>
      </c>
      <c r="K789" s="336" t="s">
        <v>5840</v>
      </c>
      <c r="L789" s="336" t="s">
        <v>889</v>
      </c>
      <c r="M789" s="336" t="s">
        <v>5841</v>
      </c>
      <c r="N789" s="336" t="s">
        <v>1511</v>
      </c>
      <c r="O789" s="336" t="s">
        <v>935</v>
      </c>
      <c r="P789" s="336" t="s">
        <v>4993</v>
      </c>
      <c r="Q789" s="336" t="s">
        <v>21</v>
      </c>
      <c r="R789" s="336" t="s">
        <v>20</v>
      </c>
      <c r="S789" s="336" t="s">
        <v>313</v>
      </c>
      <c r="T789" s="336" t="s">
        <v>41</v>
      </c>
    </row>
    <row r="790" spans="1:20" x14ac:dyDescent="0.25">
      <c r="A790" s="336">
        <v>789</v>
      </c>
      <c r="B790" s="336" t="s">
        <v>41</v>
      </c>
      <c r="C790" s="336" t="s">
        <v>5822</v>
      </c>
      <c r="D790" s="337" t="str">
        <f t="shared" si="26"/>
        <v>G/AG/N/NOR/85</v>
      </c>
      <c r="E790" s="337" t="str">
        <f t="shared" si="27"/>
        <v xml:space="preserve"> </v>
      </c>
      <c r="F790" s="336" t="s">
        <v>260</v>
      </c>
      <c r="G790" s="336" t="s">
        <v>642</v>
      </c>
      <c r="H790" s="336" t="s">
        <v>1</v>
      </c>
      <c r="I790" s="336">
        <v>2016</v>
      </c>
      <c r="J790" s="336" t="s">
        <v>926</v>
      </c>
      <c r="K790" s="336" t="s">
        <v>5842</v>
      </c>
      <c r="L790" s="336" t="s">
        <v>889</v>
      </c>
      <c r="M790" s="336" t="s">
        <v>5843</v>
      </c>
      <c r="N790" s="336" t="s">
        <v>1511</v>
      </c>
      <c r="O790" s="336" t="s">
        <v>935</v>
      </c>
      <c r="P790" s="336" t="s">
        <v>5844</v>
      </c>
      <c r="Q790" s="336" t="s">
        <v>21</v>
      </c>
      <c r="R790" s="336" t="s">
        <v>4</v>
      </c>
      <c r="S790" s="336" t="s">
        <v>313</v>
      </c>
      <c r="T790" s="336" t="s">
        <v>41</v>
      </c>
    </row>
    <row r="791" spans="1:20" x14ac:dyDescent="0.25">
      <c r="A791" s="336">
        <v>790</v>
      </c>
      <c r="B791" s="336" t="s">
        <v>41</v>
      </c>
      <c r="C791" s="336" t="s">
        <v>5845</v>
      </c>
      <c r="D791" s="337" t="str">
        <f t="shared" si="26"/>
        <v>G/AG/N/NOR/90</v>
      </c>
      <c r="E791" s="337" t="str">
        <f t="shared" si="27"/>
        <v xml:space="preserve"> </v>
      </c>
      <c r="F791" s="336" t="s">
        <v>260</v>
      </c>
      <c r="G791" s="336" t="s">
        <v>642</v>
      </c>
      <c r="H791" s="336" t="s">
        <v>1</v>
      </c>
      <c r="I791" s="336">
        <v>2016</v>
      </c>
      <c r="J791" s="336" t="s">
        <v>926</v>
      </c>
      <c r="K791" s="336" t="s">
        <v>5823</v>
      </c>
      <c r="L791" s="336" t="s">
        <v>938</v>
      </c>
      <c r="M791" s="336" t="s">
        <v>5824</v>
      </c>
      <c r="N791" s="336" t="s">
        <v>1511</v>
      </c>
      <c r="O791" s="336" t="s">
        <v>1265</v>
      </c>
      <c r="P791" s="336" t="s">
        <v>5825</v>
      </c>
      <c r="Q791" s="336" t="s">
        <v>3654</v>
      </c>
      <c r="R791" s="336" t="s">
        <v>20</v>
      </c>
      <c r="S791" s="336" t="s">
        <v>49</v>
      </c>
      <c r="T791" s="336" t="s">
        <v>925</v>
      </c>
    </row>
    <row r="792" spans="1:20" x14ac:dyDescent="0.25">
      <c r="A792" s="336">
        <v>791</v>
      </c>
      <c r="B792" s="336" t="s">
        <v>41</v>
      </c>
      <c r="C792" s="336" t="s">
        <v>5845</v>
      </c>
      <c r="D792" s="337" t="str">
        <f t="shared" si="26"/>
        <v>G/AG/N/NOR/90</v>
      </c>
      <c r="E792" s="337" t="str">
        <f t="shared" si="27"/>
        <v xml:space="preserve"> </v>
      </c>
      <c r="F792" s="336" t="s">
        <v>260</v>
      </c>
      <c r="G792" s="336" t="s">
        <v>642</v>
      </c>
      <c r="H792" s="336" t="s">
        <v>1</v>
      </c>
      <c r="I792" s="336">
        <v>2016</v>
      </c>
      <c r="J792" s="336" t="s">
        <v>926</v>
      </c>
      <c r="K792" s="336" t="s">
        <v>5826</v>
      </c>
      <c r="L792" s="336" t="s">
        <v>938</v>
      </c>
      <c r="M792" s="336" t="s">
        <v>5827</v>
      </c>
      <c r="N792" s="336" t="s">
        <v>1511</v>
      </c>
      <c r="O792" s="336" t="s">
        <v>1265</v>
      </c>
      <c r="P792" s="336" t="s">
        <v>5828</v>
      </c>
      <c r="Q792" s="336" t="s">
        <v>21</v>
      </c>
      <c r="R792" s="336" t="s">
        <v>20</v>
      </c>
      <c r="S792" s="336" t="s">
        <v>49</v>
      </c>
      <c r="T792" s="336" t="s">
        <v>925</v>
      </c>
    </row>
    <row r="793" spans="1:20" x14ac:dyDescent="0.25">
      <c r="A793" s="336">
        <v>792</v>
      </c>
      <c r="B793" s="336" t="s">
        <v>41</v>
      </c>
      <c r="C793" s="336" t="s">
        <v>5845</v>
      </c>
      <c r="D793" s="337" t="str">
        <f t="shared" si="26"/>
        <v>G/AG/N/NOR/90</v>
      </c>
      <c r="E793" s="337" t="str">
        <f t="shared" si="27"/>
        <v xml:space="preserve"> </v>
      </c>
      <c r="F793" s="336" t="s">
        <v>260</v>
      </c>
      <c r="G793" s="336" t="s">
        <v>642</v>
      </c>
      <c r="H793" s="336" t="s">
        <v>1</v>
      </c>
      <c r="I793" s="336">
        <v>2016</v>
      </c>
      <c r="J793" s="336" t="s">
        <v>926</v>
      </c>
      <c r="K793" s="336" t="s">
        <v>5829</v>
      </c>
      <c r="L793" s="336" t="s">
        <v>938</v>
      </c>
      <c r="M793" s="336" t="s">
        <v>5830</v>
      </c>
      <c r="N793" s="336" t="s">
        <v>1511</v>
      </c>
      <c r="O793" s="336" t="s">
        <v>1265</v>
      </c>
      <c r="P793" s="336" t="s">
        <v>5831</v>
      </c>
      <c r="Q793" s="336" t="s">
        <v>301</v>
      </c>
      <c r="R793" s="336" t="s">
        <v>45</v>
      </c>
      <c r="S793" s="336" t="s">
        <v>49</v>
      </c>
      <c r="T793" s="336" t="s">
        <v>925</v>
      </c>
    </row>
    <row r="794" spans="1:20" x14ac:dyDescent="0.25">
      <c r="A794" s="336">
        <v>793</v>
      </c>
      <c r="B794" s="336" t="s">
        <v>41</v>
      </c>
      <c r="C794" s="336" t="s">
        <v>5845</v>
      </c>
      <c r="D794" s="337" t="str">
        <f t="shared" si="26"/>
        <v>G/AG/N/NOR/90</v>
      </c>
      <c r="E794" s="337" t="str">
        <f t="shared" si="27"/>
        <v xml:space="preserve"> </v>
      </c>
      <c r="F794" s="336" t="s">
        <v>260</v>
      </c>
      <c r="G794" s="336" t="s">
        <v>642</v>
      </c>
      <c r="H794" s="336" t="s">
        <v>1</v>
      </c>
      <c r="I794" s="336">
        <v>2016</v>
      </c>
      <c r="J794" s="336" t="s">
        <v>926</v>
      </c>
      <c r="K794" s="336" t="s">
        <v>5832</v>
      </c>
      <c r="L794" s="336" t="s">
        <v>943</v>
      </c>
      <c r="M794" s="336" t="s">
        <v>1214</v>
      </c>
      <c r="N794" s="336" t="s">
        <v>1511</v>
      </c>
      <c r="O794" s="336" t="s">
        <v>1265</v>
      </c>
      <c r="P794" s="336" t="s">
        <v>950</v>
      </c>
      <c r="Q794" s="336" t="s">
        <v>14</v>
      </c>
      <c r="R794" s="336" t="s">
        <v>896</v>
      </c>
      <c r="S794" s="336" t="s">
        <v>49</v>
      </c>
      <c r="T794" s="336" t="s">
        <v>925</v>
      </c>
    </row>
    <row r="795" spans="1:20" x14ac:dyDescent="0.25">
      <c r="A795" s="336">
        <v>794</v>
      </c>
      <c r="B795" s="336" t="s">
        <v>41</v>
      </c>
      <c r="C795" s="336" t="s">
        <v>5845</v>
      </c>
      <c r="D795" s="337" t="str">
        <f t="shared" si="26"/>
        <v>G/AG/N/NOR/90</v>
      </c>
      <c r="E795" s="337" t="str">
        <f t="shared" si="27"/>
        <v xml:space="preserve"> </v>
      </c>
      <c r="F795" s="336" t="s">
        <v>260</v>
      </c>
      <c r="G795" s="336" t="s">
        <v>642</v>
      </c>
      <c r="H795" s="336" t="s">
        <v>1</v>
      </c>
      <c r="I795" s="336">
        <v>2016</v>
      </c>
      <c r="J795" s="336" t="s">
        <v>926</v>
      </c>
      <c r="K795" s="336" t="s">
        <v>5833</v>
      </c>
      <c r="L795" s="336" t="s">
        <v>889</v>
      </c>
      <c r="M795" s="336" t="s">
        <v>5834</v>
      </c>
      <c r="N795" s="336" t="s">
        <v>1511</v>
      </c>
      <c r="O795" s="336" t="s">
        <v>1265</v>
      </c>
      <c r="P795" s="336" t="s">
        <v>5835</v>
      </c>
      <c r="Q795" s="336" t="s">
        <v>301</v>
      </c>
      <c r="R795" s="336" t="s">
        <v>5836</v>
      </c>
      <c r="S795" s="336" t="s">
        <v>313</v>
      </c>
      <c r="T795" s="336" t="s">
        <v>41</v>
      </c>
    </row>
    <row r="796" spans="1:20" x14ac:dyDescent="0.25">
      <c r="A796" s="336">
        <v>795</v>
      </c>
      <c r="B796" s="336" t="s">
        <v>41</v>
      </c>
      <c r="C796" s="336" t="s">
        <v>5845</v>
      </c>
      <c r="D796" s="337" t="str">
        <f t="shared" si="26"/>
        <v>G/AG/N/NOR/90</v>
      </c>
      <c r="E796" s="337" t="str">
        <f t="shared" si="27"/>
        <v xml:space="preserve"> </v>
      </c>
      <c r="F796" s="336" t="s">
        <v>260</v>
      </c>
      <c r="G796" s="336" t="s">
        <v>642</v>
      </c>
      <c r="H796" s="336" t="s">
        <v>1</v>
      </c>
      <c r="I796" s="336">
        <v>2016</v>
      </c>
      <c r="J796" s="336" t="s">
        <v>926</v>
      </c>
      <c r="K796" s="336" t="s">
        <v>5837</v>
      </c>
      <c r="L796" s="336" t="s">
        <v>889</v>
      </c>
      <c r="M796" s="336" t="s">
        <v>5838</v>
      </c>
      <c r="N796" s="336" t="s">
        <v>1511</v>
      </c>
      <c r="O796" s="336" t="s">
        <v>1265</v>
      </c>
      <c r="P796" s="336" t="s">
        <v>5839</v>
      </c>
      <c r="Q796" s="336" t="s">
        <v>21</v>
      </c>
      <c r="R796" s="336" t="s">
        <v>20</v>
      </c>
      <c r="S796" s="336" t="s">
        <v>313</v>
      </c>
      <c r="T796" s="336" t="s">
        <v>41</v>
      </c>
    </row>
    <row r="797" spans="1:20" x14ac:dyDescent="0.25">
      <c r="A797" s="336">
        <v>796</v>
      </c>
      <c r="B797" s="336" t="s">
        <v>41</v>
      </c>
      <c r="C797" s="336" t="s">
        <v>5845</v>
      </c>
      <c r="D797" s="337" t="str">
        <f t="shared" si="26"/>
        <v>G/AG/N/NOR/90</v>
      </c>
      <c r="E797" s="337" t="str">
        <f t="shared" si="27"/>
        <v xml:space="preserve"> </v>
      </c>
      <c r="F797" s="336" t="s">
        <v>260</v>
      </c>
      <c r="G797" s="336" t="s">
        <v>642</v>
      </c>
      <c r="H797" s="336" t="s">
        <v>1</v>
      </c>
      <c r="I797" s="336">
        <v>2016</v>
      </c>
      <c r="J797" s="336" t="s">
        <v>926</v>
      </c>
      <c r="K797" s="336" t="s">
        <v>5840</v>
      </c>
      <c r="L797" s="336" t="s">
        <v>889</v>
      </c>
      <c r="M797" s="336" t="s">
        <v>5841</v>
      </c>
      <c r="N797" s="336" t="s">
        <v>1511</v>
      </c>
      <c r="O797" s="336" t="s">
        <v>1265</v>
      </c>
      <c r="P797" s="336" t="s">
        <v>4993</v>
      </c>
      <c r="Q797" s="336" t="s">
        <v>21</v>
      </c>
      <c r="R797" s="336" t="s">
        <v>20</v>
      </c>
      <c r="S797" s="336" t="s">
        <v>313</v>
      </c>
      <c r="T797" s="336" t="s">
        <v>41</v>
      </c>
    </row>
    <row r="798" spans="1:20" x14ac:dyDescent="0.25">
      <c r="A798" s="336">
        <v>797</v>
      </c>
      <c r="B798" s="336" t="s">
        <v>41</v>
      </c>
      <c r="C798" s="336" t="s">
        <v>5845</v>
      </c>
      <c r="D798" s="337" t="str">
        <f t="shared" si="26"/>
        <v>G/AG/N/NOR/90</v>
      </c>
      <c r="E798" s="337" t="str">
        <f t="shared" si="27"/>
        <v xml:space="preserve"> </v>
      </c>
      <c r="F798" s="336" t="s">
        <v>260</v>
      </c>
      <c r="G798" s="336" t="s">
        <v>642</v>
      </c>
      <c r="H798" s="336" t="s">
        <v>1</v>
      </c>
      <c r="I798" s="336">
        <v>2016</v>
      </c>
      <c r="J798" s="336" t="s">
        <v>926</v>
      </c>
      <c r="K798" s="336" t="s">
        <v>5842</v>
      </c>
      <c r="L798" s="336" t="s">
        <v>889</v>
      </c>
      <c r="M798" s="336" t="s">
        <v>5843</v>
      </c>
      <c r="N798" s="336" t="s">
        <v>1511</v>
      </c>
      <c r="O798" s="336" t="s">
        <v>1265</v>
      </c>
      <c r="P798" s="336" t="s">
        <v>5844</v>
      </c>
      <c r="Q798" s="336" t="s">
        <v>21</v>
      </c>
      <c r="R798" s="336" t="s">
        <v>4</v>
      </c>
      <c r="S798" s="336" t="s">
        <v>313</v>
      </c>
      <c r="T798" s="336" t="s">
        <v>41</v>
      </c>
    </row>
    <row r="799" spans="1:20" x14ac:dyDescent="0.25">
      <c r="A799" s="336">
        <v>798</v>
      </c>
      <c r="B799" s="336" t="s">
        <v>41</v>
      </c>
      <c r="C799" s="336" t="s">
        <v>5846</v>
      </c>
      <c r="D799" s="337" t="str">
        <f t="shared" si="26"/>
        <v>G/AG/N/NZL/93</v>
      </c>
      <c r="E799" s="337" t="str">
        <f t="shared" si="27"/>
        <v xml:space="preserve"> </v>
      </c>
      <c r="F799" s="336" t="s">
        <v>81</v>
      </c>
      <c r="G799" s="336" t="s">
        <v>641</v>
      </c>
      <c r="H799" s="336" t="s">
        <v>1</v>
      </c>
      <c r="I799" s="336">
        <v>2016</v>
      </c>
      <c r="J799" s="336" t="s">
        <v>926</v>
      </c>
      <c r="K799" s="336" t="s">
        <v>1279</v>
      </c>
      <c r="L799" s="336" t="s">
        <v>5847</v>
      </c>
      <c r="M799" s="336" t="s">
        <v>952</v>
      </c>
      <c r="N799" s="336" t="s">
        <v>1511</v>
      </c>
      <c r="O799" s="336" t="s">
        <v>5848</v>
      </c>
      <c r="P799" s="336" t="s">
        <v>1280</v>
      </c>
      <c r="Q799" s="336" t="s">
        <v>52</v>
      </c>
      <c r="R799" s="336" t="s">
        <v>43</v>
      </c>
      <c r="S799" s="336" t="s">
        <v>898</v>
      </c>
      <c r="T799" s="336" t="s">
        <v>925</v>
      </c>
    </row>
    <row r="800" spans="1:20" x14ac:dyDescent="0.25">
      <c r="A800" s="336">
        <v>799</v>
      </c>
      <c r="B800" s="336" t="s">
        <v>41</v>
      </c>
      <c r="C800" s="336" t="s">
        <v>5846</v>
      </c>
      <c r="D800" s="337" t="str">
        <f t="shared" si="26"/>
        <v>G/AG/N/NZL/93</v>
      </c>
      <c r="E800" s="337" t="str">
        <f t="shared" si="27"/>
        <v xml:space="preserve"> </v>
      </c>
      <c r="F800" s="336" t="s">
        <v>81</v>
      </c>
      <c r="G800" s="336" t="s">
        <v>641</v>
      </c>
      <c r="H800" s="336" t="s">
        <v>1</v>
      </c>
      <c r="I800" s="336">
        <v>2016</v>
      </c>
      <c r="J800" s="336" t="s">
        <v>926</v>
      </c>
      <c r="K800" s="336" t="s">
        <v>5849</v>
      </c>
      <c r="L800" s="336" t="s">
        <v>5537</v>
      </c>
      <c r="M800" s="336" t="s">
        <v>5850</v>
      </c>
      <c r="N800" s="336" t="s">
        <v>1511</v>
      </c>
      <c r="O800" s="336" t="s">
        <v>5848</v>
      </c>
      <c r="P800" s="336" t="s">
        <v>1281</v>
      </c>
      <c r="Q800" s="336" t="s">
        <v>1282</v>
      </c>
      <c r="R800" s="336" t="s">
        <v>84</v>
      </c>
      <c r="S800" s="336" t="s">
        <v>49</v>
      </c>
      <c r="T800" s="336" t="s">
        <v>41</v>
      </c>
    </row>
    <row r="801" spans="1:20" x14ac:dyDescent="0.25">
      <c r="A801" s="336">
        <v>800</v>
      </c>
      <c r="B801" s="336" t="s">
        <v>41</v>
      </c>
      <c r="C801" s="336" t="s">
        <v>5846</v>
      </c>
      <c r="D801" s="337" t="str">
        <f t="shared" si="26"/>
        <v>G/AG/N/NZL/93</v>
      </c>
      <c r="E801" s="337" t="str">
        <f t="shared" si="27"/>
        <v xml:space="preserve"> </v>
      </c>
      <c r="F801" s="336" t="s">
        <v>81</v>
      </c>
      <c r="G801" s="336" t="s">
        <v>641</v>
      </c>
      <c r="H801" s="336" t="s">
        <v>1</v>
      </c>
      <c r="I801" s="336">
        <v>2016</v>
      </c>
      <c r="J801" s="336" t="s">
        <v>926</v>
      </c>
      <c r="K801" s="336" t="s">
        <v>5851</v>
      </c>
      <c r="L801" s="336" t="s">
        <v>5537</v>
      </c>
      <c r="M801" s="336" t="s">
        <v>5852</v>
      </c>
      <c r="N801" s="336" t="s">
        <v>1511</v>
      </c>
      <c r="O801" s="336" t="s">
        <v>5848</v>
      </c>
      <c r="P801" s="336" t="s">
        <v>5853</v>
      </c>
      <c r="Q801" s="336" t="s">
        <v>24</v>
      </c>
      <c r="R801" s="336" t="s">
        <v>84</v>
      </c>
      <c r="S801" s="336" t="s">
        <v>49</v>
      </c>
      <c r="T801" s="336" t="s">
        <v>925</v>
      </c>
    </row>
    <row r="802" spans="1:20" x14ac:dyDescent="0.25">
      <c r="A802" s="336">
        <v>801</v>
      </c>
      <c r="B802" s="336" t="s">
        <v>41</v>
      </c>
      <c r="C802" s="336" t="s">
        <v>5846</v>
      </c>
      <c r="D802" s="337" t="str">
        <f t="shared" si="26"/>
        <v>G/AG/N/NZL/93</v>
      </c>
      <c r="E802" s="337" t="str">
        <f t="shared" si="27"/>
        <v xml:space="preserve"> </v>
      </c>
      <c r="F802" s="336" t="s">
        <v>81</v>
      </c>
      <c r="G802" s="336" t="s">
        <v>641</v>
      </c>
      <c r="H802" s="336" t="s">
        <v>1</v>
      </c>
      <c r="I802" s="336">
        <v>2016</v>
      </c>
      <c r="J802" s="336" t="s">
        <v>926</v>
      </c>
      <c r="K802" s="336" t="s">
        <v>5854</v>
      </c>
      <c r="L802" s="336" t="s">
        <v>1196</v>
      </c>
      <c r="M802" s="336" t="s">
        <v>1283</v>
      </c>
      <c r="N802" s="336" t="s">
        <v>1511</v>
      </c>
      <c r="O802" s="336" t="s">
        <v>5848</v>
      </c>
      <c r="P802" s="336" t="s">
        <v>1284</v>
      </c>
      <c r="Q802" s="336" t="s">
        <v>1285</v>
      </c>
      <c r="R802" s="336" t="s">
        <v>1094</v>
      </c>
      <c r="S802" s="336" t="s">
        <v>42</v>
      </c>
      <c r="T802" s="336" t="s">
        <v>41</v>
      </c>
    </row>
    <row r="803" spans="1:20" x14ac:dyDescent="0.25">
      <c r="A803" s="336">
        <v>802</v>
      </c>
      <c r="B803" s="336" t="s">
        <v>41</v>
      </c>
      <c r="C803" s="336" t="s">
        <v>5855</v>
      </c>
      <c r="D803" s="337" t="str">
        <f t="shared" si="26"/>
        <v>G/AG/N/NZL/95</v>
      </c>
      <c r="E803" s="337" t="str">
        <f t="shared" si="27"/>
        <v xml:space="preserve"> </v>
      </c>
      <c r="F803" s="336" t="s">
        <v>81</v>
      </c>
      <c r="G803" s="336" t="s">
        <v>641</v>
      </c>
      <c r="H803" s="336" t="s">
        <v>1</v>
      </c>
      <c r="I803" s="336">
        <v>2016</v>
      </c>
      <c r="J803" s="336" t="s">
        <v>5501</v>
      </c>
      <c r="K803" s="336" t="s">
        <v>5856</v>
      </c>
      <c r="L803" s="336" t="s">
        <v>890</v>
      </c>
      <c r="M803" s="336" t="s">
        <v>5720</v>
      </c>
      <c r="N803" s="336" t="s">
        <v>1511</v>
      </c>
      <c r="O803" s="336" t="s">
        <v>5514</v>
      </c>
      <c r="P803" s="336" t="s">
        <v>5857</v>
      </c>
      <c r="Q803" s="336" t="s">
        <v>2428</v>
      </c>
      <c r="R803" s="336" t="s">
        <v>1508</v>
      </c>
      <c r="S803" s="336" t="s">
        <v>898</v>
      </c>
      <c r="T803" s="336" t="s">
        <v>329</v>
      </c>
    </row>
    <row r="804" spans="1:20" x14ac:dyDescent="0.25">
      <c r="A804" s="336">
        <v>803</v>
      </c>
      <c r="B804" s="336" t="s">
        <v>41</v>
      </c>
      <c r="C804" s="336" t="s">
        <v>5855</v>
      </c>
      <c r="D804" s="337" t="str">
        <f t="shared" si="26"/>
        <v>G/AG/N/NZL/95</v>
      </c>
      <c r="E804" s="337" t="str">
        <f t="shared" si="27"/>
        <v xml:space="preserve"> </v>
      </c>
      <c r="F804" s="336" t="s">
        <v>81</v>
      </c>
      <c r="G804" s="336" t="s">
        <v>641</v>
      </c>
      <c r="H804" s="336" t="s">
        <v>1</v>
      </c>
      <c r="I804" s="336">
        <v>2016</v>
      </c>
      <c r="J804" s="336" t="s">
        <v>5501</v>
      </c>
      <c r="K804" s="336" t="s">
        <v>5858</v>
      </c>
      <c r="L804" s="336" t="s">
        <v>890</v>
      </c>
      <c r="M804" s="336" t="s">
        <v>5720</v>
      </c>
      <c r="N804" s="336" t="s">
        <v>1511</v>
      </c>
      <c r="O804" s="336" t="s">
        <v>5514</v>
      </c>
      <c r="P804" s="336" t="s">
        <v>5859</v>
      </c>
      <c r="Q804" s="336" t="s">
        <v>73</v>
      </c>
      <c r="R804" s="336" t="s">
        <v>26</v>
      </c>
      <c r="S804" s="336" t="s">
        <v>898</v>
      </c>
      <c r="T804" s="336" t="s">
        <v>329</v>
      </c>
    </row>
    <row r="805" spans="1:20" x14ac:dyDescent="0.25">
      <c r="A805" s="336">
        <v>804</v>
      </c>
      <c r="B805" s="336" t="s">
        <v>41</v>
      </c>
      <c r="C805" s="336" t="s">
        <v>5855</v>
      </c>
      <c r="D805" s="337" t="str">
        <f t="shared" si="26"/>
        <v>G/AG/N/NZL/95</v>
      </c>
      <c r="E805" s="337" t="str">
        <f t="shared" si="27"/>
        <v xml:space="preserve"> </v>
      </c>
      <c r="F805" s="336" t="s">
        <v>81</v>
      </c>
      <c r="G805" s="336" t="s">
        <v>641</v>
      </c>
      <c r="H805" s="336" t="s">
        <v>1</v>
      </c>
      <c r="I805" s="336">
        <v>2016</v>
      </c>
      <c r="J805" s="336" t="s">
        <v>5501</v>
      </c>
      <c r="K805" s="336" t="s">
        <v>5856</v>
      </c>
      <c r="L805" s="336" t="s">
        <v>890</v>
      </c>
      <c r="M805" s="336" t="s">
        <v>5720</v>
      </c>
      <c r="N805" s="336" t="s">
        <v>1511</v>
      </c>
      <c r="O805" s="336" t="s">
        <v>5505</v>
      </c>
      <c r="P805" s="336" t="s">
        <v>5857</v>
      </c>
      <c r="Q805" s="336" t="s">
        <v>2428</v>
      </c>
      <c r="R805" s="336" t="s">
        <v>1508</v>
      </c>
      <c r="S805" s="336" t="s">
        <v>898</v>
      </c>
      <c r="T805" s="336" t="s">
        <v>329</v>
      </c>
    </row>
    <row r="806" spans="1:20" x14ac:dyDescent="0.25">
      <c r="A806" s="336">
        <v>805</v>
      </c>
      <c r="B806" s="336" t="s">
        <v>41</v>
      </c>
      <c r="C806" s="336" t="s">
        <v>5855</v>
      </c>
      <c r="D806" s="337" t="str">
        <f t="shared" si="26"/>
        <v>G/AG/N/NZL/95</v>
      </c>
      <c r="E806" s="337" t="str">
        <f t="shared" si="27"/>
        <v xml:space="preserve"> </v>
      </c>
      <c r="F806" s="336" t="s">
        <v>81</v>
      </c>
      <c r="G806" s="336" t="s">
        <v>641</v>
      </c>
      <c r="H806" s="336" t="s">
        <v>1</v>
      </c>
      <c r="I806" s="336">
        <v>2016</v>
      </c>
      <c r="J806" s="336" t="s">
        <v>5501</v>
      </c>
      <c r="K806" s="336" t="s">
        <v>5858</v>
      </c>
      <c r="L806" s="336" t="s">
        <v>890</v>
      </c>
      <c r="M806" s="336" t="s">
        <v>5720</v>
      </c>
      <c r="N806" s="336" t="s">
        <v>1511</v>
      </c>
      <c r="O806" s="336" t="s">
        <v>5505</v>
      </c>
      <c r="P806" s="336" t="s">
        <v>5859</v>
      </c>
      <c r="Q806" s="336" t="s">
        <v>73</v>
      </c>
      <c r="R806" s="336" t="s">
        <v>26</v>
      </c>
      <c r="S806" s="336" t="s">
        <v>898</v>
      </c>
      <c r="T806" s="336" t="s">
        <v>329</v>
      </c>
    </row>
    <row r="807" spans="1:20" x14ac:dyDescent="0.25">
      <c r="A807" s="336">
        <v>806</v>
      </c>
      <c r="B807" s="336" t="s">
        <v>41</v>
      </c>
      <c r="C807" s="336" t="s">
        <v>5855</v>
      </c>
      <c r="D807" s="337" t="str">
        <f t="shared" si="26"/>
        <v>G/AG/N/NZL/95</v>
      </c>
      <c r="E807" s="337" t="str">
        <f t="shared" si="27"/>
        <v xml:space="preserve"> </v>
      </c>
      <c r="F807" s="336" t="s">
        <v>81</v>
      </c>
      <c r="G807" s="336" t="s">
        <v>641</v>
      </c>
      <c r="H807" s="336" t="s">
        <v>1</v>
      </c>
      <c r="I807" s="336">
        <v>2016</v>
      </c>
      <c r="J807" s="336" t="s">
        <v>5501</v>
      </c>
      <c r="K807" s="336" t="s">
        <v>5856</v>
      </c>
      <c r="L807" s="336" t="s">
        <v>890</v>
      </c>
      <c r="M807" s="336" t="s">
        <v>5720</v>
      </c>
      <c r="N807" s="336" t="s">
        <v>1511</v>
      </c>
      <c r="O807" s="336" t="s">
        <v>5860</v>
      </c>
      <c r="P807" s="336" t="s">
        <v>5857</v>
      </c>
      <c r="Q807" s="336" t="s">
        <v>2428</v>
      </c>
      <c r="R807" s="336" t="s">
        <v>1508</v>
      </c>
      <c r="S807" s="336" t="s">
        <v>898</v>
      </c>
      <c r="T807" s="336" t="s">
        <v>329</v>
      </c>
    </row>
    <row r="808" spans="1:20" x14ac:dyDescent="0.25">
      <c r="A808" s="336">
        <v>807</v>
      </c>
      <c r="B808" s="336" t="s">
        <v>41</v>
      </c>
      <c r="C808" s="336" t="s">
        <v>5855</v>
      </c>
      <c r="D808" s="337" t="str">
        <f t="shared" si="26"/>
        <v>G/AG/N/NZL/95</v>
      </c>
      <c r="E808" s="337" t="str">
        <f t="shared" si="27"/>
        <v xml:space="preserve"> </v>
      </c>
      <c r="F808" s="336" t="s">
        <v>81</v>
      </c>
      <c r="G808" s="336" t="s">
        <v>641</v>
      </c>
      <c r="H808" s="336" t="s">
        <v>1</v>
      </c>
      <c r="I808" s="336">
        <v>2016</v>
      </c>
      <c r="J808" s="336" t="s">
        <v>5501</v>
      </c>
      <c r="K808" s="336" t="s">
        <v>5858</v>
      </c>
      <c r="L808" s="336" t="s">
        <v>890</v>
      </c>
      <c r="M808" s="336" t="s">
        <v>5720</v>
      </c>
      <c r="N808" s="336" t="s">
        <v>1511</v>
      </c>
      <c r="O808" s="336" t="s">
        <v>5860</v>
      </c>
      <c r="P808" s="336" t="s">
        <v>5859</v>
      </c>
      <c r="Q808" s="336" t="s">
        <v>73</v>
      </c>
      <c r="R808" s="336" t="s">
        <v>26</v>
      </c>
      <c r="S808" s="336" t="s">
        <v>898</v>
      </c>
      <c r="T808" s="336" t="s">
        <v>329</v>
      </c>
    </row>
    <row r="809" spans="1:20" x14ac:dyDescent="0.25">
      <c r="A809" s="336">
        <v>808</v>
      </c>
      <c r="B809" s="336" t="s">
        <v>41</v>
      </c>
      <c r="C809" s="336" t="s">
        <v>5861</v>
      </c>
      <c r="D809" s="337" t="str">
        <f t="shared" si="26"/>
        <v>G/AG/N/PAN/39</v>
      </c>
      <c r="E809" s="337" t="str">
        <f t="shared" si="27"/>
        <v xml:space="preserve"> </v>
      </c>
      <c r="F809" s="336" t="s">
        <v>257</v>
      </c>
      <c r="G809" s="336" t="s">
        <v>794</v>
      </c>
      <c r="H809" s="336" t="s">
        <v>5</v>
      </c>
      <c r="I809" s="336">
        <v>2016</v>
      </c>
      <c r="J809" s="336" t="s">
        <v>926</v>
      </c>
      <c r="K809" s="336" t="s">
        <v>1286</v>
      </c>
      <c r="L809" s="336" t="s">
        <v>937</v>
      </c>
      <c r="M809" s="336" t="s">
        <v>1287</v>
      </c>
      <c r="N809" s="336" t="s">
        <v>1511</v>
      </c>
      <c r="O809" s="336" t="s">
        <v>7596</v>
      </c>
      <c r="P809" s="336" t="s">
        <v>1288</v>
      </c>
      <c r="Q809" s="336" t="s">
        <v>52</v>
      </c>
      <c r="R809" s="336" t="s">
        <v>43</v>
      </c>
      <c r="S809" s="336" t="s">
        <v>49</v>
      </c>
      <c r="T809" s="336" t="s">
        <v>41</v>
      </c>
    </row>
    <row r="810" spans="1:20" x14ac:dyDescent="0.25">
      <c r="A810" s="336">
        <v>809</v>
      </c>
      <c r="B810" s="336" t="s">
        <v>41</v>
      </c>
      <c r="C810" s="336" t="s">
        <v>5862</v>
      </c>
      <c r="D810" s="337" t="str">
        <f t="shared" si="26"/>
        <v>G/AG/N/PER/15</v>
      </c>
      <c r="E810" s="337" t="str">
        <f t="shared" si="27"/>
        <v xml:space="preserve"> </v>
      </c>
      <c r="F810" s="336" t="s">
        <v>253</v>
      </c>
      <c r="G810" s="336" t="s">
        <v>794</v>
      </c>
      <c r="H810" s="336" t="s">
        <v>5</v>
      </c>
      <c r="I810" s="336">
        <v>2016</v>
      </c>
      <c r="J810" s="336" t="s">
        <v>926</v>
      </c>
      <c r="K810" s="336" t="s">
        <v>5863</v>
      </c>
      <c r="L810" s="336" t="s">
        <v>5537</v>
      </c>
      <c r="M810" s="336" t="s">
        <v>5864</v>
      </c>
      <c r="N810" s="336" t="s">
        <v>1511</v>
      </c>
      <c r="O810" s="336" t="s">
        <v>5865</v>
      </c>
      <c r="P810" s="336" t="s">
        <v>5866</v>
      </c>
      <c r="Q810" s="336" t="s">
        <v>24</v>
      </c>
      <c r="R810" s="336" t="s">
        <v>5867</v>
      </c>
      <c r="S810" s="336" t="s">
        <v>49</v>
      </c>
      <c r="T810" s="336" t="s">
        <v>41</v>
      </c>
    </row>
    <row r="811" spans="1:20" x14ac:dyDescent="0.25">
      <c r="A811" s="336">
        <v>810</v>
      </c>
      <c r="B811" s="336" t="s">
        <v>41</v>
      </c>
      <c r="C811" s="336" t="s">
        <v>5862</v>
      </c>
      <c r="D811" s="337" t="str">
        <f t="shared" si="26"/>
        <v>G/AG/N/PER/15</v>
      </c>
      <c r="E811" s="337" t="str">
        <f t="shared" si="27"/>
        <v xml:space="preserve"> </v>
      </c>
      <c r="F811" s="336" t="s">
        <v>253</v>
      </c>
      <c r="G811" s="336" t="s">
        <v>794</v>
      </c>
      <c r="H811" s="336" t="s">
        <v>5</v>
      </c>
      <c r="I811" s="336">
        <v>2016</v>
      </c>
      <c r="J811" s="336" t="s">
        <v>926</v>
      </c>
      <c r="K811" s="336" t="s">
        <v>5868</v>
      </c>
      <c r="L811" s="336" t="s">
        <v>943</v>
      </c>
      <c r="M811" s="336" t="s">
        <v>5869</v>
      </c>
      <c r="N811" s="336" t="s">
        <v>1511</v>
      </c>
      <c r="O811" s="336" t="s">
        <v>5865</v>
      </c>
      <c r="P811" s="336" t="s">
        <v>5870</v>
      </c>
      <c r="Q811" s="336" t="s">
        <v>5871</v>
      </c>
      <c r="R811" s="336" t="s">
        <v>39</v>
      </c>
      <c r="S811" s="336" t="s">
        <v>49</v>
      </c>
      <c r="T811" s="336" t="s">
        <v>41</v>
      </c>
    </row>
    <row r="812" spans="1:20" x14ac:dyDescent="0.25">
      <c r="A812" s="336">
        <v>811</v>
      </c>
      <c r="B812" s="336" t="s">
        <v>41</v>
      </c>
      <c r="C812" s="336" t="s">
        <v>5862</v>
      </c>
      <c r="D812" s="337" t="str">
        <f t="shared" si="26"/>
        <v>G/AG/N/PER/15</v>
      </c>
      <c r="E812" s="337" t="str">
        <f t="shared" si="27"/>
        <v xml:space="preserve"> </v>
      </c>
      <c r="F812" s="336" t="s">
        <v>253</v>
      </c>
      <c r="G812" s="336" t="s">
        <v>794</v>
      </c>
      <c r="H812" s="336" t="s">
        <v>5</v>
      </c>
      <c r="I812" s="336">
        <v>2016</v>
      </c>
      <c r="J812" s="336" t="s">
        <v>926</v>
      </c>
      <c r="K812" s="336" t="s">
        <v>5872</v>
      </c>
      <c r="L812" s="336" t="s">
        <v>943</v>
      </c>
      <c r="M812" s="336" t="s">
        <v>5873</v>
      </c>
      <c r="N812" s="336" t="s">
        <v>1511</v>
      </c>
      <c r="O812" s="336" t="s">
        <v>5865</v>
      </c>
      <c r="P812" s="336" t="s">
        <v>5874</v>
      </c>
      <c r="Q812" s="336" t="s">
        <v>5875</v>
      </c>
      <c r="R812" s="336" t="s">
        <v>4</v>
      </c>
      <c r="S812" s="336" t="s">
        <v>49</v>
      </c>
      <c r="T812" s="336" t="s">
        <v>41</v>
      </c>
    </row>
    <row r="813" spans="1:20" x14ac:dyDescent="0.25">
      <c r="A813" s="336">
        <v>812</v>
      </c>
      <c r="B813" s="336" t="s">
        <v>41</v>
      </c>
      <c r="C813" s="336" t="s">
        <v>5862</v>
      </c>
      <c r="D813" s="337" t="str">
        <f t="shared" si="26"/>
        <v>G/AG/N/PER/15</v>
      </c>
      <c r="E813" s="337" t="str">
        <f t="shared" si="27"/>
        <v xml:space="preserve"> </v>
      </c>
      <c r="F813" s="336" t="s">
        <v>253</v>
      </c>
      <c r="G813" s="336" t="s">
        <v>794</v>
      </c>
      <c r="H813" s="336" t="s">
        <v>5</v>
      </c>
      <c r="I813" s="336">
        <v>2016</v>
      </c>
      <c r="J813" s="336" t="s">
        <v>926</v>
      </c>
      <c r="K813" s="336" t="s">
        <v>5876</v>
      </c>
      <c r="L813" s="336" t="s">
        <v>930</v>
      </c>
      <c r="M813" s="336" t="s">
        <v>5877</v>
      </c>
      <c r="N813" s="336" t="s">
        <v>1511</v>
      </c>
      <c r="O813" s="336" t="s">
        <v>5865</v>
      </c>
      <c r="P813" s="336" t="s">
        <v>5878</v>
      </c>
      <c r="Q813" s="336" t="s">
        <v>1185</v>
      </c>
      <c r="R813" s="336" t="s">
        <v>1095</v>
      </c>
      <c r="S813" s="336" t="s">
        <v>49</v>
      </c>
      <c r="T813" s="336" t="s">
        <v>925</v>
      </c>
    </row>
    <row r="814" spans="1:20" x14ac:dyDescent="0.25">
      <c r="A814" s="336">
        <v>813</v>
      </c>
      <c r="B814" s="336" t="s">
        <v>41</v>
      </c>
      <c r="C814" s="336" t="s">
        <v>5862</v>
      </c>
      <c r="D814" s="337" t="str">
        <f t="shared" si="26"/>
        <v>G/AG/N/PER/15</v>
      </c>
      <c r="E814" s="337" t="str">
        <f t="shared" si="27"/>
        <v xml:space="preserve"> </v>
      </c>
      <c r="F814" s="336" t="s">
        <v>253</v>
      </c>
      <c r="G814" s="336" t="s">
        <v>794</v>
      </c>
      <c r="H814" s="336" t="s">
        <v>5</v>
      </c>
      <c r="I814" s="336">
        <v>2016</v>
      </c>
      <c r="J814" s="336" t="s">
        <v>926</v>
      </c>
      <c r="K814" s="336" t="s">
        <v>5879</v>
      </c>
      <c r="L814" s="336" t="s">
        <v>930</v>
      </c>
      <c r="M814" s="336" t="s">
        <v>5880</v>
      </c>
      <c r="N814" s="336" t="s">
        <v>1511</v>
      </c>
      <c r="O814" s="336" t="s">
        <v>5865</v>
      </c>
      <c r="P814" s="336" t="s">
        <v>5881</v>
      </c>
      <c r="Q814" s="336" t="s">
        <v>53</v>
      </c>
      <c r="R814" s="336" t="s">
        <v>1095</v>
      </c>
      <c r="S814" s="336" t="s">
        <v>49</v>
      </c>
      <c r="T814" s="336" t="s">
        <v>925</v>
      </c>
    </row>
    <row r="815" spans="1:20" x14ac:dyDescent="0.25">
      <c r="A815" s="336">
        <v>814</v>
      </c>
      <c r="B815" s="336" t="s">
        <v>41</v>
      </c>
      <c r="C815" s="336" t="s">
        <v>5862</v>
      </c>
      <c r="D815" s="337" t="str">
        <f t="shared" si="26"/>
        <v>G/AG/N/PER/15</v>
      </c>
      <c r="E815" s="337" t="str">
        <f t="shared" si="27"/>
        <v xml:space="preserve"> </v>
      </c>
      <c r="F815" s="336" t="s">
        <v>253</v>
      </c>
      <c r="G815" s="336" t="s">
        <v>794</v>
      </c>
      <c r="H815" s="336" t="s">
        <v>5</v>
      </c>
      <c r="I815" s="336">
        <v>2016</v>
      </c>
      <c r="J815" s="336" t="s">
        <v>926</v>
      </c>
      <c r="K815" s="336" t="s">
        <v>5882</v>
      </c>
      <c r="L815" s="336" t="s">
        <v>930</v>
      </c>
      <c r="M815" s="336" t="s">
        <v>5883</v>
      </c>
      <c r="N815" s="336" t="s">
        <v>1511</v>
      </c>
      <c r="O815" s="336" t="s">
        <v>5865</v>
      </c>
      <c r="P815" s="336" t="s">
        <v>5884</v>
      </c>
      <c r="Q815" s="336" t="s">
        <v>62</v>
      </c>
      <c r="R815" s="336" t="s">
        <v>335</v>
      </c>
      <c r="S815" s="336" t="s">
        <v>49</v>
      </c>
      <c r="T815" s="336" t="s">
        <v>925</v>
      </c>
    </row>
    <row r="816" spans="1:20" x14ac:dyDescent="0.25">
      <c r="A816" s="336">
        <v>815</v>
      </c>
      <c r="B816" s="336" t="s">
        <v>41</v>
      </c>
      <c r="C816" s="336" t="s">
        <v>5862</v>
      </c>
      <c r="D816" s="337" t="str">
        <f t="shared" si="26"/>
        <v>G/AG/N/PER/15</v>
      </c>
      <c r="E816" s="337" t="str">
        <f t="shared" si="27"/>
        <v xml:space="preserve"> </v>
      </c>
      <c r="F816" s="336" t="s">
        <v>253</v>
      </c>
      <c r="G816" s="336" t="s">
        <v>794</v>
      </c>
      <c r="H816" s="336" t="s">
        <v>5</v>
      </c>
      <c r="I816" s="336">
        <v>2016</v>
      </c>
      <c r="J816" s="336" t="s">
        <v>926</v>
      </c>
      <c r="K816" s="336" t="s">
        <v>5885</v>
      </c>
      <c r="L816" s="336" t="s">
        <v>930</v>
      </c>
      <c r="M816" s="336" t="s">
        <v>5886</v>
      </c>
      <c r="N816" s="336" t="s">
        <v>1511</v>
      </c>
      <c r="O816" s="336" t="s">
        <v>5865</v>
      </c>
      <c r="P816" s="336" t="s">
        <v>5887</v>
      </c>
      <c r="Q816" s="336" t="s">
        <v>5888</v>
      </c>
      <c r="R816" s="336" t="s">
        <v>5889</v>
      </c>
      <c r="S816" s="336" t="s">
        <v>49</v>
      </c>
      <c r="T816" s="336" t="s">
        <v>41</v>
      </c>
    </row>
    <row r="817" spans="1:20" x14ac:dyDescent="0.25">
      <c r="A817" s="336">
        <v>816</v>
      </c>
      <c r="B817" s="336" t="s">
        <v>41</v>
      </c>
      <c r="C817" s="336" t="s">
        <v>5862</v>
      </c>
      <c r="D817" s="337" t="str">
        <f t="shared" si="26"/>
        <v>G/AG/N/PER/15</v>
      </c>
      <c r="E817" s="337" t="str">
        <f t="shared" si="27"/>
        <v xml:space="preserve"> </v>
      </c>
      <c r="F817" s="336" t="s">
        <v>253</v>
      </c>
      <c r="G817" s="336" t="s">
        <v>794</v>
      </c>
      <c r="H817" s="336" t="s">
        <v>5</v>
      </c>
      <c r="I817" s="336">
        <v>2016</v>
      </c>
      <c r="J817" s="336" t="s">
        <v>926</v>
      </c>
      <c r="K817" s="336" t="s">
        <v>5890</v>
      </c>
      <c r="L817" s="336" t="s">
        <v>930</v>
      </c>
      <c r="M817" s="336" t="s">
        <v>5891</v>
      </c>
      <c r="N817" s="336" t="s">
        <v>1511</v>
      </c>
      <c r="O817" s="336" t="s">
        <v>5865</v>
      </c>
      <c r="P817" s="336" t="s">
        <v>5892</v>
      </c>
      <c r="Q817" s="336" t="s">
        <v>19</v>
      </c>
      <c r="R817" s="336" t="s">
        <v>66</v>
      </c>
      <c r="S817" s="336" t="s">
        <v>49</v>
      </c>
      <c r="T817" s="336" t="s">
        <v>932</v>
      </c>
    </row>
    <row r="818" spans="1:20" x14ac:dyDescent="0.25">
      <c r="A818" s="336">
        <v>817</v>
      </c>
      <c r="B818" s="336" t="s">
        <v>41</v>
      </c>
      <c r="C818" s="336" t="s">
        <v>5862</v>
      </c>
      <c r="D818" s="337" t="str">
        <f t="shared" si="26"/>
        <v>G/AG/N/PER/15</v>
      </c>
      <c r="E818" s="337" t="str">
        <f t="shared" si="27"/>
        <v xml:space="preserve"> </v>
      </c>
      <c r="F818" s="336" t="s">
        <v>253</v>
      </c>
      <c r="G818" s="336" t="s">
        <v>794</v>
      </c>
      <c r="H818" s="336" t="s">
        <v>5</v>
      </c>
      <c r="I818" s="336">
        <v>2016</v>
      </c>
      <c r="J818" s="336" t="s">
        <v>926</v>
      </c>
      <c r="K818" s="336" t="s">
        <v>5893</v>
      </c>
      <c r="L818" s="336" t="s">
        <v>313</v>
      </c>
      <c r="M818" s="336" t="s">
        <v>5894</v>
      </c>
      <c r="N818" s="336" t="s">
        <v>1511</v>
      </c>
      <c r="O818" s="336" t="s">
        <v>5865</v>
      </c>
      <c r="P818" s="336" t="s">
        <v>5895</v>
      </c>
      <c r="Q818" s="336" t="s">
        <v>5896</v>
      </c>
      <c r="R818" s="336" t="s">
        <v>5897</v>
      </c>
      <c r="S818" s="336" t="s">
        <v>313</v>
      </c>
      <c r="T818" s="336" t="s">
        <v>1638</v>
      </c>
    </row>
    <row r="819" spans="1:20" x14ac:dyDescent="0.25">
      <c r="A819" s="336">
        <v>818</v>
      </c>
      <c r="B819" s="336" t="s">
        <v>41</v>
      </c>
      <c r="C819" s="336" t="s">
        <v>5862</v>
      </c>
      <c r="D819" s="337" t="str">
        <f t="shared" si="26"/>
        <v>G/AG/N/PER/15</v>
      </c>
      <c r="E819" s="337" t="str">
        <f t="shared" si="27"/>
        <v xml:space="preserve"> </v>
      </c>
      <c r="F819" s="336" t="s">
        <v>253</v>
      </c>
      <c r="G819" s="336" t="s">
        <v>794</v>
      </c>
      <c r="H819" s="336" t="s">
        <v>5</v>
      </c>
      <c r="I819" s="336">
        <v>2016</v>
      </c>
      <c r="J819" s="336" t="s">
        <v>946</v>
      </c>
      <c r="K819" s="336" t="s">
        <v>5898</v>
      </c>
      <c r="L819" s="336" t="s">
        <v>5899</v>
      </c>
      <c r="M819" s="336" t="s">
        <v>5900</v>
      </c>
      <c r="N819" s="336" t="s">
        <v>1511</v>
      </c>
      <c r="O819" s="336" t="s">
        <v>5865</v>
      </c>
      <c r="P819" s="336" t="s">
        <v>5901</v>
      </c>
      <c r="Q819" s="336" t="s">
        <v>5902</v>
      </c>
      <c r="R819" s="336" t="s">
        <v>5903</v>
      </c>
      <c r="S819" s="336" t="s">
        <v>42</v>
      </c>
      <c r="T819" s="336" t="s">
        <v>256</v>
      </c>
    </row>
    <row r="820" spans="1:20" x14ac:dyDescent="0.25">
      <c r="A820" s="336">
        <v>819</v>
      </c>
      <c r="B820" s="336" t="s">
        <v>41</v>
      </c>
      <c r="C820" s="336" t="s">
        <v>5862</v>
      </c>
      <c r="D820" s="337" t="str">
        <f t="shared" si="26"/>
        <v>G/AG/N/PER/15</v>
      </c>
      <c r="E820" s="337" t="str">
        <f t="shared" si="27"/>
        <v xml:space="preserve"> </v>
      </c>
      <c r="F820" s="336" t="s">
        <v>253</v>
      </c>
      <c r="G820" s="336" t="s">
        <v>794</v>
      </c>
      <c r="H820" s="336" t="s">
        <v>5</v>
      </c>
      <c r="I820" s="336">
        <v>2016</v>
      </c>
      <c r="J820" s="336" t="s">
        <v>926</v>
      </c>
      <c r="K820" s="336" t="s">
        <v>5863</v>
      </c>
      <c r="L820" s="336" t="s">
        <v>5537</v>
      </c>
      <c r="M820" s="336" t="s">
        <v>5864</v>
      </c>
      <c r="N820" s="336" t="s">
        <v>1511</v>
      </c>
      <c r="O820" s="336" t="s">
        <v>927</v>
      </c>
      <c r="P820" s="336" t="s">
        <v>5866</v>
      </c>
      <c r="Q820" s="336" t="s">
        <v>24</v>
      </c>
      <c r="R820" s="336" t="s">
        <v>5867</v>
      </c>
      <c r="S820" s="336" t="s">
        <v>49</v>
      </c>
      <c r="T820" s="336" t="s">
        <v>41</v>
      </c>
    </row>
    <row r="821" spans="1:20" x14ac:dyDescent="0.25">
      <c r="A821" s="336">
        <v>820</v>
      </c>
      <c r="B821" s="336" t="s">
        <v>41</v>
      </c>
      <c r="C821" s="336" t="s">
        <v>5862</v>
      </c>
      <c r="D821" s="337" t="str">
        <f t="shared" si="26"/>
        <v>G/AG/N/PER/15</v>
      </c>
      <c r="E821" s="337" t="str">
        <f t="shared" si="27"/>
        <v xml:space="preserve"> </v>
      </c>
      <c r="F821" s="336" t="s">
        <v>253</v>
      </c>
      <c r="G821" s="336" t="s">
        <v>794</v>
      </c>
      <c r="H821" s="336" t="s">
        <v>5</v>
      </c>
      <c r="I821" s="336">
        <v>2016</v>
      </c>
      <c r="J821" s="336" t="s">
        <v>926</v>
      </c>
      <c r="K821" s="336" t="s">
        <v>5904</v>
      </c>
      <c r="L821" s="336" t="s">
        <v>943</v>
      </c>
      <c r="M821" s="336" t="s">
        <v>5905</v>
      </c>
      <c r="N821" s="336" t="s">
        <v>1511</v>
      </c>
      <c r="O821" s="336" t="s">
        <v>927</v>
      </c>
      <c r="P821" s="336" t="s">
        <v>5906</v>
      </c>
      <c r="Q821" s="336" t="s">
        <v>8</v>
      </c>
      <c r="R821" s="336" t="s">
        <v>51</v>
      </c>
      <c r="S821" s="336" t="s">
        <v>49</v>
      </c>
      <c r="T821" s="336" t="s">
        <v>256</v>
      </c>
    </row>
    <row r="822" spans="1:20" x14ac:dyDescent="0.25">
      <c r="A822" s="336">
        <v>821</v>
      </c>
      <c r="B822" s="336" t="s">
        <v>41</v>
      </c>
      <c r="C822" s="336" t="s">
        <v>5862</v>
      </c>
      <c r="D822" s="337" t="str">
        <f t="shared" si="26"/>
        <v>G/AG/N/PER/15</v>
      </c>
      <c r="E822" s="337" t="str">
        <f t="shared" si="27"/>
        <v xml:space="preserve"> </v>
      </c>
      <c r="F822" s="336" t="s">
        <v>253</v>
      </c>
      <c r="G822" s="336" t="s">
        <v>794</v>
      </c>
      <c r="H822" s="336" t="s">
        <v>5</v>
      </c>
      <c r="I822" s="336">
        <v>2016</v>
      </c>
      <c r="J822" s="336" t="s">
        <v>926</v>
      </c>
      <c r="K822" s="336" t="s">
        <v>5907</v>
      </c>
      <c r="L822" s="336" t="s">
        <v>943</v>
      </c>
      <c r="M822" s="336" t="s">
        <v>5873</v>
      </c>
      <c r="N822" s="336" t="s">
        <v>1511</v>
      </c>
      <c r="O822" s="336" t="s">
        <v>927</v>
      </c>
      <c r="P822" s="336" t="s">
        <v>5908</v>
      </c>
      <c r="Q822" s="336" t="s">
        <v>5875</v>
      </c>
      <c r="R822" s="336" t="s">
        <v>4</v>
      </c>
      <c r="S822" s="336" t="s">
        <v>49</v>
      </c>
      <c r="T822" s="336" t="s">
        <v>41</v>
      </c>
    </row>
    <row r="823" spans="1:20" x14ac:dyDescent="0.25">
      <c r="A823" s="336">
        <v>822</v>
      </c>
      <c r="B823" s="336" t="s">
        <v>41</v>
      </c>
      <c r="C823" s="336" t="s">
        <v>5862</v>
      </c>
      <c r="D823" s="337" t="str">
        <f t="shared" si="26"/>
        <v>G/AG/N/PER/15</v>
      </c>
      <c r="E823" s="337" t="str">
        <f t="shared" si="27"/>
        <v xml:space="preserve"> </v>
      </c>
      <c r="F823" s="336" t="s">
        <v>253</v>
      </c>
      <c r="G823" s="336" t="s">
        <v>794</v>
      </c>
      <c r="H823" s="336" t="s">
        <v>5</v>
      </c>
      <c r="I823" s="336">
        <v>2016</v>
      </c>
      <c r="J823" s="336" t="s">
        <v>926</v>
      </c>
      <c r="K823" s="336" t="s">
        <v>5876</v>
      </c>
      <c r="L823" s="336" t="s">
        <v>930</v>
      </c>
      <c r="M823" s="336" t="s">
        <v>5877</v>
      </c>
      <c r="N823" s="336" t="s">
        <v>1511</v>
      </c>
      <c r="O823" s="336" t="s">
        <v>927</v>
      </c>
      <c r="P823" s="336" t="s">
        <v>5878</v>
      </c>
      <c r="Q823" s="336" t="s">
        <v>1185</v>
      </c>
      <c r="R823" s="336" t="s">
        <v>1095</v>
      </c>
      <c r="S823" s="336" t="s">
        <v>49</v>
      </c>
      <c r="T823" s="336" t="s">
        <v>925</v>
      </c>
    </row>
    <row r="824" spans="1:20" x14ac:dyDescent="0.25">
      <c r="A824" s="336">
        <v>823</v>
      </c>
      <c r="B824" s="336" t="s">
        <v>41</v>
      </c>
      <c r="C824" s="336" t="s">
        <v>5862</v>
      </c>
      <c r="D824" s="337" t="str">
        <f t="shared" si="26"/>
        <v>G/AG/N/PER/15</v>
      </c>
      <c r="E824" s="337" t="str">
        <f t="shared" si="27"/>
        <v xml:space="preserve"> </v>
      </c>
      <c r="F824" s="336" t="s">
        <v>253</v>
      </c>
      <c r="G824" s="336" t="s">
        <v>794</v>
      </c>
      <c r="H824" s="336" t="s">
        <v>5</v>
      </c>
      <c r="I824" s="336">
        <v>2016</v>
      </c>
      <c r="J824" s="336" t="s">
        <v>926</v>
      </c>
      <c r="K824" s="336" t="s">
        <v>5882</v>
      </c>
      <c r="L824" s="336" t="s">
        <v>930</v>
      </c>
      <c r="M824" s="336" t="s">
        <v>5880</v>
      </c>
      <c r="N824" s="336" t="s">
        <v>1511</v>
      </c>
      <c r="O824" s="336" t="s">
        <v>927</v>
      </c>
      <c r="P824" s="336" t="s">
        <v>5909</v>
      </c>
      <c r="Q824" s="336" t="s">
        <v>954</v>
      </c>
      <c r="R824" s="336" t="s">
        <v>1095</v>
      </c>
      <c r="S824" s="336" t="s">
        <v>49</v>
      </c>
      <c r="T824" s="336" t="s">
        <v>925</v>
      </c>
    </row>
    <row r="825" spans="1:20" x14ac:dyDescent="0.25">
      <c r="A825" s="336">
        <v>824</v>
      </c>
      <c r="B825" s="336" t="s">
        <v>41</v>
      </c>
      <c r="C825" s="336" t="s">
        <v>5862</v>
      </c>
      <c r="D825" s="337" t="str">
        <f t="shared" si="26"/>
        <v>G/AG/N/PER/15</v>
      </c>
      <c r="E825" s="337" t="str">
        <f t="shared" si="27"/>
        <v xml:space="preserve"> </v>
      </c>
      <c r="F825" s="336" t="s">
        <v>253</v>
      </c>
      <c r="G825" s="336" t="s">
        <v>794</v>
      </c>
      <c r="H825" s="336" t="s">
        <v>5</v>
      </c>
      <c r="I825" s="336">
        <v>2016</v>
      </c>
      <c r="J825" s="336" t="s">
        <v>926</v>
      </c>
      <c r="K825" s="336" t="s">
        <v>5910</v>
      </c>
      <c r="L825" s="336" t="s">
        <v>930</v>
      </c>
      <c r="M825" s="336" t="s">
        <v>5886</v>
      </c>
      <c r="N825" s="336" t="s">
        <v>1511</v>
      </c>
      <c r="O825" s="336" t="s">
        <v>927</v>
      </c>
      <c r="P825" s="336" t="s">
        <v>5911</v>
      </c>
      <c r="Q825" s="336" t="s">
        <v>1185</v>
      </c>
      <c r="R825" s="336" t="s">
        <v>1095</v>
      </c>
      <c r="S825" s="336" t="s">
        <v>49</v>
      </c>
      <c r="T825" s="336" t="s">
        <v>925</v>
      </c>
    </row>
    <row r="826" spans="1:20" x14ac:dyDescent="0.25">
      <c r="A826" s="336">
        <v>825</v>
      </c>
      <c r="B826" s="336" t="s">
        <v>41</v>
      </c>
      <c r="C826" s="336" t="s">
        <v>5862</v>
      </c>
      <c r="D826" s="337" t="str">
        <f t="shared" si="26"/>
        <v>G/AG/N/PER/15</v>
      </c>
      <c r="E826" s="337" t="str">
        <f t="shared" si="27"/>
        <v xml:space="preserve"> </v>
      </c>
      <c r="F826" s="336" t="s">
        <v>253</v>
      </c>
      <c r="G826" s="336" t="s">
        <v>794</v>
      </c>
      <c r="H826" s="336" t="s">
        <v>5</v>
      </c>
      <c r="I826" s="336">
        <v>2016</v>
      </c>
      <c r="J826" s="336" t="s">
        <v>926</v>
      </c>
      <c r="K826" s="336" t="s">
        <v>5912</v>
      </c>
      <c r="L826" s="336" t="s">
        <v>930</v>
      </c>
      <c r="M826" s="336" t="s">
        <v>5913</v>
      </c>
      <c r="N826" s="336" t="s">
        <v>1511</v>
      </c>
      <c r="O826" s="336" t="s">
        <v>927</v>
      </c>
      <c r="P826" s="336" t="s">
        <v>5914</v>
      </c>
      <c r="Q826" s="336" t="s">
        <v>1185</v>
      </c>
      <c r="R826" s="336" t="s">
        <v>1095</v>
      </c>
      <c r="S826" s="336" t="s">
        <v>49</v>
      </c>
      <c r="T826" s="336" t="s">
        <v>925</v>
      </c>
    </row>
    <row r="827" spans="1:20" x14ac:dyDescent="0.25">
      <c r="A827" s="336">
        <v>826</v>
      </c>
      <c r="B827" s="336" t="s">
        <v>41</v>
      </c>
      <c r="C827" s="336" t="s">
        <v>5862</v>
      </c>
      <c r="D827" s="337" t="str">
        <f t="shared" si="26"/>
        <v>G/AG/N/PER/15</v>
      </c>
      <c r="E827" s="337" t="str">
        <f t="shared" si="27"/>
        <v xml:space="preserve"> </v>
      </c>
      <c r="F827" s="336" t="s">
        <v>253</v>
      </c>
      <c r="G827" s="336" t="s">
        <v>794</v>
      </c>
      <c r="H827" s="336" t="s">
        <v>5</v>
      </c>
      <c r="I827" s="336">
        <v>2016</v>
      </c>
      <c r="J827" s="336" t="s">
        <v>926</v>
      </c>
      <c r="K827" s="336" t="s">
        <v>5915</v>
      </c>
      <c r="L827" s="336" t="s">
        <v>930</v>
      </c>
      <c r="M827" s="336" t="s">
        <v>1205</v>
      </c>
      <c r="N827" s="336" t="s">
        <v>1511</v>
      </c>
      <c r="O827" s="336" t="s">
        <v>927</v>
      </c>
      <c r="P827" s="336" t="s">
        <v>5916</v>
      </c>
      <c r="Q827" s="336" t="s">
        <v>1185</v>
      </c>
      <c r="R827" s="336" t="s">
        <v>1095</v>
      </c>
      <c r="S827" s="336" t="s">
        <v>49</v>
      </c>
      <c r="T827" s="336" t="s">
        <v>925</v>
      </c>
    </row>
    <row r="828" spans="1:20" x14ac:dyDescent="0.25">
      <c r="A828" s="336">
        <v>827</v>
      </c>
      <c r="B828" s="336" t="s">
        <v>41</v>
      </c>
      <c r="C828" s="336" t="s">
        <v>5862</v>
      </c>
      <c r="D828" s="337" t="str">
        <f t="shared" si="26"/>
        <v>G/AG/N/PER/15</v>
      </c>
      <c r="E828" s="337" t="str">
        <f t="shared" si="27"/>
        <v xml:space="preserve"> </v>
      </c>
      <c r="F828" s="336" t="s">
        <v>253</v>
      </c>
      <c r="G828" s="336" t="s">
        <v>794</v>
      </c>
      <c r="H828" s="336" t="s">
        <v>5</v>
      </c>
      <c r="I828" s="336">
        <v>2016</v>
      </c>
      <c r="J828" s="336" t="s">
        <v>926</v>
      </c>
      <c r="K828" s="336" t="s">
        <v>5917</v>
      </c>
      <c r="L828" s="336" t="s">
        <v>313</v>
      </c>
      <c r="M828" s="336" t="s">
        <v>5918</v>
      </c>
      <c r="N828" s="336" t="s">
        <v>1511</v>
      </c>
      <c r="O828" s="336" t="s">
        <v>927</v>
      </c>
      <c r="P828" s="336" t="s">
        <v>5919</v>
      </c>
      <c r="Q828" s="336" t="s">
        <v>1376</v>
      </c>
      <c r="R828" s="336" t="s">
        <v>1095</v>
      </c>
      <c r="S828" s="336" t="s">
        <v>313</v>
      </c>
      <c r="T828" s="336" t="s">
        <v>41</v>
      </c>
    </row>
    <row r="829" spans="1:20" x14ac:dyDescent="0.25">
      <c r="A829" s="336">
        <v>828</v>
      </c>
      <c r="B829" s="336" t="s">
        <v>41</v>
      </c>
      <c r="C829" s="336" t="s">
        <v>5862</v>
      </c>
      <c r="D829" s="337" t="str">
        <f t="shared" si="26"/>
        <v>G/AG/N/PER/15</v>
      </c>
      <c r="E829" s="337" t="str">
        <f t="shared" si="27"/>
        <v xml:space="preserve"> </v>
      </c>
      <c r="F829" s="336" t="s">
        <v>253</v>
      </c>
      <c r="G829" s="336" t="s">
        <v>794</v>
      </c>
      <c r="H829" s="336" t="s">
        <v>5</v>
      </c>
      <c r="I829" s="336">
        <v>2016</v>
      </c>
      <c r="J829" s="336" t="s">
        <v>926</v>
      </c>
      <c r="K829" s="336" t="s">
        <v>5920</v>
      </c>
      <c r="L829" s="336" t="s">
        <v>313</v>
      </c>
      <c r="M829" s="336" t="s">
        <v>5921</v>
      </c>
      <c r="N829" s="336" t="s">
        <v>1511</v>
      </c>
      <c r="O829" s="336" t="s">
        <v>927</v>
      </c>
      <c r="P829" s="336" t="s">
        <v>5895</v>
      </c>
      <c r="Q829" s="336" t="s">
        <v>5896</v>
      </c>
      <c r="R829" s="336" t="s">
        <v>5897</v>
      </c>
      <c r="S829" s="336" t="s">
        <v>313</v>
      </c>
      <c r="T829" s="336" t="s">
        <v>1638</v>
      </c>
    </row>
    <row r="830" spans="1:20" x14ac:dyDescent="0.25">
      <c r="A830" s="336">
        <v>829</v>
      </c>
      <c r="B830" s="336" t="s">
        <v>41</v>
      </c>
      <c r="C830" s="336" t="s">
        <v>5862</v>
      </c>
      <c r="D830" s="337" t="str">
        <f t="shared" si="26"/>
        <v>G/AG/N/PER/15</v>
      </c>
      <c r="E830" s="337" t="str">
        <f t="shared" si="27"/>
        <v xml:space="preserve"> </v>
      </c>
      <c r="F830" s="336" t="s">
        <v>253</v>
      </c>
      <c r="G830" s="336" t="s">
        <v>794</v>
      </c>
      <c r="H830" s="336" t="s">
        <v>5</v>
      </c>
      <c r="I830" s="336">
        <v>2016</v>
      </c>
      <c r="J830" s="336" t="s">
        <v>946</v>
      </c>
      <c r="K830" s="336" t="s">
        <v>5922</v>
      </c>
      <c r="L830" s="336" t="s">
        <v>5899</v>
      </c>
      <c r="M830" s="336" t="s">
        <v>5900</v>
      </c>
      <c r="N830" s="336" t="s">
        <v>1511</v>
      </c>
      <c r="O830" s="336" t="s">
        <v>927</v>
      </c>
      <c r="P830" s="336" t="s">
        <v>5901</v>
      </c>
      <c r="Q830" s="336" t="s">
        <v>5902</v>
      </c>
      <c r="R830" s="336" t="s">
        <v>5903</v>
      </c>
      <c r="S830" s="336" t="s">
        <v>42</v>
      </c>
      <c r="T830" s="336" t="s">
        <v>256</v>
      </c>
    </row>
    <row r="831" spans="1:20" x14ac:dyDescent="0.25">
      <c r="A831" s="336">
        <v>830</v>
      </c>
      <c r="B831" s="336" t="s">
        <v>41</v>
      </c>
      <c r="C831" s="336" t="s">
        <v>5862</v>
      </c>
      <c r="D831" s="337" t="str">
        <f t="shared" si="26"/>
        <v>G/AG/N/PER/15</v>
      </c>
      <c r="E831" s="337" t="str">
        <f t="shared" si="27"/>
        <v xml:space="preserve"> </v>
      </c>
      <c r="F831" s="336" t="s">
        <v>253</v>
      </c>
      <c r="G831" s="336" t="s">
        <v>794</v>
      </c>
      <c r="H831" s="336" t="s">
        <v>5</v>
      </c>
      <c r="I831" s="336">
        <v>2016</v>
      </c>
      <c r="J831" s="336" t="s">
        <v>926</v>
      </c>
      <c r="K831" s="336" t="s">
        <v>5863</v>
      </c>
      <c r="L831" s="336" t="s">
        <v>5537</v>
      </c>
      <c r="M831" s="336" t="s">
        <v>5864</v>
      </c>
      <c r="N831" s="336" t="s">
        <v>1511</v>
      </c>
      <c r="O831" s="336" t="s">
        <v>5721</v>
      </c>
      <c r="P831" s="336" t="s">
        <v>5866</v>
      </c>
      <c r="Q831" s="336" t="s">
        <v>24</v>
      </c>
      <c r="R831" s="336" t="s">
        <v>5867</v>
      </c>
      <c r="S831" s="336" t="s">
        <v>49</v>
      </c>
      <c r="T831" s="336" t="s">
        <v>41</v>
      </c>
    </row>
    <row r="832" spans="1:20" x14ac:dyDescent="0.25">
      <c r="A832" s="336">
        <v>831</v>
      </c>
      <c r="B832" s="336" t="s">
        <v>41</v>
      </c>
      <c r="C832" s="336" t="s">
        <v>5862</v>
      </c>
      <c r="D832" s="337" t="str">
        <f t="shared" si="26"/>
        <v>G/AG/N/PER/15</v>
      </c>
      <c r="E832" s="337" t="str">
        <f t="shared" si="27"/>
        <v xml:space="preserve"> </v>
      </c>
      <c r="F832" s="336" t="s">
        <v>253</v>
      </c>
      <c r="G832" s="336" t="s">
        <v>794</v>
      </c>
      <c r="H832" s="336" t="s">
        <v>5</v>
      </c>
      <c r="I832" s="336">
        <v>2016</v>
      </c>
      <c r="J832" s="336" t="s">
        <v>926</v>
      </c>
      <c r="K832" s="336" t="s">
        <v>5904</v>
      </c>
      <c r="L832" s="336" t="s">
        <v>943</v>
      </c>
      <c r="M832" s="336" t="s">
        <v>5905</v>
      </c>
      <c r="N832" s="336" t="s">
        <v>1511</v>
      </c>
      <c r="O832" s="336" t="s">
        <v>5721</v>
      </c>
      <c r="P832" s="336" t="s">
        <v>5906</v>
      </c>
      <c r="Q832" s="336" t="s">
        <v>8</v>
      </c>
      <c r="R832" s="336" t="s">
        <v>51</v>
      </c>
      <c r="S832" s="336" t="s">
        <v>49</v>
      </c>
      <c r="T832" s="336" t="s">
        <v>256</v>
      </c>
    </row>
    <row r="833" spans="1:20" x14ac:dyDescent="0.25">
      <c r="A833" s="336">
        <v>832</v>
      </c>
      <c r="B833" s="336" t="s">
        <v>41</v>
      </c>
      <c r="C833" s="336" t="s">
        <v>5862</v>
      </c>
      <c r="D833" s="337" t="str">
        <f t="shared" si="26"/>
        <v>G/AG/N/PER/15</v>
      </c>
      <c r="E833" s="337" t="str">
        <f t="shared" si="27"/>
        <v xml:space="preserve"> </v>
      </c>
      <c r="F833" s="336" t="s">
        <v>253</v>
      </c>
      <c r="G833" s="336" t="s">
        <v>794</v>
      </c>
      <c r="H833" s="336" t="s">
        <v>5</v>
      </c>
      <c r="I833" s="336">
        <v>2016</v>
      </c>
      <c r="J833" s="336" t="s">
        <v>926</v>
      </c>
      <c r="K833" s="336" t="s">
        <v>5907</v>
      </c>
      <c r="L833" s="336" t="s">
        <v>943</v>
      </c>
      <c r="M833" s="336" t="s">
        <v>5873</v>
      </c>
      <c r="N833" s="336" t="s">
        <v>1511</v>
      </c>
      <c r="O833" s="336" t="s">
        <v>5721</v>
      </c>
      <c r="P833" s="336" t="s">
        <v>5908</v>
      </c>
      <c r="Q833" s="336" t="s">
        <v>5875</v>
      </c>
      <c r="R833" s="336" t="s">
        <v>4</v>
      </c>
      <c r="S833" s="336" t="s">
        <v>49</v>
      </c>
      <c r="T833" s="336" t="s">
        <v>41</v>
      </c>
    </row>
    <row r="834" spans="1:20" x14ac:dyDescent="0.25">
      <c r="A834" s="336">
        <v>833</v>
      </c>
      <c r="B834" s="336" t="s">
        <v>41</v>
      </c>
      <c r="C834" s="336" t="s">
        <v>5862</v>
      </c>
      <c r="D834" s="337" t="str">
        <f t="shared" si="26"/>
        <v>G/AG/N/PER/15</v>
      </c>
      <c r="E834" s="337" t="str">
        <f t="shared" si="27"/>
        <v xml:space="preserve"> </v>
      </c>
      <c r="F834" s="336" t="s">
        <v>253</v>
      </c>
      <c r="G834" s="336" t="s">
        <v>794</v>
      </c>
      <c r="H834" s="336" t="s">
        <v>5</v>
      </c>
      <c r="I834" s="336">
        <v>2016</v>
      </c>
      <c r="J834" s="336" t="s">
        <v>926</v>
      </c>
      <c r="K834" s="336" t="s">
        <v>5876</v>
      </c>
      <c r="L834" s="336" t="s">
        <v>930</v>
      </c>
      <c r="M834" s="336" t="s">
        <v>5877</v>
      </c>
      <c r="N834" s="336" t="s">
        <v>1511</v>
      </c>
      <c r="O834" s="336" t="s">
        <v>5721</v>
      </c>
      <c r="P834" s="336" t="s">
        <v>5878</v>
      </c>
      <c r="Q834" s="336" t="s">
        <v>1185</v>
      </c>
      <c r="R834" s="336" t="s">
        <v>1095</v>
      </c>
      <c r="S834" s="336" t="s">
        <v>49</v>
      </c>
      <c r="T834" s="336" t="s">
        <v>925</v>
      </c>
    </row>
    <row r="835" spans="1:20" x14ac:dyDescent="0.25">
      <c r="A835" s="336">
        <v>834</v>
      </c>
      <c r="B835" s="336" t="s">
        <v>41</v>
      </c>
      <c r="C835" s="336" t="s">
        <v>5862</v>
      </c>
      <c r="D835" s="337" t="str">
        <f t="shared" ref="D835:D898" si="28">IF(C835="","",IF(IFERROR(FIND(";",C835,1), 0) &gt; 0, HYPERLINK(CONCATENATE("
https://docs.wto.org/dol2fe/Pages/SS/DoSearch.aspx?DataSource=Cat&amp;query=@Symbol=
",SUBSTITUTE(MID(C835,1,FIND(";",C835,1) - 1),"/","%2F"),"&amp;"), MID(C835,1,FIND(";",C835,1) - 1)), HYPERLINK(CONCATENATE("
https://docs.wto.org/dol2fe/Pages/SS/DoSearch.aspx?DataSource=Cat&amp;query=@Symbol=
",C835),C835)))</f>
        <v>G/AG/N/PER/15</v>
      </c>
      <c r="E835" s="337" t="str">
        <f t="shared" ref="E835:E898" si="29">IF(IFERROR(FIND(";",C835,1), 0) &gt; 0, HYPERLINK(CONCATENATE("https://docs.wto.org/dol2fe/Pages/SS/DoSearch.aspx?DataSource=Cat&amp;query=@Symbol=",SUBSTITUTE(TRIM((MID(C835,FIND(";",C835,1)+1,100))),"/","%2F"),"&amp;"), TRIM((MID(C835,FIND(";",C835,1)+1,100)))), " ")</f>
        <v xml:space="preserve"> </v>
      </c>
      <c r="F835" s="336" t="s">
        <v>253</v>
      </c>
      <c r="G835" s="336" t="s">
        <v>794</v>
      </c>
      <c r="H835" s="336" t="s">
        <v>5</v>
      </c>
      <c r="I835" s="336">
        <v>2016</v>
      </c>
      <c r="J835" s="336" t="s">
        <v>926</v>
      </c>
      <c r="K835" s="336" t="s">
        <v>5882</v>
      </c>
      <c r="L835" s="336" t="s">
        <v>930</v>
      </c>
      <c r="M835" s="336" t="s">
        <v>5880</v>
      </c>
      <c r="N835" s="336" t="s">
        <v>1511</v>
      </c>
      <c r="O835" s="336" t="s">
        <v>5721</v>
      </c>
      <c r="P835" s="336" t="s">
        <v>5909</v>
      </c>
      <c r="Q835" s="336" t="s">
        <v>954</v>
      </c>
      <c r="R835" s="336" t="s">
        <v>1095</v>
      </c>
      <c r="S835" s="336" t="s">
        <v>49</v>
      </c>
      <c r="T835" s="336" t="s">
        <v>925</v>
      </c>
    </row>
    <row r="836" spans="1:20" x14ac:dyDescent="0.25">
      <c r="A836" s="336">
        <v>835</v>
      </c>
      <c r="B836" s="336" t="s">
        <v>41</v>
      </c>
      <c r="C836" s="336" t="s">
        <v>5862</v>
      </c>
      <c r="D836" s="337" t="str">
        <f t="shared" si="28"/>
        <v>G/AG/N/PER/15</v>
      </c>
      <c r="E836" s="337" t="str">
        <f t="shared" si="29"/>
        <v xml:space="preserve"> </v>
      </c>
      <c r="F836" s="336" t="s">
        <v>253</v>
      </c>
      <c r="G836" s="336" t="s">
        <v>794</v>
      </c>
      <c r="H836" s="336" t="s">
        <v>5</v>
      </c>
      <c r="I836" s="336">
        <v>2016</v>
      </c>
      <c r="J836" s="336" t="s">
        <v>926</v>
      </c>
      <c r="K836" s="336" t="s">
        <v>5910</v>
      </c>
      <c r="L836" s="336" t="s">
        <v>930</v>
      </c>
      <c r="M836" s="336" t="s">
        <v>5886</v>
      </c>
      <c r="N836" s="336" t="s">
        <v>1511</v>
      </c>
      <c r="O836" s="336" t="s">
        <v>5721</v>
      </c>
      <c r="P836" s="336" t="s">
        <v>5911</v>
      </c>
      <c r="Q836" s="336" t="s">
        <v>1185</v>
      </c>
      <c r="R836" s="336" t="s">
        <v>1095</v>
      </c>
      <c r="S836" s="336" t="s">
        <v>49</v>
      </c>
      <c r="T836" s="336" t="s">
        <v>925</v>
      </c>
    </row>
    <row r="837" spans="1:20" x14ac:dyDescent="0.25">
      <c r="A837" s="336">
        <v>836</v>
      </c>
      <c r="B837" s="336" t="s">
        <v>41</v>
      </c>
      <c r="C837" s="336" t="s">
        <v>5862</v>
      </c>
      <c r="D837" s="337" t="str">
        <f t="shared" si="28"/>
        <v>G/AG/N/PER/15</v>
      </c>
      <c r="E837" s="337" t="str">
        <f t="shared" si="29"/>
        <v xml:space="preserve"> </v>
      </c>
      <c r="F837" s="336" t="s">
        <v>253</v>
      </c>
      <c r="G837" s="336" t="s">
        <v>794</v>
      </c>
      <c r="H837" s="336" t="s">
        <v>5</v>
      </c>
      <c r="I837" s="336">
        <v>2016</v>
      </c>
      <c r="J837" s="336" t="s">
        <v>926</v>
      </c>
      <c r="K837" s="336" t="s">
        <v>5912</v>
      </c>
      <c r="L837" s="336" t="s">
        <v>930</v>
      </c>
      <c r="M837" s="336" t="s">
        <v>5913</v>
      </c>
      <c r="N837" s="336" t="s">
        <v>1511</v>
      </c>
      <c r="O837" s="336" t="s">
        <v>5721</v>
      </c>
      <c r="P837" s="336" t="s">
        <v>5914</v>
      </c>
      <c r="Q837" s="336" t="s">
        <v>1185</v>
      </c>
      <c r="R837" s="336" t="s">
        <v>1095</v>
      </c>
      <c r="S837" s="336" t="s">
        <v>49</v>
      </c>
      <c r="T837" s="336" t="s">
        <v>925</v>
      </c>
    </row>
    <row r="838" spans="1:20" x14ac:dyDescent="0.25">
      <c r="A838" s="336">
        <v>837</v>
      </c>
      <c r="B838" s="336" t="s">
        <v>41</v>
      </c>
      <c r="C838" s="336" t="s">
        <v>5862</v>
      </c>
      <c r="D838" s="337" t="str">
        <f t="shared" si="28"/>
        <v>G/AG/N/PER/15</v>
      </c>
      <c r="E838" s="337" t="str">
        <f t="shared" si="29"/>
        <v xml:space="preserve"> </v>
      </c>
      <c r="F838" s="336" t="s">
        <v>253</v>
      </c>
      <c r="G838" s="336" t="s">
        <v>794</v>
      </c>
      <c r="H838" s="336" t="s">
        <v>5</v>
      </c>
      <c r="I838" s="336">
        <v>2016</v>
      </c>
      <c r="J838" s="336" t="s">
        <v>926</v>
      </c>
      <c r="K838" s="336" t="s">
        <v>5915</v>
      </c>
      <c r="L838" s="336" t="s">
        <v>930</v>
      </c>
      <c r="M838" s="336" t="s">
        <v>1205</v>
      </c>
      <c r="N838" s="336" t="s">
        <v>1511</v>
      </c>
      <c r="O838" s="336" t="s">
        <v>5721</v>
      </c>
      <c r="P838" s="336" t="s">
        <v>5916</v>
      </c>
      <c r="Q838" s="336" t="s">
        <v>1185</v>
      </c>
      <c r="R838" s="336" t="s">
        <v>1095</v>
      </c>
      <c r="S838" s="336" t="s">
        <v>49</v>
      </c>
      <c r="T838" s="336" t="s">
        <v>925</v>
      </c>
    </row>
    <row r="839" spans="1:20" x14ac:dyDescent="0.25">
      <c r="A839" s="336">
        <v>838</v>
      </c>
      <c r="B839" s="336" t="s">
        <v>41</v>
      </c>
      <c r="C839" s="336" t="s">
        <v>5862</v>
      </c>
      <c r="D839" s="337" t="str">
        <f t="shared" si="28"/>
        <v>G/AG/N/PER/15</v>
      </c>
      <c r="E839" s="337" t="str">
        <f t="shared" si="29"/>
        <v xml:space="preserve"> </v>
      </c>
      <c r="F839" s="336" t="s">
        <v>253</v>
      </c>
      <c r="G839" s="336" t="s">
        <v>794</v>
      </c>
      <c r="H839" s="336" t="s">
        <v>5</v>
      </c>
      <c r="I839" s="336">
        <v>2016</v>
      </c>
      <c r="J839" s="336" t="s">
        <v>926</v>
      </c>
      <c r="K839" s="336" t="s">
        <v>5923</v>
      </c>
      <c r="L839" s="336" t="s">
        <v>313</v>
      </c>
      <c r="M839" s="336" t="s">
        <v>5918</v>
      </c>
      <c r="N839" s="336" t="s">
        <v>1511</v>
      </c>
      <c r="O839" s="336" t="s">
        <v>5721</v>
      </c>
      <c r="P839" s="336" t="s">
        <v>5919</v>
      </c>
      <c r="Q839" s="336" t="s">
        <v>1376</v>
      </c>
      <c r="R839" s="336" t="s">
        <v>1095</v>
      </c>
      <c r="S839" s="336" t="s">
        <v>313</v>
      </c>
      <c r="T839" s="336" t="s">
        <v>41</v>
      </c>
    </row>
    <row r="840" spans="1:20" x14ac:dyDescent="0.25">
      <c r="A840" s="336">
        <v>839</v>
      </c>
      <c r="B840" s="336" t="s">
        <v>41</v>
      </c>
      <c r="C840" s="336" t="s">
        <v>5862</v>
      </c>
      <c r="D840" s="337" t="str">
        <f t="shared" si="28"/>
        <v>G/AG/N/PER/15</v>
      </c>
      <c r="E840" s="337" t="str">
        <f t="shared" si="29"/>
        <v xml:space="preserve"> </v>
      </c>
      <c r="F840" s="336" t="s">
        <v>253</v>
      </c>
      <c r="G840" s="336" t="s">
        <v>794</v>
      </c>
      <c r="H840" s="336" t="s">
        <v>5</v>
      </c>
      <c r="I840" s="336">
        <v>2016</v>
      </c>
      <c r="J840" s="336" t="s">
        <v>926</v>
      </c>
      <c r="K840" s="336" t="s">
        <v>5920</v>
      </c>
      <c r="L840" s="336" t="s">
        <v>313</v>
      </c>
      <c r="M840" s="336" t="s">
        <v>5921</v>
      </c>
      <c r="N840" s="336" t="s">
        <v>1511</v>
      </c>
      <c r="O840" s="336" t="s">
        <v>5721</v>
      </c>
      <c r="P840" s="336" t="s">
        <v>5895</v>
      </c>
      <c r="Q840" s="336" t="s">
        <v>5896</v>
      </c>
      <c r="R840" s="336" t="s">
        <v>5897</v>
      </c>
      <c r="S840" s="336" t="s">
        <v>313</v>
      </c>
      <c r="T840" s="336" t="s">
        <v>1638</v>
      </c>
    </row>
    <row r="841" spans="1:20" x14ac:dyDescent="0.25">
      <c r="A841" s="336">
        <v>840</v>
      </c>
      <c r="B841" s="336" t="s">
        <v>41</v>
      </c>
      <c r="C841" s="336" t="s">
        <v>5862</v>
      </c>
      <c r="D841" s="337" t="str">
        <f t="shared" si="28"/>
        <v>G/AG/N/PER/15</v>
      </c>
      <c r="E841" s="337" t="str">
        <f t="shared" si="29"/>
        <v xml:space="preserve"> </v>
      </c>
      <c r="F841" s="336" t="s">
        <v>253</v>
      </c>
      <c r="G841" s="336" t="s">
        <v>794</v>
      </c>
      <c r="H841" s="336" t="s">
        <v>5</v>
      </c>
      <c r="I841" s="336">
        <v>2016</v>
      </c>
      <c r="J841" s="336" t="s">
        <v>946</v>
      </c>
      <c r="K841" s="336" t="s">
        <v>5922</v>
      </c>
      <c r="L841" s="336" t="s">
        <v>5899</v>
      </c>
      <c r="M841" s="336" t="s">
        <v>5900</v>
      </c>
      <c r="N841" s="336" t="s">
        <v>1511</v>
      </c>
      <c r="O841" s="336" t="s">
        <v>5721</v>
      </c>
      <c r="P841" s="336" t="s">
        <v>5901</v>
      </c>
      <c r="Q841" s="336" t="s">
        <v>5902</v>
      </c>
      <c r="R841" s="336" t="s">
        <v>5903</v>
      </c>
      <c r="S841" s="336" t="s">
        <v>42</v>
      </c>
      <c r="T841" s="336" t="s">
        <v>256</v>
      </c>
    </row>
    <row r="842" spans="1:20" x14ac:dyDescent="0.25">
      <c r="A842" s="336">
        <v>841</v>
      </c>
      <c r="B842" s="336" t="s">
        <v>41</v>
      </c>
      <c r="C842" s="336" t="s">
        <v>5862</v>
      </c>
      <c r="D842" s="337" t="str">
        <f t="shared" si="28"/>
        <v>G/AG/N/PER/15</v>
      </c>
      <c r="E842" s="337" t="str">
        <f t="shared" si="29"/>
        <v xml:space="preserve"> </v>
      </c>
      <c r="F842" s="336" t="s">
        <v>253</v>
      </c>
      <c r="G842" s="336" t="s">
        <v>794</v>
      </c>
      <c r="H842" s="336" t="s">
        <v>5</v>
      </c>
      <c r="I842" s="336">
        <v>2016</v>
      </c>
      <c r="J842" s="336" t="s">
        <v>926</v>
      </c>
      <c r="K842" s="336" t="s">
        <v>5863</v>
      </c>
      <c r="L842" s="336" t="s">
        <v>5537</v>
      </c>
      <c r="M842" s="336" t="s">
        <v>5864</v>
      </c>
      <c r="N842" s="336" t="s">
        <v>1511</v>
      </c>
      <c r="O842" s="336" t="s">
        <v>951</v>
      </c>
      <c r="P842" s="336" t="s">
        <v>5866</v>
      </c>
      <c r="Q842" s="336" t="s">
        <v>24</v>
      </c>
      <c r="R842" s="336" t="s">
        <v>5867</v>
      </c>
      <c r="S842" s="336" t="s">
        <v>49</v>
      </c>
      <c r="T842" s="336" t="s">
        <v>41</v>
      </c>
    </row>
    <row r="843" spans="1:20" x14ac:dyDescent="0.25">
      <c r="A843" s="336">
        <v>842</v>
      </c>
      <c r="B843" s="336" t="s">
        <v>41</v>
      </c>
      <c r="C843" s="336" t="s">
        <v>5862</v>
      </c>
      <c r="D843" s="337" t="str">
        <f t="shared" si="28"/>
        <v>G/AG/N/PER/15</v>
      </c>
      <c r="E843" s="337" t="str">
        <f t="shared" si="29"/>
        <v xml:space="preserve"> </v>
      </c>
      <c r="F843" s="336" t="s">
        <v>253</v>
      </c>
      <c r="G843" s="336" t="s">
        <v>794</v>
      </c>
      <c r="H843" s="336" t="s">
        <v>5</v>
      </c>
      <c r="I843" s="336">
        <v>2016</v>
      </c>
      <c r="J843" s="336" t="s">
        <v>926</v>
      </c>
      <c r="K843" s="336" t="s">
        <v>5904</v>
      </c>
      <c r="L843" s="336" t="s">
        <v>943</v>
      </c>
      <c r="M843" s="336" t="s">
        <v>5905</v>
      </c>
      <c r="N843" s="336" t="s">
        <v>1511</v>
      </c>
      <c r="O843" s="336" t="s">
        <v>951</v>
      </c>
      <c r="P843" s="336" t="s">
        <v>5906</v>
      </c>
      <c r="Q843" s="336" t="s">
        <v>8</v>
      </c>
      <c r="R843" s="336" t="s">
        <v>51</v>
      </c>
      <c r="S843" s="336" t="s">
        <v>49</v>
      </c>
      <c r="T843" s="336" t="s">
        <v>256</v>
      </c>
    </row>
    <row r="844" spans="1:20" x14ac:dyDescent="0.25">
      <c r="A844" s="336">
        <v>843</v>
      </c>
      <c r="B844" s="336" t="s">
        <v>41</v>
      </c>
      <c r="C844" s="336" t="s">
        <v>5862</v>
      </c>
      <c r="D844" s="337" t="str">
        <f t="shared" si="28"/>
        <v>G/AG/N/PER/15</v>
      </c>
      <c r="E844" s="337" t="str">
        <f t="shared" si="29"/>
        <v xml:space="preserve"> </v>
      </c>
      <c r="F844" s="336" t="s">
        <v>253</v>
      </c>
      <c r="G844" s="336" t="s">
        <v>794</v>
      </c>
      <c r="H844" s="336" t="s">
        <v>5</v>
      </c>
      <c r="I844" s="336">
        <v>2016</v>
      </c>
      <c r="J844" s="336" t="s">
        <v>926</v>
      </c>
      <c r="K844" s="336" t="s">
        <v>5907</v>
      </c>
      <c r="L844" s="336" t="s">
        <v>943</v>
      </c>
      <c r="M844" s="336" t="s">
        <v>5873</v>
      </c>
      <c r="N844" s="336" t="s">
        <v>1511</v>
      </c>
      <c r="O844" s="336" t="s">
        <v>951</v>
      </c>
      <c r="P844" s="336" t="s">
        <v>5908</v>
      </c>
      <c r="Q844" s="336" t="s">
        <v>5875</v>
      </c>
      <c r="R844" s="336" t="s">
        <v>4</v>
      </c>
      <c r="S844" s="336" t="s">
        <v>49</v>
      </c>
      <c r="T844" s="336" t="s">
        <v>41</v>
      </c>
    </row>
    <row r="845" spans="1:20" x14ac:dyDescent="0.25">
      <c r="A845" s="336">
        <v>844</v>
      </c>
      <c r="B845" s="336" t="s">
        <v>41</v>
      </c>
      <c r="C845" s="336" t="s">
        <v>5862</v>
      </c>
      <c r="D845" s="337" t="str">
        <f t="shared" si="28"/>
        <v>G/AG/N/PER/15</v>
      </c>
      <c r="E845" s="337" t="str">
        <f t="shared" si="29"/>
        <v xml:space="preserve"> </v>
      </c>
      <c r="F845" s="336" t="s">
        <v>253</v>
      </c>
      <c r="G845" s="336" t="s">
        <v>794</v>
      </c>
      <c r="H845" s="336" t="s">
        <v>5</v>
      </c>
      <c r="I845" s="336">
        <v>2016</v>
      </c>
      <c r="J845" s="336" t="s">
        <v>926</v>
      </c>
      <c r="K845" s="336" t="s">
        <v>5876</v>
      </c>
      <c r="L845" s="336" t="s">
        <v>930</v>
      </c>
      <c r="M845" s="336" t="s">
        <v>5877</v>
      </c>
      <c r="N845" s="336" t="s">
        <v>1511</v>
      </c>
      <c r="O845" s="336" t="s">
        <v>951</v>
      </c>
      <c r="P845" s="336" t="s">
        <v>5878</v>
      </c>
      <c r="Q845" s="336" t="s">
        <v>1185</v>
      </c>
      <c r="R845" s="336" t="s">
        <v>1095</v>
      </c>
      <c r="S845" s="336" t="s">
        <v>49</v>
      </c>
      <c r="T845" s="336" t="s">
        <v>925</v>
      </c>
    </row>
    <row r="846" spans="1:20" x14ac:dyDescent="0.25">
      <c r="A846" s="336">
        <v>845</v>
      </c>
      <c r="B846" s="336" t="s">
        <v>41</v>
      </c>
      <c r="C846" s="336" t="s">
        <v>5862</v>
      </c>
      <c r="D846" s="337" t="str">
        <f t="shared" si="28"/>
        <v>G/AG/N/PER/15</v>
      </c>
      <c r="E846" s="337" t="str">
        <f t="shared" si="29"/>
        <v xml:space="preserve"> </v>
      </c>
      <c r="F846" s="336" t="s">
        <v>253</v>
      </c>
      <c r="G846" s="336" t="s">
        <v>794</v>
      </c>
      <c r="H846" s="336" t="s">
        <v>5</v>
      </c>
      <c r="I846" s="336">
        <v>2016</v>
      </c>
      <c r="J846" s="336" t="s">
        <v>926</v>
      </c>
      <c r="K846" s="336" t="s">
        <v>5882</v>
      </c>
      <c r="L846" s="336" t="s">
        <v>930</v>
      </c>
      <c r="M846" s="336" t="s">
        <v>5880</v>
      </c>
      <c r="N846" s="336" t="s">
        <v>1511</v>
      </c>
      <c r="O846" s="336" t="s">
        <v>951</v>
      </c>
      <c r="P846" s="336" t="s">
        <v>5909</v>
      </c>
      <c r="Q846" s="336" t="s">
        <v>954</v>
      </c>
      <c r="R846" s="336" t="s">
        <v>1095</v>
      </c>
      <c r="S846" s="336" t="s">
        <v>49</v>
      </c>
      <c r="T846" s="336" t="s">
        <v>925</v>
      </c>
    </row>
    <row r="847" spans="1:20" x14ac:dyDescent="0.25">
      <c r="A847" s="336">
        <v>846</v>
      </c>
      <c r="B847" s="336" t="s">
        <v>41</v>
      </c>
      <c r="C847" s="336" t="s">
        <v>5862</v>
      </c>
      <c r="D847" s="337" t="str">
        <f t="shared" si="28"/>
        <v>G/AG/N/PER/15</v>
      </c>
      <c r="E847" s="337" t="str">
        <f t="shared" si="29"/>
        <v xml:space="preserve"> </v>
      </c>
      <c r="F847" s="336" t="s">
        <v>253</v>
      </c>
      <c r="G847" s="336" t="s">
        <v>794</v>
      </c>
      <c r="H847" s="336" t="s">
        <v>5</v>
      </c>
      <c r="I847" s="336">
        <v>2016</v>
      </c>
      <c r="J847" s="336" t="s">
        <v>926</v>
      </c>
      <c r="K847" s="336" t="s">
        <v>5910</v>
      </c>
      <c r="L847" s="336" t="s">
        <v>930</v>
      </c>
      <c r="M847" s="336" t="s">
        <v>5886</v>
      </c>
      <c r="N847" s="336" t="s">
        <v>1511</v>
      </c>
      <c r="O847" s="336" t="s">
        <v>951</v>
      </c>
      <c r="P847" s="336" t="s">
        <v>5911</v>
      </c>
      <c r="Q847" s="336" t="s">
        <v>1185</v>
      </c>
      <c r="R847" s="336" t="s">
        <v>1095</v>
      </c>
      <c r="S847" s="336" t="s">
        <v>49</v>
      </c>
      <c r="T847" s="336" t="s">
        <v>925</v>
      </c>
    </row>
    <row r="848" spans="1:20" x14ac:dyDescent="0.25">
      <c r="A848" s="336">
        <v>847</v>
      </c>
      <c r="B848" s="336" t="s">
        <v>41</v>
      </c>
      <c r="C848" s="336" t="s">
        <v>5862</v>
      </c>
      <c r="D848" s="337" t="str">
        <f t="shared" si="28"/>
        <v>G/AG/N/PER/15</v>
      </c>
      <c r="E848" s="337" t="str">
        <f t="shared" si="29"/>
        <v xml:space="preserve"> </v>
      </c>
      <c r="F848" s="336" t="s">
        <v>253</v>
      </c>
      <c r="G848" s="336" t="s">
        <v>794</v>
      </c>
      <c r="H848" s="336" t="s">
        <v>5</v>
      </c>
      <c r="I848" s="336">
        <v>2016</v>
      </c>
      <c r="J848" s="336" t="s">
        <v>926</v>
      </c>
      <c r="K848" s="336" t="s">
        <v>5912</v>
      </c>
      <c r="L848" s="336" t="s">
        <v>930</v>
      </c>
      <c r="M848" s="336" t="s">
        <v>5913</v>
      </c>
      <c r="N848" s="336" t="s">
        <v>1511</v>
      </c>
      <c r="O848" s="336" t="s">
        <v>951</v>
      </c>
      <c r="P848" s="336" t="s">
        <v>5914</v>
      </c>
      <c r="Q848" s="336" t="s">
        <v>1185</v>
      </c>
      <c r="R848" s="336" t="s">
        <v>1095</v>
      </c>
      <c r="S848" s="336" t="s">
        <v>49</v>
      </c>
      <c r="T848" s="336" t="s">
        <v>925</v>
      </c>
    </row>
    <row r="849" spans="1:20" x14ac:dyDescent="0.25">
      <c r="A849" s="336">
        <v>848</v>
      </c>
      <c r="B849" s="336" t="s">
        <v>41</v>
      </c>
      <c r="C849" s="336" t="s">
        <v>5862</v>
      </c>
      <c r="D849" s="337" t="str">
        <f t="shared" si="28"/>
        <v>G/AG/N/PER/15</v>
      </c>
      <c r="E849" s="337" t="str">
        <f t="shared" si="29"/>
        <v xml:space="preserve"> </v>
      </c>
      <c r="F849" s="336" t="s">
        <v>253</v>
      </c>
      <c r="G849" s="336" t="s">
        <v>794</v>
      </c>
      <c r="H849" s="336" t="s">
        <v>5</v>
      </c>
      <c r="I849" s="336">
        <v>2016</v>
      </c>
      <c r="J849" s="336" t="s">
        <v>926</v>
      </c>
      <c r="K849" s="336" t="s">
        <v>5915</v>
      </c>
      <c r="L849" s="336" t="s">
        <v>930</v>
      </c>
      <c r="M849" s="336" t="s">
        <v>1205</v>
      </c>
      <c r="N849" s="336" t="s">
        <v>1511</v>
      </c>
      <c r="O849" s="336" t="s">
        <v>951</v>
      </c>
      <c r="P849" s="336" t="s">
        <v>5916</v>
      </c>
      <c r="Q849" s="336" t="s">
        <v>1185</v>
      </c>
      <c r="R849" s="336" t="s">
        <v>1095</v>
      </c>
      <c r="S849" s="336" t="s">
        <v>49</v>
      </c>
      <c r="T849" s="336" t="s">
        <v>925</v>
      </c>
    </row>
    <row r="850" spans="1:20" x14ac:dyDescent="0.25">
      <c r="A850" s="336">
        <v>849</v>
      </c>
      <c r="B850" s="336" t="s">
        <v>41</v>
      </c>
      <c r="C850" s="336" t="s">
        <v>5862</v>
      </c>
      <c r="D850" s="337" t="str">
        <f t="shared" si="28"/>
        <v>G/AG/N/PER/15</v>
      </c>
      <c r="E850" s="337" t="str">
        <f t="shared" si="29"/>
        <v xml:space="preserve"> </v>
      </c>
      <c r="F850" s="336" t="s">
        <v>253</v>
      </c>
      <c r="G850" s="336" t="s">
        <v>794</v>
      </c>
      <c r="H850" s="336" t="s">
        <v>5</v>
      </c>
      <c r="I850" s="336">
        <v>2016</v>
      </c>
      <c r="J850" s="336" t="s">
        <v>926</v>
      </c>
      <c r="K850" s="336" t="s">
        <v>5923</v>
      </c>
      <c r="L850" s="336" t="s">
        <v>313</v>
      </c>
      <c r="M850" s="336" t="s">
        <v>5918</v>
      </c>
      <c r="N850" s="336" t="s">
        <v>1511</v>
      </c>
      <c r="O850" s="336" t="s">
        <v>951</v>
      </c>
      <c r="P850" s="336" t="s">
        <v>5919</v>
      </c>
      <c r="Q850" s="336" t="s">
        <v>1376</v>
      </c>
      <c r="R850" s="336" t="s">
        <v>1095</v>
      </c>
      <c r="S850" s="336" t="s">
        <v>313</v>
      </c>
      <c r="T850" s="336" t="s">
        <v>41</v>
      </c>
    </row>
    <row r="851" spans="1:20" x14ac:dyDescent="0.25">
      <c r="A851" s="336">
        <v>850</v>
      </c>
      <c r="B851" s="336" t="s">
        <v>41</v>
      </c>
      <c r="C851" s="336" t="s">
        <v>5862</v>
      </c>
      <c r="D851" s="337" t="str">
        <f t="shared" si="28"/>
        <v>G/AG/N/PER/15</v>
      </c>
      <c r="E851" s="337" t="str">
        <f t="shared" si="29"/>
        <v xml:space="preserve"> </v>
      </c>
      <c r="F851" s="336" t="s">
        <v>253</v>
      </c>
      <c r="G851" s="336" t="s">
        <v>794</v>
      </c>
      <c r="H851" s="336" t="s">
        <v>5</v>
      </c>
      <c r="I851" s="336">
        <v>2016</v>
      </c>
      <c r="J851" s="336" t="s">
        <v>926</v>
      </c>
      <c r="K851" s="336" t="s">
        <v>5920</v>
      </c>
      <c r="L851" s="336" t="s">
        <v>313</v>
      </c>
      <c r="M851" s="336" t="s">
        <v>5921</v>
      </c>
      <c r="N851" s="336" t="s">
        <v>1511</v>
      </c>
      <c r="O851" s="336" t="s">
        <v>951</v>
      </c>
      <c r="P851" s="336" t="s">
        <v>5895</v>
      </c>
      <c r="Q851" s="336" t="s">
        <v>5896</v>
      </c>
      <c r="R851" s="336" t="s">
        <v>5897</v>
      </c>
      <c r="S851" s="336" t="s">
        <v>313</v>
      </c>
      <c r="T851" s="336" t="s">
        <v>1638</v>
      </c>
    </row>
    <row r="852" spans="1:20" x14ac:dyDescent="0.25">
      <c r="A852" s="336">
        <v>851</v>
      </c>
      <c r="B852" s="336" t="s">
        <v>41</v>
      </c>
      <c r="C852" s="336" t="s">
        <v>5862</v>
      </c>
      <c r="D852" s="337" t="str">
        <f t="shared" si="28"/>
        <v>G/AG/N/PER/15</v>
      </c>
      <c r="E852" s="337" t="str">
        <f t="shared" si="29"/>
        <v xml:space="preserve"> </v>
      </c>
      <c r="F852" s="336" t="s">
        <v>253</v>
      </c>
      <c r="G852" s="336" t="s">
        <v>794</v>
      </c>
      <c r="H852" s="336" t="s">
        <v>5</v>
      </c>
      <c r="I852" s="336">
        <v>2016</v>
      </c>
      <c r="J852" s="336" t="s">
        <v>946</v>
      </c>
      <c r="K852" s="336" t="s">
        <v>5922</v>
      </c>
      <c r="L852" s="336" t="s">
        <v>5899</v>
      </c>
      <c r="M852" s="336" t="s">
        <v>5900</v>
      </c>
      <c r="N852" s="336" t="s">
        <v>1511</v>
      </c>
      <c r="O852" s="336" t="s">
        <v>951</v>
      </c>
      <c r="P852" s="336" t="s">
        <v>5901</v>
      </c>
      <c r="Q852" s="336" t="s">
        <v>5902</v>
      </c>
      <c r="R852" s="336" t="s">
        <v>5903</v>
      </c>
      <c r="S852" s="336" t="s">
        <v>42</v>
      </c>
      <c r="T852" s="336" t="s">
        <v>256</v>
      </c>
    </row>
    <row r="853" spans="1:20" x14ac:dyDescent="0.25">
      <c r="A853" s="336">
        <v>852</v>
      </c>
      <c r="B853" s="336" t="s">
        <v>41</v>
      </c>
      <c r="C853" s="336" t="s">
        <v>5862</v>
      </c>
      <c r="D853" s="337" t="str">
        <f t="shared" si="28"/>
        <v>G/AG/N/PER/15</v>
      </c>
      <c r="E853" s="337" t="str">
        <f t="shared" si="29"/>
        <v xml:space="preserve"> </v>
      </c>
      <c r="F853" s="336" t="s">
        <v>253</v>
      </c>
      <c r="G853" s="336" t="s">
        <v>794</v>
      </c>
      <c r="H853" s="336" t="s">
        <v>5</v>
      </c>
      <c r="I853" s="336">
        <v>2016</v>
      </c>
      <c r="J853" s="336" t="s">
        <v>926</v>
      </c>
      <c r="K853" s="336" t="s">
        <v>5863</v>
      </c>
      <c r="L853" s="336" t="s">
        <v>5537</v>
      </c>
      <c r="M853" s="336" t="s">
        <v>5864</v>
      </c>
      <c r="N853" s="336" t="s">
        <v>1511</v>
      </c>
      <c r="O853" s="336" t="s">
        <v>935</v>
      </c>
      <c r="P853" s="336" t="s">
        <v>5866</v>
      </c>
      <c r="Q853" s="336" t="s">
        <v>24</v>
      </c>
      <c r="R853" s="336" t="s">
        <v>5867</v>
      </c>
      <c r="S853" s="336" t="s">
        <v>49</v>
      </c>
      <c r="T853" s="336" t="s">
        <v>41</v>
      </c>
    </row>
    <row r="854" spans="1:20" x14ac:dyDescent="0.25">
      <c r="A854" s="336">
        <v>853</v>
      </c>
      <c r="B854" s="336" t="s">
        <v>41</v>
      </c>
      <c r="C854" s="336" t="s">
        <v>5862</v>
      </c>
      <c r="D854" s="337" t="str">
        <f t="shared" si="28"/>
        <v>G/AG/N/PER/15</v>
      </c>
      <c r="E854" s="337" t="str">
        <f t="shared" si="29"/>
        <v xml:space="preserve"> </v>
      </c>
      <c r="F854" s="336" t="s">
        <v>253</v>
      </c>
      <c r="G854" s="336" t="s">
        <v>794</v>
      </c>
      <c r="H854" s="336" t="s">
        <v>5</v>
      </c>
      <c r="I854" s="336">
        <v>2016</v>
      </c>
      <c r="J854" s="336" t="s">
        <v>926</v>
      </c>
      <c r="K854" s="336" t="s">
        <v>5904</v>
      </c>
      <c r="L854" s="336" t="s">
        <v>943</v>
      </c>
      <c r="M854" s="336" t="s">
        <v>5905</v>
      </c>
      <c r="N854" s="336" t="s">
        <v>1511</v>
      </c>
      <c r="O854" s="336" t="s">
        <v>935</v>
      </c>
      <c r="P854" s="336" t="s">
        <v>5906</v>
      </c>
      <c r="Q854" s="336" t="s">
        <v>8</v>
      </c>
      <c r="R854" s="336" t="s">
        <v>51</v>
      </c>
      <c r="S854" s="336" t="s">
        <v>49</v>
      </c>
      <c r="T854" s="336" t="s">
        <v>256</v>
      </c>
    </row>
    <row r="855" spans="1:20" x14ac:dyDescent="0.25">
      <c r="A855" s="336">
        <v>854</v>
      </c>
      <c r="B855" s="336" t="s">
        <v>41</v>
      </c>
      <c r="C855" s="336" t="s">
        <v>5862</v>
      </c>
      <c r="D855" s="337" t="str">
        <f t="shared" si="28"/>
        <v>G/AG/N/PER/15</v>
      </c>
      <c r="E855" s="337" t="str">
        <f t="shared" si="29"/>
        <v xml:space="preserve"> </v>
      </c>
      <c r="F855" s="336" t="s">
        <v>253</v>
      </c>
      <c r="G855" s="336" t="s">
        <v>794</v>
      </c>
      <c r="H855" s="336" t="s">
        <v>5</v>
      </c>
      <c r="I855" s="336">
        <v>2016</v>
      </c>
      <c r="J855" s="336" t="s">
        <v>926</v>
      </c>
      <c r="K855" s="336" t="s">
        <v>5907</v>
      </c>
      <c r="L855" s="336" t="s">
        <v>943</v>
      </c>
      <c r="M855" s="336" t="s">
        <v>5873</v>
      </c>
      <c r="N855" s="336" t="s">
        <v>1511</v>
      </c>
      <c r="O855" s="336" t="s">
        <v>935</v>
      </c>
      <c r="P855" s="336" t="s">
        <v>5908</v>
      </c>
      <c r="Q855" s="336" t="s">
        <v>5875</v>
      </c>
      <c r="R855" s="336" t="s">
        <v>4</v>
      </c>
      <c r="S855" s="336" t="s">
        <v>49</v>
      </c>
      <c r="T855" s="336" t="s">
        <v>41</v>
      </c>
    </row>
    <row r="856" spans="1:20" x14ac:dyDescent="0.25">
      <c r="A856" s="336">
        <v>855</v>
      </c>
      <c r="B856" s="336" t="s">
        <v>41</v>
      </c>
      <c r="C856" s="336" t="s">
        <v>5862</v>
      </c>
      <c r="D856" s="337" t="str">
        <f t="shared" si="28"/>
        <v>G/AG/N/PER/15</v>
      </c>
      <c r="E856" s="337" t="str">
        <f t="shared" si="29"/>
        <v xml:space="preserve"> </v>
      </c>
      <c r="F856" s="336" t="s">
        <v>253</v>
      </c>
      <c r="G856" s="336" t="s">
        <v>794</v>
      </c>
      <c r="H856" s="336" t="s">
        <v>5</v>
      </c>
      <c r="I856" s="336">
        <v>2016</v>
      </c>
      <c r="J856" s="336" t="s">
        <v>926</v>
      </c>
      <c r="K856" s="336" t="s">
        <v>5876</v>
      </c>
      <c r="L856" s="336" t="s">
        <v>930</v>
      </c>
      <c r="M856" s="336" t="s">
        <v>5877</v>
      </c>
      <c r="N856" s="336" t="s">
        <v>1511</v>
      </c>
      <c r="O856" s="336" t="s">
        <v>935</v>
      </c>
      <c r="P856" s="336" t="s">
        <v>5878</v>
      </c>
      <c r="Q856" s="336" t="s">
        <v>1185</v>
      </c>
      <c r="R856" s="336" t="s">
        <v>1095</v>
      </c>
      <c r="S856" s="336" t="s">
        <v>49</v>
      </c>
      <c r="T856" s="336" t="s">
        <v>925</v>
      </c>
    </row>
    <row r="857" spans="1:20" x14ac:dyDescent="0.25">
      <c r="A857" s="336">
        <v>856</v>
      </c>
      <c r="B857" s="336" t="s">
        <v>41</v>
      </c>
      <c r="C857" s="336" t="s">
        <v>5862</v>
      </c>
      <c r="D857" s="337" t="str">
        <f t="shared" si="28"/>
        <v>G/AG/N/PER/15</v>
      </c>
      <c r="E857" s="337" t="str">
        <f t="shared" si="29"/>
        <v xml:space="preserve"> </v>
      </c>
      <c r="F857" s="336" t="s">
        <v>253</v>
      </c>
      <c r="G857" s="336" t="s">
        <v>794</v>
      </c>
      <c r="H857" s="336" t="s">
        <v>5</v>
      </c>
      <c r="I857" s="336">
        <v>2016</v>
      </c>
      <c r="J857" s="336" t="s">
        <v>926</v>
      </c>
      <c r="K857" s="336" t="s">
        <v>5882</v>
      </c>
      <c r="L857" s="336" t="s">
        <v>930</v>
      </c>
      <c r="M857" s="336" t="s">
        <v>5880</v>
      </c>
      <c r="N857" s="336" t="s">
        <v>1511</v>
      </c>
      <c r="O857" s="336" t="s">
        <v>935</v>
      </c>
      <c r="P857" s="336" t="s">
        <v>5909</v>
      </c>
      <c r="Q857" s="336" t="s">
        <v>954</v>
      </c>
      <c r="R857" s="336" t="s">
        <v>1095</v>
      </c>
      <c r="S857" s="336" t="s">
        <v>49</v>
      </c>
      <c r="T857" s="336" t="s">
        <v>925</v>
      </c>
    </row>
    <row r="858" spans="1:20" x14ac:dyDescent="0.25">
      <c r="A858" s="336">
        <v>857</v>
      </c>
      <c r="B858" s="336" t="s">
        <v>41</v>
      </c>
      <c r="C858" s="336" t="s">
        <v>5862</v>
      </c>
      <c r="D858" s="337" t="str">
        <f t="shared" si="28"/>
        <v>G/AG/N/PER/15</v>
      </c>
      <c r="E858" s="337" t="str">
        <f t="shared" si="29"/>
        <v xml:space="preserve"> </v>
      </c>
      <c r="F858" s="336" t="s">
        <v>253</v>
      </c>
      <c r="G858" s="336" t="s">
        <v>794</v>
      </c>
      <c r="H858" s="336" t="s">
        <v>5</v>
      </c>
      <c r="I858" s="336">
        <v>2016</v>
      </c>
      <c r="J858" s="336" t="s">
        <v>926</v>
      </c>
      <c r="K858" s="336" t="s">
        <v>5910</v>
      </c>
      <c r="L858" s="336" t="s">
        <v>930</v>
      </c>
      <c r="M858" s="336" t="s">
        <v>5886</v>
      </c>
      <c r="N858" s="336" t="s">
        <v>1511</v>
      </c>
      <c r="O858" s="336" t="s">
        <v>935</v>
      </c>
      <c r="P858" s="336" t="s">
        <v>5911</v>
      </c>
      <c r="Q858" s="336" t="s">
        <v>1185</v>
      </c>
      <c r="R858" s="336" t="s">
        <v>1095</v>
      </c>
      <c r="S858" s="336" t="s">
        <v>49</v>
      </c>
      <c r="T858" s="336" t="s">
        <v>925</v>
      </c>
    </row>
    <row r="859" spans="1:20" x14ac:dyDescent="0.25">
      <c r="A859" s="336">
        <v>858</v>
      </c>
      <c r="B859" s="336" t="s">
        <v>41</v>
      </c>
      <c r="C859" s="336" t="s">
        <v>5862</v>
      </c>
      <c r="D859" s="337" t="str">
        <f t="shared" si="28"/>
        <v>G/AG/N/PER/15</v>
      </c>
      <c r="E859" s="337" t="str">
        <f t="shared" si="29"/>
        <v xml:space="preserve"> </v>
      </c>
      <c r="F859" s="336" t="s">
        <v>253</v>
      </c>
      <c r="G859" s="336" t="s">
        <v>794</v>
      </c>
      <c r="H859" s="336" t="s">
        <v>5</v>
      </c>
      <c r="I859" s="336">
        <v>2016</v>
      </c>
      <c r="J859" s="336" t="s">
        <v>926</v>
      </c>
      <c r="K859" s="336" t="s">
        <v>5912</v>
      </c>
      <c r="L859" s="336" t="s">
        <v>930</v>
      </c>
      <c r="M859" s="336" t="s">
        <v>5913</v>
      </c>
      <c r="N859" s="336" t="s">
        <v>1511</v>
      </c>
      <c r="O859" s="336" t="s">
        <v>935</v>
      </c>
      <c r="P859" s="336" t="s">
        <v>5914</v>
      </c>
      <c r="Q859" s="336" t="s">
        <v>1185</v>
      </c>
      <c r="R859" s="336" t="s">
        <v>1095</v>
      </c>
      <c r="S859" s="336" t="s">
        <v>49</v>
      </c>
      <c r="T859" s="336" t="s">
        <v>925</v>
      </c>
    </row>
    <row r="860" spans="1:20" x14ac:dyDescent="0.25">
      <c r="A860" s="336">
        <v>859</v>
      </c>
      <c r="B860" s="336" t="s">
        <v>41</v>
      </c>
      <c r="C860" s="336" t="s">
        <v>5862</v>
      </c>
      <c r="D860" s="337" t="str">
        <f t="shared" si="28"/>
        <v>G/AG/N/PER/15</v>
      </c>
      <c r="E860" s="337" t="str">
        <f t="shared" si="29"/>
        <v xml:space="preserve"> </v>
      </c>
      <c r="F860" s="336" t="s">
        <v>253</v>
      </c>
      <c r="G860" s="336" t="s">
        <v>794</v>
      </c>
      <c r="H860" s="336" t="s">
        <v>5</v>
      </c>
      <c r="I860" s="336">
        <v>2016</v>
      </c>
      <c r="J860" s="336" t="s">
        <v>926</v>
      </c>
      <c r="K860" s="336" t="s">
        <v>5915</v>
      </c>
      <c r="L860" s="336" t="s">
        <v>930</v>
      </c>
      <c r="M860" s="336" t="s">
        <v>1205</v>
      </c>
      <c r="N860" s="336" t="s">
        <v>1511</v>
      </c>
      <c r="O860" s="336" t="s">
        <v>935</v>
      </c>
      <c r="P860" s="336" t="s">
        <v>5916</v>
      </c>
      <c r="Q860" s="336" t="s">
        <v>1185</v>
      </c>
      <c r="R860" s="336" t="s">
        <v>1095</v>
      </c>
      <c r="S860" s="336" t="s">
        <v>49</v>
      </c>
      <c r="T860" s="336" t="s">
        <v>925</v>
      </c>
    </row>
    <row r="861" spans="1:20" x14ac:dyDescent="0.25">
      <c r="A861" s="336">
        <v>860</v>
      </c>
      <c r="B861" s="336" t="s">
        <v>41</v>
      </c>
      <c r="C861" s="336" t="s">
        <v>5862</v>
      </c>
      <c r="D861" s="337" t="str">
        <f t="shared" si="28"/>
        <v>G/AG/N/PER/15</v>
      </c>
      <c r="E861" s="337" t="str">
        <f t="shared" si="29"/>
        <v xml:space="preserve"> </v>
      </c>
      <c r="F861" s="336" t="s">
        <v>253</v>
      </c>
      <c r="G861" s="336" t="s">
        <v>794</v>
      </c>
      <c r="H861" s="336" t="s">
        <v>5</v>
      </c>
      <c r="I861" s="336">
        <v>2016</v>
      </c>
      <c r="J861" s="336" t="s">
        <v>926</v>
      </c>
      <c r="K861" s="336" t="s">
        <v>5923</v>
      </c>
      <c r="L861" s="336" t="s">
        <v>313</v>
      </c>
      <c r="M861" s="336" t="s">
        <v>5918</v>
      </c>
      <c r="N861" s="336" t="s">
        <v>1511</v>
      </c>
      <c r="O861" s="336" t="s">
        <v>935</v>
      </c>
      <c r="P861" s="336" t="s">
        <v>5919</v>
      </c>
      <c r="Q861" s="336" t="s">
        <v>1376</v>
      </c>
      <c r="R861" s="336" t="s">
        <v>1095</v>
      </c>
      <c r="S861" s="336" t="s">
        <v>313</v>
      </c>
      <c r="T861" s="336" t="s">
        <v>41</v>
      </c>
    </row>
    <row r="862" spans="1:20" x14ac:dyDescent="0.25">
      <c r="A862" s="336">
        <v>861</v>
      </c>
      <c r="B862" s="336" t="s">
        <v>41</v>
      </c>
      <c r="C862" s="336" t="s">
        <v>5862</v>
      </c>
      <c r="D862" s="337" t="str">
        <f t="shared" si="28"/>
        <v>G/AG/N/PER/15</v>
      </c>
      <c r="E862" s="337" t="str">
        <f t="shared" si="29"/>
        <v xml:space="preserve"> </v>
      </c>
      <c r="F862" s="336" t="s">
        <v>253</v>
      </c>
      <c r="G862" s="336" t="s">
        <v>794</v>
      </c>
      <c r="H862" s="336" t="s">
        <v>5</v>
      </c>
      <c r="I862" s="336">
        <v>2016</v>
      </c>
      <c r="J862" s="336" t="s">
        <v>926</v>
      </c>
      <c r="K862" s="336" t="s">
        <v>5924</v>
      </c>
      <c r="L862" s="336" t="s">
        <v>313</v>
      </c>
      <c r="M862" s="336" t="s">
        <v>5925</v>
      </c>
      <c r="N862" s="336" t="s">
        <v>1511</v>
      </c>
      <c r="O862" s="336" t="s">
        <v>935</v>
      </c>
      <c r="P862" s="336" t="s">
        <v>5926</v>
      </c>
      <c r="Q862" s="336" t="s">
        <v>5927</v>
      </c>
      <c r="R862" s="336" t="s">
        <v>1190</v>
      </c>
      <c r="S862" s="336" t="s">
        <v>313</v>
      </c>
      <c r="T862" s="336" t="s">
        <v>1638</v>
      </c>
    </row>
    <row r="863" spans="1:20" x14ac:dyDescent="0.25">
      <c r="A863" s="336">
        <v>862</v>
      </c>
      <c r="B863" s="336" t="s">
        <v>41</v>
      </c>
      <c r="C863" s="336" t="s">
        <v>5862</v>
      </c>
      <c r="D863" s="337" t="str">
        <f t="shared" si="28"/>
        <v>G/AG/N/PER/15</v>
      </c>
      <c r="E863" s="337" t="str">
        <f t="shared" si="29"/>
        <v xml:space="preserve"> </v>
      </c>
      <c r="F863" s="336" t="s">
        <v>253</v>
      </c>
      <c r="G863" s="336" t="s">
        <v>794</v>
      </c>
      <c r="H863" s="336" t="s">
        <v>5</v>
      </c>
      <c r="I863" s="336">
        <v>2016</v>
      </c>
      <c r="J863" s="336" t="s">
        <v>926</v>
      </c>
      <c r="K863" s="336" t="s">
        <v>5920</v>
      </c>
      <c r="L863" s="336" t="s">
        <v>313</v>
      </c>
      <c r="M863" s="336" t="s">
        <v>5921</v>
      </c>
      <c r="N863" s="336" t="s">
        <v>1511</v>
      </c>
      <c r="O863" s="336" t="s">
        <v>935</v>
      </c>
      <c r="P863" s="336" t="s">
        <v>5895</v>
      </c>
      <c r="Q863" s="336" t="s">
        <v>5896</v>
      </c>
      <c r="R863" s="336" t="s">
        <v>5897</v>
      </c>
      <c r="S863" s="336" t="s">
        <v>313</v>
      </c>
      <c r="T863" s="336" t="s">
        <v>1638</v>
      </c>
    </row>
    <row r="864" spans="1:20" x14ac:dyDescent="0.25">
      <c r="A864" s="336">
        <v>863</v>
      </c>
      <c r="B864" s="336" t="s">
        <v>41</v>
      </c>
      <c r="C864" s="336" t="s">
        <v>5862</v>
      </c>
      <c r="D864" s="337" t="str">
        <f t="shared" si="28"/>
        <v>G/AG/N/PER/15</v>
      </c>
      <c r="E864" s="337" t="str">
        <f t="shared" si="29"/>
        <v xml:space="preserve"> </v>
      </c>
      <c r="F864" s="336" t="s">
        <v>253</v>
      </c>
      <c r="G864" s="336" t="s">
        <v>794</v>
      </c>
      <c r="H864" s="336" t="s">
        <v>5</v>
      </c>
      <c r="I864" s="336">
        <v>2016</v>
      </c>
      <c r="J864" s="336" t="s">
        <v>946</v>
      </c>
      <c r="K864" s="336" t="s">
        <v>5922</v>
      </c>
      <c r="L864" s="336" t="s">
        <v>5899</v>
      </c>
      <c r="M864" s="336" t="s">
        <v>5900</v>
      </c>
      <c r="N864" s="336" t="s">
        <v>1511</v>
      </c>
      <c r="O864" s="336" t="s">
        <v>935</v>
      </c>
      <c r="P864" s="336" t="s">
        <v>5901</v>
      </c>
      <c r="Q864" s="336" t="s">
        <v>5902</v>
      </c>
      <c r="R864" s="336" t="s">
        <v>5903</v>
      </c>
      <c r="S864" s="336" t="s">
        <v>42</v>
      </c>
      <c r="T864" s="336" t="s">
        <v>256</v>
      </c>
    </row>
    <row r="865" spans="1:20" x14ac:dyDescent="0.25">
      <c r="A865" s="336">
        <v>864</v>
      </c>
      <c r="B865" s="336" t="s">
        <v>41</v>
      </c>
      <c r="C865" s="336" t="s">
        <v>5928</v>
      </c>
      <c r="D865" s="337" t="str">
        <f t="shared" si="28"/>
        <v>G/AG/N/PER/16</v>
      </c>
      <c r="E865" s="337" t="str">
        <f t="shared" si="29"/>
        <v xml:space="preserve"> </v>
      </c>
      <c r="F865" s="336" t="s">
        <v>253</v>
      </c>
      <c r="G865" s="336" t="s">
        <v>794</v>
      </c>
      <c r="H865" s="336" t="s">
        <v>5</v>
      </c>
      <c r="I865" s="336">
        <v>2016</v>
      </c>
      <c r="J865" s="336" t="s">
        <v>931</v>
      </c>
      <c r="K865" s="336" t="s">
        <v>5929</v>
      </c>
      <c r="L865" s="336" t="s">
        <v>313</v>
      </c>
      <c r="M865" s="336" t="s">
        <v>5930</v>
      </c>
      <c r="N865" s="336" t="s">
        <v>1511</v>
      </c>
      <c r="O865" s="336" t="s">
        <v>5931</v>
      </c>
      <c r="P865" s="336" t="s">
        <v>5926</v>
      </c>
      <c r="Q865" s="336" t="s">
        <v>5927</v>
      </c>
      <c r="R865" s="336" t="s">
        <v>1190</v>
      </c>
      <c r="S865" s="336" t="s">
        <v>313</v>
      </c>
      <c r="T865" s="336" t="s">
        <v>1638</v>
      </c>
    </row>
    <row r="866" spans="1:20" x14ac:dyDescent="0.25">
      <c r="A866" s="336">
        <v>865</v>
      </c>
      <c r="B866" s="336" t="s">
        <v>41</v>
      </c>
      <c r="C866" s="336" t="s">
        <v>5932</v>
      </c>
      <c r="D866" s="337" t="str">
        <f t="shared" si="28"/>
        <v>G/AG/N/PRY/24</v>
      </c>
      <c r="E866" s="337" t="str">
        <f t="shared" si="29"/>
        <v xml:space="preserve"> </v>
      </c>
      <c r="F866" s="336" t="s">
        <v>1289</v>
      </c>
      <c r="G866" s="336" t="s">
        <v>794</v>
      </c>
      <c r="H866" s="336" t="s">
        <v>5</v>
      </c>
      <c r="I866" s="336">
        <v>2016</v>
      </c>
      <c r="J866" s="336" t="s">
        <v>926</v>
      </c>
      <c r="K866" s="336" t="s">
        <v>5933</v>
      </c>
      <c r="L866" s="336" t="s">
        <v>5934</v>
      </c>
      <c r="M866" s="336" t="s">
        <v>5935</v>
      </c>
      <c r="N866" s="336" t="s">
        <v>1511</v>
      </c>
      <c r="O866" s="336" t="s">
        <v>7596</v>
      </c>
      <c r="P866" s="336" t="s">
        <v>5936</v>
      </c>
      <c r="Q866" s="336" t="s">
        <v>21</v>
      </c>
      <c r="R866" s="336" t="s">
        <v>314</v>
      </c>
      <c r="S866" s="336" t="s">
        <v>898</v>
      </c>
      <c r="T866" s="336" t="s">
        <v>41</v>
      </c>
    </row>
    <row r="867" spans="1:20" x14ac:dyDescent="0.25">
      <c r="A867" s="336">
        <v>866</v>
      </c>
      <c r="B867" s="336" t="s">
        <v>41</v>
      </c>
      <c r="C867" s="336" t="s">
        <v>5932</v>
      </c>
      <c r="D867" s="337" t="str">
        <f t="shared" si="28"/>
        <v>G/AG/N/PRY/24</v>
      </c>
      <c r="E867" s="337" t="str">
        <f t="shared" si="29"/>
        <v xml:space="preserve"> </v>
      </c>
      <c r="F867" s="336" t="s">
        <v>1289</v>
      </c>
      <c r="G867" s="336" t="s">
        <v>794</v>
      </c>
      <c r="H867" s="336" t="s">
        <v>5</v>
      </c>
      <c r="I867" s="336">
        <v>2016</v>
      </c>
      <c r="J867" s="336" t="s">
        <v>926</v>
      </c>
      <c r="K867" s="336" t="s">
        <v>5937</v>
      </c>
      <c r="L867" s="336" t="s">
        <v>889</v>
      </c>
      <c r="M867" s="336" t="s">
        <v>1290</v>
      </c>
      <c r="N867" s="336" t="s">
        <v>1511</v>
      </c>
      <c r="O867" s="336" t="s">
        <v>7596</v>
      </c>
      <c r="P867" s="336" t="s">
        <v>1291</v>
      </c>
      <c r="Q867" s="336" t="s">
        <v>956</v>
      </c>
      <c r="R867" s="336" t="s">
        <v>1094</v>
      </c>
      <c r="S867" s="336" t="s">
        <v>313</v>
      </c>
      <c r="T867" s="336" t="s">
        <v>41</v>
      </c>
    </row>
    <row r="868" spans="1:20" x14ac:dyDescent="0.25">
      <c r="A868" s="336">
        <v>867</v>
      </c>
      <c r="B868" s="336" t="s">
        <v>41</v>
      </c>
      <c r="C868" s="336" t="s">
        <v>5932</v>
      </c>
      <c r="D868" s="337" t="str">
        <f t="shared" si="28"/>
        <v>G/AG/N/PRY/24</v>
      </c>
      <c r="E868" s="337" t="str">
        <f t="shared" si="29"/>
        <v xml:space="preserve"> </v>
      </c>
      <c r="F868" s="336" t="s">
        <v>1289</v>
      </c>
      <c r="G868" s="336" t="s">
        <v>794</v>
      </c>
      <c r="H868" s="336" t="s">
        <v>5</v>
      </c>
      <c r="I868" s="336">
        <v>2016</v>
      </c>
      <c r="J868" s="336" t="s">
        <v>946</v>
      </c>
      <c r="K868" s="336" t="s">
        <v>5938</v>
      </c>
      <c r="L868" s="336" t="s">
        <v>945</v>
      </c>
      <c r="M868" s="336" t="s">
        <v>5939</v>
      </c>
      <c r="N868" s="336" t="s">
        <v>1511</v>
      </c>
      <c r="O868" s="336" t="s">
        <v>7596</v>
      </c>
      <c r="P868" s="336" t="s">
        <v>5940</v>
      </c>
      <c r="Q868" s="336" t="s">
        <v>5229</v>
      </c>
      <c r="R868" s="336" t="s">
        <v>4975</v>
      </c>
      <c r="S868" s="336" t="s">
        <v>42</v>
      </c>
      <c r="T868" s="336" t="s">
        <v>256</v>
      </c>
    </row>
    <row r="869" spans="1:20" x14ac:dyDescent="0.25">
      <c r="A869" s="336">
        <v>868</v>
      </c>
      <c r="B869" s="336" t="s">
        <v>41</v>
      </c>
      <c r="C869" s="336" t="s">
        <v>5932</v>
      </c>
      <c r="D869" s="337" t="str">
        <f t="shared" si="28"/>
        <v>G/AG/N/PRY/24</v>
      </c>
      <c r="E869" s="337" t="str">
        <f t="shared" si="29"/>
        <v xml:space="preserve"> </v>
      </c>
      <c r="F869" s="336" t="s">
        <v>1289</v>
      </c>
      <c r="G869" s="336" t="s">
        <v>794</v>
      </c>
      <c r="H869" s="336" t="s">
        <v>5</v>
      </c>
      <c r="I869" s="336">
        <v>2016</v>
      </c>
      <c r="J869" s="336" t="s">
        <v>946</v>
      </c>
      <c r="K869" s="336" t="s">
        <v>5941</v>
      </c>
      <c r="L869" s="336" t="s">
        <v>1292</v>
      </c>
      <c r="M869" s="336" t="s">
        <v>5942</v>
      </c>
      <c r="N869" s="336" t="s">
        <v>1511</v>
      </c>
      <c r="O869" s="336" t="s">
        <v>7596</v>
      </c>
      <c r="P869" s="336" t="s">
        <v>5943</v>
      </c>
      <c r="Q869" s="336" t="s">
        <v>52</v>
      </c>
      <c r="R869" s="336" t="s">
        <v>43</v>
      </c>
      <c r="S869" s="336" t="s">
        <v>42</v>
      </c>
      <c r="T869" s="336" t="s">
        <v>41</v>
      </c>
    </row>
    <row r="870" spans="1:20" x14ac:dyDescent="0.25">
      <c r="A870" s="336">
        <v>869</v>
      </c>
      <c r="B870" s="336" t="s">
        <v>41</v>
      </c>
      <c r="C870" s="336" t="s">
        <v>5944</v>
      </c>
      <c r="D870" s="337" t="str">
        <f t="shared" si="28"/>
        <v>G/AG/N/RUS/13</v>
      </c>
      <c r="E870" s="337" t="str">
        <f t="shared" si="29"/>
        <v xml:space="preserve"> </v>
      </c>
      <c r="F870" s="336" t="s">
        <v>248</v>
      </c>
      <c r="G870" s="336" t="s">
        <v>255</v>
      </c>
      <c r="H870" s="336"/>
      <c r="I870" s="336">
        <v>2016</v>
      </c>
      <c r="J870" s="336" t="s">
        <v>926</v>
      </c>
      <c r="K870" s="336" t="s">
        <v>5945</v>
      </c>
      <c r="L870" s="336" t="s">
        <v>1196</v>
      </c>
      <c r="M870" s="336" t="s">
        <v>889</v>
      </c>
      <c r="N870" s="336" t="s">
        <v>1511</v>
      </c>
      <c r="O870" s="336" t="s">
        <v>5946</v>
      </c>
      <c r="P870" s="336" t="s">
        <v>929</v>
      </c>
      <c r="Q870" s="336" t="s">
        <v>21</v>
      </c>
      <c r="R870" s="336" t="s">
        <v>20</v>
      </c>
      <c r="S870" s="336" t="s">
        <v>42</v>
      </c>
      <c r="T870" s="336" t="s">
        <v>41</v>
      </c>
    </row>
    <row r="871" spans="1:20" x14ac:dyDescent="0.25">
      <c r="A871" s="336">
        <v>870</v>
      </c>
      <c r="B871" s="336" t="s">
        <v>41</v>
      </c>
      <c r="C871" s="336" t="s">
        <v>5944</v>
      </c>
      <c r="D871" s="337" t="str">
        <f t="shared" si="28"/>
        <v>G/AG/N/RUS/13</v>
      </c>
      <c r="E871" s="337" t="str">
        <f t="shared" si="29"/>
        <v xml:space="preserve"> </v>
      </c>
      <c r="F871" s="336" t="s">
        <v>248</v>
      </c>
      <c r="G871" s="336" t="s">
        <v>255</v>
      </c>
      <c r="H871" s="336"/>
      <c r="I871" s="336">
        <v>2016</v>
      </c>
      <c r="J871" s="336" t="s">
        <v>926</v>
      </c>
      <c r="K871" s="336" t="s">
        <v>5947</v>
      </c>
      <c r="L871" s="336" t="s">
        <v>1196</v>
      </c>
      <c r="M871" s="336" t="s">
        <v>889</v>
      </c>
      <c r="N871" s="336" t="s">
        <v>1511</v>
      </c>
      <c r="O871" s="336" t="s">
        <v>5946</v>
      </c>
      <c r="P871" s="336" t="s">
        <v>929</v>
      </c>
      <c r="Q871" s="336" t="s">
        <v>21</v>
      </c>
      <c r="R871" s="336" t="s">
        <v>20</v>
      </c>
      <c r="S871" s="336" t="s">
        <v>42</v>
      </c>
      <c r="T871" s="336" t="s">
        <v>41</v>
      </c>
    </row>
    <row r="872" spans="1:20" x14ac:dyDescent="0.25">
      <c r="A872" s="336">
        <v>871</v>
      </c>
      <c r="B872" s="336" t="s">
        <v>41</v>
      </c>
      <c r="C872" s="336" t="s">
        <v>5948</v>
      </c>
      <c r="D872" s="337" t="str">
        <f t="shared" si="28"/>
        <v>G/AG/N/RUS/5/Rev.1</v>
      </c>
      <c r="E872" s="337" t="str">
        <f t="shared" si="29"/>
        <v xml:space="preserve"> </v>
      </c>
      <c r="F872" s="336" t="s">
        <v>248</v>
      </c>
      <c r="G872" s="336" t="s">
        <v>255</v>
      </c>
      <c r="H872" s="336"/>
      <c r="I872" s="336">
        <v>2016</v>
      </c>
      <c r="J872" s="336" t="s">
        <v>926</v>
      </c>
      <c r="K872" s="336" t="s">
        <v>5949</v>
      </c>
      <c r="L872" s="336" t="s">
        <v>930</v>
      </c>
      <c r="M872" s="336" t="s">
        <v>5791</v>
      </c>
      <c r="N872" s="336" t="s">
        <v>1511</v>
      </c>
      <c r="O872" s="336" t="s">
        <v>5950</v>
      </c>
      <c r="P872" s="336" t="s">
        <v>5951</v>
      </c>
      <c r="Q872" s="336" t="s">
        <v>44</v>
      </c>
      <c r="R872" s="336" t="s">
        <v>1094</v>
      </c>
      <c r="S872" s="336" t="s">
        <v>49</v>
      </c>
      <c r="T872" s="336" t="s">
        <v>925</v>
      </c>
    </row>
    <row r="873" spans="1:20" x14ac:dyDescent="0.25">
      <c r="A873" s="336">
        <v>872</v>
      </c>
      <c r="B873" s="336" t="s">
        <v>41</v>
      </c>
      <c r="C873" s="336" t="s">
        <v>5952</v>
      </c>
      <c r="D873" s="337" t="str">
        <f t="shared" si="28"/>
        <v>G/AG/N/TUN/47</v>
      </c>
      <c r="E873" s="337" t="str">
        <f t="shared" si="29"/>
        <v xml:space="preserve"> </v>
      </c>
      <c r="F873" s="336" t="s">
        <v>1293</v>
      </c>
      <c r="G873" s="336" t="s">
        <v>640</v>
      </c>
      <c r="H873" s="336" t="s">
        <v>5</v>
      </c>
      <c r="I873" s="336">
        <v>2016</v>
      </c>
      <c r="J873" s="336" t="s">
        <v>926</v>
      </c>
      <c r="K873" s="336" t="s">
        <v>1294</v>
      </c>
      <c r="L873" s="336" t="s">
        <v>5953</v>
      </c>
      <c r="M873" s="336" t="s">
        <v>5954</v>
      </c>
      <c r="N873" s="336" t="s">
        <v>1511</v>
      </c>
      <c r="O873" s="336" t="s">
        <v>7593</v>
      </c>
      <c r="P873" s="336" t="s">
        <v>5955</v>
      </c>
      <c r="Q873" s="336" t="s">
        <v>726</v>
      </c>
      <c r="R873" s="336" t="s">
        <v>5956</v>
      </c>
      <c r="S873" s="336" t="s">
        <v>49</v>
      </c>
      <c r="T873" s="336" t="s">
        <v>925</v>
      </c>
    </row>
    <row r="874" spans="1:20" x14ac:dyDescent="0.25">
      <c r="A874" s="336">
        <v>873</v>
      </c>
      <c r="B874" s="336" t="s">
        <v>41</v>
      </c>
      <c r="C874" s="336" t="s">
        <v>5957</v>
      </c>
      <c r="D874" s="337" t="str">
        <f t="shared" si="28"/>
        <v>G/AG/N/TUN/49</v>
      </c>
      <c r="E874" s="337" t="str">
        <f t="shared" si="29"/>
        <v xml:space="preserve"> </v>
      </c>
      <c r="F874" s="336" t="s">
        <v>1293</v>
      </c>
      <c r="G874" s="336" t="s">
        <v>640</v>
      </c>
      <c r="H874" s="336" t="s">
        <v>5</v>
      </c>
      <c r="I874" s="336">
        <v>2016</v>
      </c>
      <c r="J874" s="336" t="s">
        <v>926</v>
      </c>
      <c r="K874" s="336" t="s">
        <v>1294</v>
      </c>
      <c r="L874" s="336" t="s">
        <v>5953</v>
      </c>
      <c r="M874" s="336" t="s">
        <v>5954</v>
      </c>
      <c r="N874" s="336" t="s">
        <v>1511</v>
      </c>
      <c r="O874" s="336" t="s">
        <v>7596</v>
      </c>
      <c r="P874" s="336" t="s">
        <v>5955</v>
      </c>
      <c r="Q874" s="336" t="s">
        <v>726</v>
      </c>
      <c r="R874" s="336" t="s">
        <v>5956</v>
      </c>
      <c r="S874" s="336" t="s">
        <v>49</v>
      </c>
      <c r="T874" s="336" t="s">
        <v>925</v>
      </c>
    </row>
    <row r="875" spans="1:20" x14ac:dyDescent="0.25">
      <c r="A875" s="336">
        <v>874</v>
      </c>
      <c r="B875" s="336" t="s">
        <v>41</v>
      </c>
      <c r="C875" s="336" t="s">
        <v>5958</v>
      </c>
      <c r="D875" s="337" t="str">
        <f t="shared" si="28"/>
        <v>G/AG/N/URY/61</v>
      </c>
      <c r="E875" s="337" t="str">
        <f t="shared" si="29"/>
        <v xml:space="preserve"> </v>
      </c>
      <c r="F875" s="336" t="s">
        <v>282</v>
      </c>
      <c r="G875" s="336" t="s">
        <v>794</v>
      </c>
      <c r="H875" s="336" t="s">
        <v>5</v>
      </c>
      <c r="I875" s="336">
        <v>2016</v>
      </c>
      <c r="J875" s="336" t="s">
        <v>926</v>
      </c>
      <c r="K875" s="336" t="s">
        <v>1295</v>
      </c>
      <c r="L875" s="336" t="s">
        <v>1196</v>
      </c>
      <c r="M875" s="336" t="s">
        <v>5959</v>
      </c>
      <c r="N875" s="336" t="s">
        <v>1511</v>
      </c>
      <c r="O875" s="336" t="s">
        <v>1265</v>
      </c>
      <c r="P875" s="336" t="s">
        <v>929</v>
      </c>
      <c r="Q875" s="336" t="s">
        <v>688</v>
      </c>
      <c r="R875" s="336" t="s">
        <v>20</v>
      </c>
      <c r="S875" s="336" t="s">
        <v>42</v>
      </c>
      <c r="T875" s="336" t="s">
        <v>41</v>
      </c>
    </row>
    <row r="876" spans="1:20" x14ac:dyDescent="0.25">
      <c r="A876" s="336">
        <v>875</v>
      </c>
      <c r="B876" s="336" t="s">
        <v>41</v>
      </c>
      <c r="C876" s="336" t="s">
        <v>5958</v>
      </c>
      <c r="D876" s="337" t="str">
        <f t="shared" si="28"/>
        <v>G/AG/N/URY/61</v>
      </c>
      <c r="E876" s="337" t="str">
        <f t="shared" si="29"/>
        <v xml:space="preserve"> </v>
      </c>
      <c r="F876" s="336" t="s">
        <v>282</v>
      </c>
      <c r="G876" s="336" t="s">
        <v>794</v>
      </c>
      <c r="H876" s="336" t="s">
        <v>5</v>
      </c>
      <c r="I876" s="336">
        <v>2016</v>
      </c>
      <c r="J876" s="336" t="s">
        <v>926</v>
      </c>
      <c r="K876" s="336" t="s">
        <v>1296</v>
      </c>
      <c r="L876" s="336" t="s">
        <v>1196</v>
      </c>
      <c r="M876" s="336" t="s">
        <v>5960</v>
      </c>
      <c r="N876" s="336" t="s">
        <v>1511</v>
      </c>
      <c r="O876" s="336" t="s">
        <v>1265</v>
      </c>
      <c r="P876" s="336" t="s">
        <v>5961</v>
      </c>
      <c r="Q876" s="336" t="s">
        <v>259</v>
      </c>
      <c r="R876" s="336" t="s">
        <v>891</v>
      </c>
      <c r="S876" s="336" t="s">
        <v>42</v>
      </c>
      <c r="T876" s="336" t="s">
        <v>41</v>
      </c>
    </row>
    <row r="877" spans="1:20" x14ac:dyDescent="0.25">
      <c r="A877" s="336">
        <v>876</v>
      </c>
      <c r="B877" s="336" t="s">
        <v>41</v>
      </c>
      <c r="C877" s="336" t="s">
        <v>5962</v>
      </c>
      <c r="D877" s="337" t="str">
        <f t="shared" si="28"/>
        <v>G/AG/N/USA/105</v>
      </c>
      <c r="E877" s="337" t="str">
        <f t="shared" si="29"/>
        <v xml:space="preserve"> </v>
      </c>
      <c r="F877" s="336" t="s">
        <v>860</v>
      </c>
      <c r="G877" s="336" t="s">
        <v>3</v>
      </c>
      <c r="H877" s="336" t="s">
        <v>1</v>
      </c>
      <c r="I877" s="336">
        <v>2016</v>
      </c>
      <c r="J877" s="336" t="s">
        <v>5501</v>
      </c>
      <c r="K877" s="336" t="s">
        <v>5963</v>
      </c>
      <c r="L877" s="336" t="s">
        <v>7605</v>
      </c>
      <c r="M877" s="336" t="s">
        <v>5720</v>
      </c>
      <c r="N877" s="336" t="s">
        <v>1511</v>
      </c>
      <c r="O877" s="336" t="s">
        <v>7689</v>
      </c>
      <c r="P877" s="336" t="s">
        <v>7606</v>
      </c>
      <c r="Q877" s="336" t="s">
        <v>53</v>
      </c>
      <c r="R877" s="336" t="s">
        <v>4</v>
      </c>
      <c r="S877" s="336" t="s">
        <v>49</v>
      </c>
      <c r="T877" s="336" t="s">
        <v>41</v>
      </c>
    </row>
    <row r="878" spans="1:20" x14ac:dyDescent="0.25">
      <c r="A878" s="336">
        <v>877</v>
      </c>
      <c r="B878" s="336" t="s">
        <v>41</v>
      </c>
      <c r="C878" s="336" t="s">
        <v>5962</v>
      </c>
      <c r="D878" s="337" t="str">
        <f t="shared" si="28"/>
        <v>G/AG/N/USA/105</v>
      </c>
      <c r="E878" s="337" t="str">
        <f t="shared" si="29"/>
        <v xml:space="preserve"> </v>
      </c>
      <c r="F878" s="336" t="s">
        <v>860</v>
      </c>
      <c r="G878" s="336" t="s">
        <v>3</v>
      </c>
      <c r="H878" s="336" t="s">
        <v>1</v>
      </c>
      <c r="I878" s="336">
        <v>2016</v>
      </c>
      <c r="J878" s="336" t="s">
        <v>5501</v>
      </c>
      <c r="K878" s="336" t="s">
        <v>5964</v>
      </c>
      <c r="L878" s="336" t="s">
        <v>890</v>
      </c>
      <c r="M878" s="336" t="s">
        <v>5720</v>
      </c>
      <c r="N878" s="336" t="s">
        <v>1511</v>
      </c>
      <c r="O878" s="336" t="s">
        <v>7689</v>
      </c>
      <c r="P878" s="336" t="s">
        <v>7607</v>
      </c>
      <c r="Q878" s="336" t="s">
        <v>324</v>
      </c>
      <c r="R878" s="336" t="s">
        <v>1095</v>
      </c>
      <c r="S878" s="336" t="s">
        <v>42</v>
      </c>
      <c r="T878" s="336" t="s">
        <v>41</v>
      </c>
    </row>
    <row r="879" spans="1:20" x14ac:dyDescent="0.25">
      <c r="A879" s="336">
        <v>878</v>
      </c>
      <c r="B879" s="336" t="s">
        <v>41</v>
      </c>
      <c r="C879" s="336" t="s">
        <v>5962</v>
      </c>
      <c r="D879" s="337" t="str">
        <f t="shared" si="28"/>
        <v>G/AG/N/USA/105</v>
      </c>
      <c r="E879" s="337" t="str">
        <f t="shared" si="29"/>
        <v xml:space="preserve"> </v>
      </c>
      <c r="F879" s="336" t="s">
        <v>860</v>
      </c>
      <c r="G879" s="336" t="s">
        <v>3</v>
      </c>
      <c r="H879" s="336" t="s">
        <v>1</v>
      </c>
      <c r="I879" s="336">
        <v>2016</v>
      </c>
      <c r="J879" s="336" t="s">
        <v>5501</v>
      </c>
      <c r="K879" s="336" t="s">
        <v>5965</v>
      </c>
      <c r="L879" s="336" t="s">
        <v>890</v>
      </c>
      <c r="M879" s="336" t="s">
        <v>5720</v>
      </c>
      <c r="N879" s="336" t="s">
        <v>1511</v>
      </c>
      <c r="O879" s="336" t="s">
        <v>7689</v>
      </c>
      <c r="P879" s="336" t="s">
        <v>7608</v>
      </c>
      <c r="Q879" s="336" t="s">
        <v>53</v>
      </c>
      <c r="R879" s="336" t="s">
        <v>1095</v>
      </c>
      <c r="S879" s="336" t="s">
        <v>42</v>
      </c>
      <c r="T879" s="336" t="s">
        <v>41</v>
      </c>
    </row>
    <row r="880" spans="1:20" x14ac:dyDescent="0.25">
      <c r="A880" s="336">
        <v>879</v>
      </c>
      <c r="B880" s="336" t="s">
        <v>41</v>
      </c>
      <c r="C880" s="336" t="s">
        <v>5966</v>
      </c>
      <c r="D880" s="337" t="str">
        <f t="shared" si="28"/>
        <v>G/AG/N/USA/106</v>
      </c>
      <c r="E880" s="337" t="str">
        <f t="shared" si="29"/>
        <v xml:space="preserve"> </v>
      </c>
      <c r="F880" s="336" t="s">
        <v>860</v>
      </c>
      <c r="G880" s="336" t="s">
        <v>3</v>
      </c>
      <c r="H880" s="336" t="s">
        <v>1</v>
      </c>
      <c r="I880" s="336">
        <v>2016</v>
      </c>
      <c r="J880" s="336" t="s">
        <v>933</v>
      </c>
      <c r="K880" s="336" t="s">
        <v>5967</v>
      </c>
      <c r="L880" s="336" t="s">
        <v>934</v>
      </c>
      <c r="M880" s="336" t="s">
        <v>958</v>
      </c>
      <c r="N880" s="336" t="s">
        <v>1511</v>
      </c>
      <c r="O880" s="336" t="s">
        <v>5968</v>
      </c>
      <c r="P880" s="336" t="s">
        <v>959</v>
      </c>
      <c r="Q880" s="336" t="s">
        <v>14</v>
      </c>
      <c r="R880" s="336" t="s">
        <v>896</v>
      </c>
      <c r="S880" s="336" t="s">
        <v>5710</v>
      </c>
      <c r="T880" s="336" t="s">
        <v>41</v>
      </c>
    </row>
    <row r="881" spans="1:20" x14ac:dyDescent="0.25">
      <c r="A881" s="336">
        <v>880</v>
      </c>
      <c r="B881" s="336" t="s">
        <v>41</v>
      </c>
      <c r="C881" s="336" t="s">
        <v>5969</v>
      </c>
      <c r="D881" s="337" t="str">
        <f t="shared" si="28"/>
        <v>G/AG/N/VNM/6</v>
      </c>
      <c r="E881" s="337" t="str">
        <f t="shared" si="29"/>
        <v xml:space="preserve"> </v>
      </c>
      <c r="F881" s="336" t="s">
        <v>77</v>
      </c>
      <c r="G881" s="336" t="s">
        <v>641</v>
      </c>
      <c r="H881" s="336" t="s">
        <v>5</v>
      </c>
      <c r="I881" s="336">
        <v>2016</v>
      </c>
      <c r="J881" s="336" t="s">
        <v>926</v>
      </c>
      <c r="K881" s="336" t="s">
        <v>5970</v>
      </c>
      <c r="L881" s="336" t="s">
        <v>5971</v>
      </c>
      <c r="M881" s="336" t="s">
        <v>5972</v>
      </c>
      <c r="N881" s="336" t="s">
        <v>1511</v>
      </c>
      <c r="O881" s="336" t="s">
        <v>5973</v>
      </c>
      <c r="P881" s="336" t="s">
        <v>4993</v>
      </c>
      <c r="Q881" s="336" t="s">
        <v>21</v>
      </c>
      <c r="R881" s="336" t="s">
        <v>20</v>
      </c>
      <c r="S881" s="336" t="s">
        <v>49</v>
      </c>
      <c r="T881" s="336" t="s">
        <v>925</v>
      </c>
    </row>
    <row r="882" spans="1:20" x14ac:dyDescent="0.25">
      <c r="A882" s="336">
        <v>881</v>
      </c>
      <c r="B882" s="336" t="s">
        <v>41</v>
      </c>
      <c r="C882" s="336" t="s">
        <v>5969</v>
      </c>
      <c r="D882" s="337" t="str">
        <f t="shared" si="28"/>
        <v>G/AG/N/VNM/6</v>
      </c>
      <c r="E882" s="337" t="str">
        <f t="shared" si="29"/>
        <v xml:space="preserve"> </v>
      </c>
      <c r="F882" s="336" t="s">
        <v>77</v>
      </c>
      <c r="G882" s="336" t="s">
        <v>641</v>
      </c>
      <c r="H882" s="336" t="s">
        <v>5</v>
      </c>
      <c r="I882" s="336">
        <v>2016</v>
      </c>
      <c r="J882" s="336" t="s">
        <v>926</v>
      </c>
      <c r="K882" s="336" t="s">
        <v>5974</v>
      </c>
      <c r="L882" s="336" t="s">
        <v>1196</v>
      </c>
      <c r="M882" s="336" t="s">
        <v>5975</v>
      </c>
      <c r="N882" s="336" t="s">
        <v>1511</v>
      </c>
      <c r="O882" s="336" t="s">
        <v>5973</v>
      </c>
      <c r="P882" s="336" t="s">
        <v>4993</v>
      </c>
      <c r="Q882" s="336" t="s">
        <v>63</v>
      </c>
      <c r="R882" s="336" t="s">
        <v>5976</v>
      </c>
      <c r="S882" s="336" t="s">
        <v>42</v>
      </c>
      <c r="T882" s="336" t="s">
        <v>41</v>
      </c>
    </row>
    <row r="883" spans="1:20" x14ac:dyDescent="0.25">
      <c r="A883" s="336">
        <v>882</v>
      </c>
      <c r="B883" s="336" t="s">
        <v>41</v>
      </c>
      <c r="C883" s="336" t="s">
        <v>5969</v>
      </c>
      <c r="D883" s="337" t="str">
        <f t="shared" si="28"/>
        <v>G/AG/N/VNM/6</v>
      </c>
      <c r="E883" s="337" t="str">
        <f t="shared" si="29"/>
        <v xml:space="preserve"> </v>
      </c>
      <c r="F883" s="336" t="s">
        <v>77</v>
      </c>
      <c r="G883" s="336" t="s">
        <v>641</v>
      </c>
      <c r="H883" s="336" t="s">
        <v>5</v>
      </c>
      <c r="I883" s="336">
        <v>2016</v>
      </c>
      <c r="J883" s="336" t="s">
        <v>926</v>
      </c>
      <c r="K883" s="336" t="s">
        <v>5977</v>
      </c>
      <c r="L883" s="336" t="s">
        <v>313</v>
      </c>
      <c r="M883" s="336" t="s">
        <v>5978</v>
      </c>
      <c r="N883" s="336" t="s">
        <v>1511</v>
      </c>
      <c r="O883" s="336" t="s">
        <v>5973</v>
      </c>
      <c r="P883" s="336" t="s">
        <v>5979</v>
      </c>
      <c r="Q883" s="336" t="s">
        <v>57</v>
      </c>
      <c r="R883" s="336" t="s">
        <v>1095</v>
      </c>
      <c r="S883" s="336" t="s">
        <v>313</v>
      </c>
      <c r="T883" s="336" t="s">
        <v>41</v>
      </c>
    </row>
    <row r="884" spans="1:20" x14ac:dyDescent="0.25">
      <c r="A884" s="336">
        <v>883</v>
      </c>
      <c r="B884" s="336" t="s">
        <v>41</v>
      </c>
      <c r="C884" s="336" t="s">
        <v>5980</v>
      </c>
      <c r="D884" s="337" t="str">
        <f t="shared" si="28"/>
        <v>G/AG/N/VUT/1</v>
      </c>
      <c r="E884" s="337" t="str">
        <f t="shared" si="29"/>
        <v xml:space="preserve"> </v>
      </c>
      <c r="F884" s="336" t="s">
        <v>5981</v>
      </c>
      <c r="G884" s="336" t="s">
        <v>641</v>
      </c>
      <c r="H884" s="336" t="s">
        <v>949</v>
      </c>
      <c r="I884" s="336">
        <v>2016</v>
      </c>
      <c r="J884" s="336" t="s">
        <v>926</v>
      </c>
      <c r="K884" s="336" t="s">
        <v>5982</v>
      </c>
      <c r="L884" s="336" t="s">
        <v>924</v>
      </c>
      <c r="M884" s="336" t="s">
        <v>5983</v>
      </c>
      <c r="N884" s="336" t="s">
        <v>1511</v>
      </c>
      <c r="O884" s="336" t="s">
        <v>7596</v>
      </c>
      <c r="P884" s="336" t="s">
        <v>5984</v>
      </c>
      <c r="Q884" s="336" t="s">
        <v>21</v>
      </c>
      <c r="R884" s="336" t="s">
        <v>20</v>
      </c>
      <c r="S884" s="336" t="s">
        <v>49</v>
      </c>
      <c r="T884" s="336" t="s">
        <v>925</v>
      </c>
    </row>
    <row r="885" spans="1:20" x14ac:dyDescent="0.25">
      <c r="A885" s="336">
        <v>884</v>
      </c>
      <c r="B885" s="336" t="s">
        <v>41</v>
      </c>
      <c r="C885" s="336" t="s">
        <v>5985</v>
      </c>
      <c r="D885" s="337" t="str">
        <f t="shared" si="28"/>
        <v>G/AG/N/ZAF/88</v>
      </c>
      <c r="E885" s="337" t="str">
        <f t="shared" si="29"/>
        <v xml:space="preserve"> </v>
      </c>
      <c r="F885" s="336" t="s">
        <v>815</v>
      </c>
      <c r="G885" s="336" t="s">
        <v>640</v>
      </c>
      <c r="H885" s="336" t="s">
        <v>5</v>
      </c>
      <c r="I885" s="336">
        <v>2016</v>
      </c>
      <c r="J885" s="336" t="s">
        <v>926</v>
      </c>
      <c r="K885" s="336" t="s">
        <v>5986</v>
      </c>
      <c r="L885" s="336" t="s">
        <v>5987</v>
      </c>
      <c r="M885" s="336" t="s">
        <v>5988</v>
      </c>
      <c r="N885" s="336" t="s">
        <v>1511</v>
      </c>
      <c r="O885" s="336" t="s">
        <v>7593</v>
      </c>
      <c r="P885" s="336" t="s">
        <v>1297</v>
      </c>
      <c r="Q885" s="336" t="s">
        <v>5989</v>
      </c>
      <c r="R885" s="336" t="s">
        <v>942</v>
      </c>
      <c r="S885" s="336" t="s">
        <v>49</v>
      </c>
      <c r="T885" s="336" t="s">
        <v>41</v>
      </c>
    </row>
    <row r="886" spans="1:20" x14ac:dyDescent="0.25">
      <c r="A886" s="336">
        <v>885</v>
      </c>
      <c r="B886" s="336" t="s">
        <v>41</v>
      </c>
      <c r="C886" s="336" t="s">
        <v>5985</v>
      </c>
      <c r="D886" s="337" t="str">
        <f t="shared" si="28"/>
        <v>G/AG/N/ZAF/88</v>
      </c>
      <c r="E886" s="337" t="str">
        <f t="shared" si="29"/>
        <v xml:space="preserve"> </v>
      </c>
      <c r="F886" s="336" t="s">
        <v>815</v>
      </c>
      <c r="G886" s="336" t="s">
        <v>640</v>
      </c>
      <c r="H886" s="336" t="s">
        <v>5</v>
      </c>
      <c r="I886" s="336">
        <v>2016</v>
      </c>
      <c r="J886" s="336" t="s">
        <v>926</v>
      </c>
      <c r="K886" s="336" t="s">
        <v>5990</v>
      </c>
      <c r="L886" s="336" t="s">
        <v>5991</v>
      </c>
      <c r="M886" s="336" t="s">
        <v>5992</v>
      </c>
      <c r="N886" s="336" t="s">
        <v>1511</v>
      </c>
      <c r="O886" s="336" t="s">
        <v>7593</v>
      </c>
      <c r="P886" s="336" t="s">
        <v>5993</v>
      </c>
      <c r="Q886" s="336" t="s">
        <v>948</v>
      </c>
      <c r="R886" s="336" t="s">
        <v>1094</v>
      </c>
      <c r="S886" s="336" t="s">
        <v>49</v>
      </c>
      <c r="T886" s="336" t="s">
        <v>41</v>
      </c>
    </row>
    <row r="887" spans="1:20" x14ac:dyDescent="0.25">
      <c r="A887" s="336">
        <v>886</v>
      </c>
      <c r="B887" s="336" t="s">
        <v>41</v>
      </c>
      <c r="C887" s="336" t="s">
        <v>5985</v>
      </c>
      <c r="D887" s="337" t="str">
        <f t="shared" si="28"/>
        <v>G/AG/N/ZAF/88</v>
      </c>
      <c r="E887" s="337" t="str">
        <f t="shared" si="29"/>
        <v xml:space="preserve"> </v>
      </c>
      <c r="F887" s="336" t="s">
        <v>815</v>
      </c>
      <c r="G887" s="336" t="s">
        <v>640</v>
      </c>
      <c r="H887" s="336" t="s">
        <v>5</v>
      </c>
      <c r="I887" s="336">
        <v>2016</v>
      </c>
      <c r="J887" s="336" t="s">
        <v>926</v>
      </c>
      <c r="K887" s="336" t="s">
        <v>5994</v>
      </c>
      <c r="L887" s="336" t="s">
        <v>5995</v>
      </c>
      <c r="M887" s="336" t="s">
        <v>5996</v>
      </c>
      <c r="N887" s="336" t="s">
        <v>1511</v>
      </c>
      <c r="O887" s="336" t="s">
        <v>7593</v>
      </c>
      <c r="P887" s="336" t="s">
        <v>1298</v>
      </c>
      <c r="Q887" s="336" t="s">
        <v>1185</v>
      </c>
      <c r="R887" s="336" t="s">
        <v>942</v>
      </c>
      <c r="S887" s="336" t="s">
        <v>49</v>
      </c>
      <c r="T887" s="336" t="s">
        <v>41</v>
      </c>
    </row>
    <row r="888" spans="1:20" x14ac:dyDescent="0.25">
      <c r="A888" s="336">
        <v>887</v>
      </c>
      <c r="B888" s="336" t="s">
        <v>41</v>
      </c>
      <c r="C888" s="336" t="s">
        <v>5985</v>
      </c>
      <c r="D888" s="337" t="str">
        <f t="shared" si="28"/>
        <v>G/AG/N/ZAF/88</v>
      </c>
      <c r="E888" s="337" t="str">
        <f t="shared" si="29"/>
        <v xml:space="preserve"> </v>
      </c>
      <c r="F888" s="336" t="s">
        <v>815</v>
      </c>
      <c r="G888" s="336" t="s">
        <v>640</v>
      </c>
      <c r="H888" s="336" t="s">
        <v>5</v>
      </c>
      <c r="I888" s="336">
        <v>2016</v>
      </c>
      <c r="J888" s="336" t="s">
        <v>926</v>
      </c>
      <c r="K888" s="336" t="s">
        <v>1299</v>
      </c>
      <c r="L888" s="336" t="s">
        <v>5997</v>
      </c>
      <c r="M888" s="336" t="s">
        <v>5998</v>
      </c>
      <c r="N888" s="336" t="s">
        <v>1511</v>
      </c>
      <c r="O888" s="336" t="s">
        <v>7593</v>
      </c>
      <c r="P888" s="336" t="s">
        <v>1300</v>
      </c>
      <c r="Q888" s="336" t="s">
        <v>956</v>
      </c>
      <c r="R888" s="336" t="s">
        <v>1094</v>
      </c>
      <c r="S888" s="336" t="s">
        <v>870</v>
      </c>
      <c r="T888" s="336" t="s">
        <v>41</v>
      </c>
    </row>
    <row r="889" spans="1:20" x14ac:dyDescent="0.25">
      <c r="A889" s="336">
        <v>888</v>
      </c>
      <c r="B889" s="336" t="s">
        <v>41</v>
      </c>
      <c r="C889" s="336" t="s">
        <v>5999</v>
      </c>
      <c r="D889" s="337" t="str">
        <f t="shared" si="28"/>
        <v>G/AG/N/HND/45</v>
      </c>
      <c r="E889" s="337" t="str">
        <f t="shared" si="29"/>
        <v xml:space="preserve"> </v>
      </c>
      <c r="F889" s="336" t="s">
        <v>247</v>
      </c>
      <c r="G889" s="336" t="s">
        <v>794</v>
      </c>
      <c r="H889" s="336" t="s">
        <v>5</v>
      </c>
      <c r="I889" s="336">
        <v>2016</v>
      </c>
      <c r="J889" s="336" t="s">
        <v>6998</v>
      </c>
      <c r="K889" s="336" t="s">
        <v>6000</v>
      </c>
      <c r="L889" s="336" t="s">
        <v>6001</v>
      </c>
      <c r="M889" s="336" t="s">
        <v>6002</v>
      </c>
      <c r="N889" s="336" t="s">
        <v>1511</v>
      </c>
      <c r="O889" s="336" t="s">
        <v>7596</v>
      </c>
      <c r="P889" s="336" t="s">
        <v>6003</v>
      </c>
      <c r="Q889" s="336" t="s">
        <v>14</v>
      </c>
      <c r="R889" s="336" t="s">
        <v>896</v>
      </c>
      <c r="S889" s="336" t="s">
        <v>42</v>
      </c>
      <c r="T889" s="336" t="s">
        <v>41</v>
      </c>
    </row>
    <row r="890" spans="1:20" x14ac:dyDescent="0.25">
      <c r="A890" s="336">
        <v>889</v>
      </c>
      <c r="B890" s="336" t="s">
        <v>1502</v>
      </c>
      <c r="C890" s="336" t="s">
        <v>6004</v>
      </c>
      <c r="D890" s="337" t="str">
        <f t="shared" si="28"/>
        <v>G/LIC/N/1/AFG/1</v>
      </c>
      <c r="E890" s="337" t="str">
        <f t="shared" si="29"/>
        <v xml:space="preserve"> </v>
      </c>
      <c r="F890" s="336" t="s">
        <v>3252</v>
      </c>
      <c r="G890" s="336" t="s">
        <v>641</v>
      </c>
      <c r="H890" s="336" t="s">
        <v>949</v>
      </c>
      <c r="I890" s="336">
        <v>2016</v>
      </c>
      <c r="J890" s="336" t="s">
        <v>821</v>
      </c>
      <c r="K890" s="336" t="s">
        <v>6005</v>
      </c>
      <c r="L890" s="336" t="s">
        <v>822</v>
      </c>
      <c r="M890" s="336" t="s">
        <v>6006</v>
      </c>
      <c r="N890" s="336" t="s">
        <v>1511</v>
      </c>
      <c r="O890" s="336" t="s">
        <v>6007</v>
      </c>
      <c r="P890" s="336" t="s">
        <v>6008</v>
      </c>
      <c r="Q890" s="336" t="s">
        <v>6009</v>
      </c>
      <c r="R890" s="336" t="s">
        <v>866</v>
      </c>
      <c r="S890" s="336" t="s">
        <v>822</v>
      </c>
      <c r="T890" s="336" t="s">
        <v>88</v>
      </c>
    </row>
    <row r="891" spans="1:20" x14ac:dyDescent="0.25">
      <c r="A891" s="336">
        <v>890</v>
      </c>
      <c r="B891" s="336" t="s">
        <v>1502</v>
      </c>
      <c r="C891" s="336" t="s">
        <v>6004</v>
      </c>
      <c r="D891" s="337" t="str">
        <f t="shared" si="28"/>
        <v>G/LIC/N/1/AFG/1</v>
      </c>
      <c r="E891" s="337" t="str">
        <f t="shared" si="29"/>
        <v xml:space="preserve"> </v>
      </c>
      <c r="F891" s="336" t="s">
        <v>3252</v>
      </c>
      <c r="G891" s="336" t="s">
        <v>641</v>
      </c>
      <c r="H891" s="336" t="s">
        <v>949</v>
      </c>
      <c r="I891" s="336">
        <v>2016</v>
      </c>
      <c r="J891" s="336" t="s">
        <v>821</v>
      </c>
      <c r="K891" s="336" t="s">
        <v>6010</v>
      </c>
      <c r="L891" s="336" t="s">
        <v>822</v>
      </c>
      <c r="M891" s="336" t="s">
        <v>6011</v>
      </c>
      <c r="N891" s="336" t="s">
        <v>1511</v>
      </c>
      <c r="O891" s="336" t="s">
        <v>6012</v>
      </c>
      <c r="P891" s="336" t="s">
        <v>6013</v>
      </c>
      <c r="Q891" s="336" t="s">
        <v>6014</v>
      </c>
      <c r="R891" s="336" t="s">
        <v>835</v>
      </c>
      <c r="S891" s="336" t="s">
        <v>822</v>
      </c>
      <c r="T891" s="336" t="s">
        <v>10</v>
      </c>
    </row>
    <row r="892" spans="1:20" x14ac:dyDescent="0.25">
      <c r="A892" s="336">
        <v>891</v>
      </c>
      <c r="B892" s="336" t="s">
        <v>1502</v>
      </c>
      <c r="C892" s="336" t="s">
        <v>6004</v>
      </c>
      <c r="D892" s="337" t="str">
        <f t="shared" si="28"/>
        <v>G/LIC/N/1/AFG/1</v>
      </c>
      <c r="E892" s="337" t="str">
        <f t="shared" si="29"/>
        <v xml:space="preserve"> </v>
      </c>
      <c r="F892" s="336" t="s">
        <v>3252</v>
      </c>
      <c r="G892" s="336" t="s">
        <v>641</v>
      </c>
      <c r="H892" s="336" t="s">
        <v>949</v>
      </c>
      <c r="I892" s="336">
        <v>2016</v>
      </c>
      <c r="J892" s="336" t="s">
        <v>821</v>
      </c>
      <c r="K892" s="336" t="s">
        <v>6015</v>
      </c>
      <c r="L892" s="336" t="s">
        <v>6016</v>
      </c>
      <c r="M892" s="336" t="s">
        <v>6017</v>
      </c>
      <c r="N892" s="336" t="s">
        <v>1511</v>
      </c>
      <c r="O892" s="336" t="s">
        <v>6018</v>
      </c>
      <c r="P892" s="336" t="s">
        <v>6019</v>
      </c>
      <c r="Q892" s="336" t="s">
        <v>21</v>
      </c>
      <c r="R892" s="336" t="s">
        <v>6020</v>
      </c>
      <c r="S892" s="336" t="s">
        <v>1036</v>
      </c>
      <c r="T892" s="336" t="s">
        <v>10</v>
      </c>
    </row>
    <row r="893" spans="1:20" x14ac:dyDescent="0.25">
      <c r="A893" s="336">
        <v>892</v>
      </c>
      <c r="B893" s="336" t="s">
        <v>1502</v>
      </c>
      <c r="C893" s="336" t="s">
        <v>6021</v>
      </c>
      <c r="D893" s="337" t="str">
        <f t="shared" si="28"/>
        <v>G/LIC/N/1/BRN/1</v>
      </c>
      <c r="E893" s="337" t="str">
        <f t="shared" si="29"/>
        <v xml:space="preserve"> </v>
      </c>
      <c r="F893" s="336" t="s">
        <v>6022</v>
      </c>
      <c r="G893" s="336" t="s">
        <v>641</v>
      </c>
      <c r="H893" s="336" t="s">
        <v>5</v>
      </c>
      <c r="I893" s="336">
        <v>2016</v>
      </c>
      <c r="J893" s="336" t="s">
        <v>821</v>
      </c>
      <c r="K893" s="336" t="s">
        <v>6023</v>
      </c>
      <c r="L893" s="336" t="s">
        <v>6024</v>
      </c>
      <c r="M893" s="336" t="s">
        <v>6025</v>
      </c>
      <c r="N893" s="336" t="s">
        <v>1511</v>
      </c>
      <c r="O893" s="336" t="s">
        <v>6026</v>
      </c>
      <c r="P893" s="336" t="s">
        <v>6027</v>
      </c>
      <c r="Q893" s="336" t="s">
        <v>6028</v>
      </c>
      <c r="R893" s="336" t="s">
        <v>1314</v>
      </c>
      <c r="S893" s="336" t="s">
        <v>1326</v>
      </c>
      <c r="T893" s="336" t="s">
        <v>826</v>
      </c>
    </row>
    <row r="894" spans="1:20" x14ac:dyDescent="0.25">
      <c r="A894" s="336">
        <v>893</v>
      </c>
      <c r="B894" s="336" t="s">
        <v>1502</v>
      </c>
      <c r="C894" s="336" t="s">
        <v>6021</v>
      </c>
      <c r="D894" s="337" t="str">
        <f t="shared" si="28"/>
        <v>G/LIC/N/1/BRN/1</v>
      </c>
      <c r="E894" s="337" t="str">
        <f t="shared" si="29"/>
        <v xml:space="preserve"> </v>
      </c>
      <c r="F894" s="336" t="s">
        <v>6022</v>
      </c>
      <c r="G894" s="336" t="s">
        <v>641</v>
      </c>
      <c r="H894" s="336" t="s">
        <v>5</v>
      </c>
      <c r="I894" s="336">
        <v>2016</v>
      </c>
      <c r="J894" s="336" t="s">
        <v>821</v>
      </c>
      <c r="K894" s="336" t="s">
        <v>6029</v>
      </c>
      <c r="L894" s="336" t="s">
        <v>6030</v>
      </c>
      <c r="M894" s="336" t="s">
        <v>6031</v>
      </c>
      <c r="N894" s="336" t="s">
        <v>1511</v>
      </c>
      <c r="O894" s="336" t="s">
        <v>6032</v>
      </c>
      <c r="P894" s="336" t="s">
        <v>6033</v>
      </c>
      <c r="Q894" s="336" t="s">
        <v>6034</v>
      </c>
      <c r="R894" s="336" t="s">
        <v>866</v>
      </c>
      <c r="S894" s="336" t="s">
        <v>1036</v>
      </c>
      <c r="T894" s="336" t="s">
        <v>88</v>
      </c>
    </row>
    <row r="895" spans="1:20" x14ac:dyDescent="0.25">
      <c r="A895" s="336">
        <v>894</v>
      </c>
      <c r="B895" s="336" t="s">
        <v>1502</v>
      </c>
      <c r="C895" s="336" t="s">
        <v>6035</v>
      </c>
      <c r="D895" s="337" t="str">
        <f t="shared" si="28"/>
        <v>G/LIC/N/1/BRN/1/Rev.1</v>
      </c>
      <c r="E895" s="337" t="str">
        <f t="shared" si="29"/>
        <v xml:space="preserve"> </v>
      </c>
      <c r="F895" s="336" t="s">
        <v>6022</v>
      </c>
      <c r="G895" s="336" t="s">
        <v>641</v>
      </c>
      <c r="H895" s="336" t="s">
        <v>5</v>
      </c>
      <c r="I895" s="336">
        <v>2016</v>
      </c>
      <c r="J895" s="336" t="s">
        <v>821</v>
      </c>
      <c r="K895" s="336" t="s">
        <v>6023</v>
      </c>
      <c r="L895" s="336" t="s">
        <v>6024</v>
      </c>
      <c r="M895" s="336" t="s">
        <v>6025</v>
      </c>
      <c r="N895" s="336" t="s">
        <v>1511</v>
      </c>
      <c r="O895" s="336" t="s">
        <v>6026</v>
      </c>
      <c r="P895" s="336" t="s">
        <v>6027</v>
      </c>
      <c r="Q895" s="336" t="s">
        <v>6028</v>
      </c>
      <c r="R895" s="336" t="s">
        <v>1314</v>
      </c>
      <c r="S895" s="336" t="s">
        <v>1326</v>
      </c>
      <c r="T895" s="336" t="s">
        <v>826</v>
      </c>
    </row>
    <row r="896" spans="1:20" x14ac:dyDescent="0.25">
      <c r="A896" s="336">
        <v>895</v>
      </c>
      <c r="B896" s="336" t="s">
        <v>1502</v>
      </c>
      <c r="C896" s="336" t="s">
        <v>6035</v>
      </c>
      <c r="D896" s="337" t="str">
        <f t="shared" si="28"/>
        <v>G/LIC/N/1/BRN/1/Rev.1</v>
      </c>
      <c r="E896" s="337" t="str">
        <f t="shared" si="29"/>
        <v xml:space="preserve"> </v>
      </c>
      <c r="F896" s="336" t="s">
        <v>6022</v>
      </c>
      <c r="G896" s="336" t="s">
        <v>641</v>
      </c>
      <c r="H896" s="336" t="s">
        <v>5</v>
      </c>
      <c r="I896" s="336">
        <v>2016</v>
      </c>
      <c r="J896" s="336" t="s">
        <v>821</v>
      </c>
      <c r="K896" s="336" t="s">
        <v>6036</v>
      </c>
      <c r="L896" s="336" t="s">
        <v>6030</v>
      </c>
      <c r="M896" s="336" t="s">
        <v>6031</v>
      </c>
      <c r="N896" s="336" t="s">
        <v>1511</v>
      </c>
      <c r="O896" s="336" t="s">
        <v>6032</v>
      </c>
      <c r="P896" s="336" t="s">
        <v>6033</v>
      </c>
      <c r="Q896" s="336" t="s">
        <v>6034</v>
      </c>
      <c r="R896" s="336" t="s">
        <v>866</v>
      </c>
      <c r="S896" s="336" t="s">
        <v>1036</v>
      </c>
      <c r="T896" s="336" t="s">
        <v>88</v>
      </c>
    </row>
    <row r="897" spans="1:20" x14ac:dyDescent="0.25">
      <c r="A897" s="336">
        <v>896</v>
      </c>
      <c r="B897" s="336" t="s">
        <v>1502</v>
      </c>
      <c r="C897" s="336" t="s">
        <v>6037</v>
      </c>
      <c r="D897" s="337" t="str">
        <f t="shared" si="28"/>
        <v>G/LIC/N/1/ECU/6</v>
      </c>
      <c r="E897" s="337" t="str">
        <f t="shared" si="29"/>
        <v xml:space="preserve"> </v>
      </c>
      <c r="F897" s="336" t="s">
        <v>102</v>
      </c>
      <c r="G897" s="336" t="s">
        <v>794</v>
      </c>
      <c r="H897" s="336" t="s">
        <v>5</v>
      </c>
      <c r="I897" s="336">
        <v>2016</v>
      </c>
      <c r="J897" s="336" t="s">
        <v>821</v>
      </c>
      <c r="K897" s="336" t="s">
        <v>6038</v>
      </c>
      <c r="L897" s="336" t="s">
        <v>6039</v>
      </c>
      <c r="M897" s="336" t="s">
        <v>6040</v>
      </c>
      <c r="N897" s="336" t="s">
        <v>6041</v>
      </c>
      <c r="O897" s="336" t="s">
        <v>6042</v>
      </c>
      <c r="P897" s="336" t="s">
        <v>6043</v>
      </c>
      <c r="Q897" s="336" t="s">
        <v>94</v>
      </c>
      <c r="R897" s="336" t="s">
        <v>37</v>
      </c>
      <c r="S897" s="336" t="s">
        <v>822</v>
      </c>
      <c r="T897" s="336" t="s">
        <v>88</v>
      </c>
    </row>
    <row r="898" spans="1:20" x14ac:dyDescent="0.25">
      <c r="A898" s="336">
        <v>897</v>
      </c>
      <c r="B898" s="336" t="s">
        <v>1502</v>
      </c>
      <c r="C898" s="336" t="s">
        <v>6037</v>
      </c>
      <c r="D898" s="337" t="str">
        <f t="shared" si="28"/>
        <v>G/LIC/N/1/ECU/6</v>
      </c>
      <c r="E898" s="337" t="str">
        <f t="shared" si="29"/>
        <v xml:space="preserve"> </v>
      </c>
      <c r="F898" s="336" t="s">
        <v>102</v>
      </c>
      <c r="G898" s="336" t="s">
        <v>794</v>
      </c>
      <c r="H898" s="336" t="s">
        <v>5</v>
      </c>
      <c r="I898" s="336">
        <v>2016</v>
      </c>
      <c r="J898" s="336" t="s">
        <v>821</v>
      </c>
      <c r="K898" s="336" t="s">
        <v>6044</v>
      </c>
      <c r="L898" s="336" t="s">
        <v>6045</v>
      </c>
      <c r="M898" s="336" t="s">
        <v>6046</v>
      </c>
      <c r="N898" s="336" t="s">
        <v>1511</v>
      </c>
      <c r="O898" s="336" t="s">
        <v>6047</v>
      </c>
      <c r="P898" s="336" t="s">
        <v>831</v>
      </c>
      <c r="Q898" s="336" t="s">
        <v>123</v>
      </c>
      <c r="R898" s="336" t="s">
        <v>36</v>
      </c>
      <c r="S898" s="336" t="s">
        <v>838</v>
      </c>
      <c r="T898" s="336" t="s">
        <v>10</v>
      </c>
    </row>
    <row r="899" spans="1:20" x14ac:dyDescent="0.25">
      <c r="A899" s="336">
        <v>898</v>
      </c>
      <c r="B899" s="336" t="s">
        <v>1502</v>
      </c>
      <c r="C899" s="336" t="s">
        <v>6048</v>
      </c>
      <c r="D899" s="337" t="str">
        <f t="shared" ref="D899:D962" si="30">IF(C899="","",IF(IFERROR(FIND(";",C899,1), 0) &gt; 0, HYPERLINK(CONCATENATE("
https://docs.wto.org/dol2fe/Pages/SS/DoSearch.aspx?DataSource=Cat&amp;query=@Symbol=
",SUBSTITUTE(MID(C899,1,FIND(";",C899,1) - 1),"/","%2F"),"&amp;"), MID(C899,1,FIND(";",C899,1) - 1)), HYPERLINK(CONCATENATE("
https://docs.wto.org/dol2fe/Pages/SS/DoSearch.aspx?DataSource=Cat&amp;query=@Symbol=
",C899),C899)))</f>
        <v>G/LIC/N/1/PHL/5</v>
      </c>
      <c r="E899" s="337" t="str">
        <f t="shared" ref="E899:E962" si="31">IF(IFERROR(FIND(";",C899,1), 0) &gt; 0, HYPERLINK(CONCATENATE("https://docs.wto.org/dol2fe/Pages/SS/DoSearch.aspx?DataSource=Cat&amp;query=@Symbol=",SUBSTITUTE(TRIM((MID(C899,FIND(";",C899,1)+1,100))),"/","%2F"),"&amp;"), TRIM((MID(C899,FIND(";",C899,1)+1,100)))), " ")</f>
        <v xml:space="preserve"> </v>
      </c>
      <c r="F899" s="336" t="s">
        <v>254</v>
      </c>
      <c r="G899" s="336" t="s">
        <v>641</v>
      </c>
      <c r="H899" s="336" t="s">
        <v>5</v>
      </c>
      <c r="I899" s="336">
        <v>2016</v>
      </c>
      <c r="J899" s="336" t="s">
        <v>821</v>
      </c>
      <c r="K899" s="336" t="s">
        <v>6049</v>
      </c>
      <c r="L899" s="336" t="s">
        <v>1305</v>
      </c>
      <c r="M899" s="336" t="s">
        <v>6050</v>
      </c>
      <c r="N899" s="336" t="s">
        <v>1511</v>
      </c>
      <c r="O899" s="336" t="s">
        <v>1511</v>
      </c>
      <c r="P899" s="336" t="s">
        <v>6051</v>
      </c>
      <c r="Q899" s="336" t="s">
        <v>6052</v>
      </c>
      <c r="R899" s="336" t="s">
        <v>28</v>
      </c>
      <c r="S899" s="336" t="s">
        <v>792</v>
      </c>
      <c r="T899" s="336" t="s">
        <v>826</v>
      </c>
    </row>
    <row r="900" spans="1:20" x14ac:dyDescent="0.25">
      <c r="A900" s="336">
        <v>899</v>
      </c>
      <c r="B900" s="336" t="s">
        <v>1502</v>
      </c>
      <c r="C900" s="336" t="s">
        <v>6048</v>
      </c>
      <c r="D900" s="337" t="str">
        <f t="shared" si="30"/>
        <v>G/LIC/N/1/PHL/5</v>
      </c>
      <c r="E900" s="337" t="str">
        <f t="shared" si="31"/>
        <v xml:space="preserve"> </v>
      </c>
      <c r="F900" s="336" t="s">
        <v>254</v>
      </c>
      <c r="G900" s="336" t="s">
        <v>641</v>
      </c>
      <c r="H900" s="336" t="s">
        <v>5</v>
      </c>
      <c r="I900" s="336">
        <v>2016</v>
      </c>
      <c r="J900" s="336" t="s">
        <v>821</v>
      </c>
      <c r="K900" s="336" t="s">
        <v>6053</v>
      </c>
      <c r="L900" s="336" t="s">
        <v>1302</v>
      </c>
      <c r="M900" s="336" t="s">
        <v>6054</v>
      </c>
      <c r="N900" s="336" t="s">
        <v>1511</v>
      </c>
      <c r="O900" s="336" t="s">
        <v>1511</v>
      </c>
      <c r="P900" s="336" t="s">
        <v>6055</v>
      </c>
      <c r="Q900" s="336" t="s">
        <v>6056</v>
      </c>
      <c r="R900" s="336" t="s">
        <v>28</v>
      </c>
      <c r="S900" s="336" t="s">
        <v>792</v>
      </c>
      <c r="T900" s="336" t="s">
        <v>826</v>
      </c>
    </row>
    <row r="901" spans="1:20" x14ac:dyDescent="0.25">
      <c r="A901" s="336">
        <v>900</v>
      </c>
      <c r="B901" s="336" t="s">
        <v>1502</v>
      </c>
      <c r="C901" s="336" t="s">
        <v>6048</v>
      </c>
      <c r="D901" s="337" t="str">
        <f t="shared" si="30"/>
        <v>G/LIC/N/1/PHL/5</v>
      </c>
      <c r="E901" s="337" t="str">
        <f t="shared" si="31"/>
        <v xml:space="preserve"> </v>
      </c>
      <c r="F901" s="336" t="s">
        <v>254</v>
      </c>
      <c r="G901" s="336" t="s">
        <v>641</v>
      </c>
      <c r="H901" s="336" t="s">
        <v>5</v>
      </c>
      <c r="I901" s="336">
        <v>2016</v>
      </c>
      <c r="J901" s="336" t="s">
        <v>821</v>
      </c>
      <c r="K901" s="336" t="s">
        <v>6057</v>
      </c>
      <c r="L901" s="336" t="s">
        <v>313</v>
      </c>
      <c r="M901" s="336" t="s">
        <v>6058</v>
      </c>
      <c r="N901" s="336" t="s">
        <v>1511</v>
      </c>
      <c r="O901" s="336" t="s">
        <v>1511</v>
      </c>
      <c r="P901" s="336" t="s">
        <v>6059</v>
      </c>
      <c r="Q901" s="336" t="s">
        <v>6060</v>
      </c>
      <c r="R901" s="336" t="s">
        <v>1315</v>
      </c>
      <c r="S901" s="336" t="s">
        <v>313</v>
      </c>
      <c r="T901" s="336" t="s">
        <v>88</v>
      </c>
    </row>
    <row r="902" spans="1:20" x14ac:dyDescent="0.25">
      <c r="A902" s="336">
        <v>901</v>
      </c>
      <c r="B902" s="336" t="s">
        <v>1502</v>
      </c>
      <c r="C902" s="336" t="s">
        <v>6048</v>
      </c>
      <c r="D902" s="337" t="str">
        <f t="shared" si="30"/>
        <v>G/LIC/N/1/PHL/5</v>
      </c>
      <c r="E902" s="337" t="str">
        <f t="shared" si="31"/>
        <v xml:space="preserve"> </v>
      </c>
      <c r="F902" s="336" t="s">
        <v>254</v>
      </c>
      <c r="G902" s="336" t="s">
        <v>641</v>
      </c>
      <c r="H902" s="336" t="s">
        <v>5</v>
      </c>
      <c r="I902" s="336">
        <v>2016</v>
      </c>
      <c r="J902" s="336" t="s">
        <v>821</v>
      </c>
      <c r="K902" s="336" t="s">
        <v>6061</v>
      </c>
      <c r="L902" s="336" t="s">
        <v>1302</v>
      </c>
      <c r="M902" s="336" t="s">
        <v>6062</v>
      </c>
      <c r="N902" s="336" t="s">
        <v>1511</v>
      </c>
      <c r="O902" s="336" t="s">
        <v>1511</v>
      </c>
      <c r="P902" s="336" t="s">
        <v>6063</v>
      </c>
      <c r="Q902" s="336" t="s">
        <v>57</v>
      </c>
      <c r="R902" s="336" t="s">
        <v>13</v>
      </c>
      <c r="S902" s="336" t="s">
        <v>792</v>
      </c>
      <c r="T902" s="336" t="s">
        <v>313</v>
      </c>
    </row>
    <row r="903" spans="1:20" x14ac:dyDescent="0.25">
      <c r="A903" s="336">
        <v>902</v>
      </c>
      <c r="B903" s="336" t="s">
        <v>1502</v>
      </c>
      <c r="C903" s="336" t="s">
        <v>6048</v>
      </c>
      <c r="D903" s="337" t="str">
        <f t="shared" si="30"/>
        <v>G/LIC/N/1/PHL/5</v>
      </c>
      <c r="E903" s="337" t="str">
        <f t="shared" si="31"/>
        <v xml:space="preserve"> </v>
      </c>
      <c r="F903" s="336" t="s">
        <v>254</v>
      </c>
      <c r="G903" s="336" t="s">
        <v>641</v>
      </c>
      <c r="H903" s="336" t="s">
        <v>5</v>
      </c>
      <c r="I903" s="336">
        <v>2016</v>
      </c>
      <c r="J903" s="336" t="s">
        <v>821</v>
      </c>
      <c r="K903" s="336" t="s">
        <v>6064</v>
      </c>
      <c r="L903" s="336" t="s">
        <v>1303</v>
      </c>
      <c r="M903" s="336" t="s">
        <v>6065</v>
      </c>
      <c r="N903" s="336" t="s">
        <v>1511</v>
      </c>
      <c r="O903" s="336" t="s">
        <v>1511</v>
      </c>
      <c r="P903" s="336" t="s">
        <v>6066</v>
      </c>
      <c r="Q903" s="336" t="s">
        <v>21</v>
      </c>
      <c r="R903" s="336" t="s">
        <v>20</v>
      </c>
      <c r="S903" s="336" t="s">
        <v>817</v>
      </c>
      <c r="T903" s="336" t="s">
        <v>798</v>
      </c>
    </row>
    <row r="904" spans="1:20" x14ac:dyDescent="0.25">
      <c r="A904" s="336">
        <v>903</v>
      </c>
      <c r="B904" s="336" t="s">
        <v>1502</v>
      </c>
      <c r="C904" s="336" t="s">
        <v>6048</v>
      </c>
      <c r="D904" s="337" t="str">
        <f t="shared" si="30"/>
        <v>G/LIC/N/1/PHL/5</v>
      </c>
      <c r="E904" s="337" t="str">
        <f t="shared" si="31"/>
        <v xml:space="preserve"> </v>
      </c>
      <c r="F904" s="336" t="s">
        <v>254</v>
      </c>
      <c r="G904" s="336" t="s">
        <v>641</v>
      </c>
      <c r="H904" s="336" t="s">
        <v>5</v>
      </c>
      <c r="I904" s="336">
        <v>2016</v>
      </c>
      <c r="J904" s="336" t="s">
        <v>821</v>
      </c>
      <c r="K904" s="336" t="s">
        <v>6067</v>
      </c>
      <c r="L904" s="336" t="s">
        <v>1302</v>
      </c>
      <c r="M904" s="336" t="s">
        <v>6068</v>
      </c>
      <c r="N904" s="336" t="s">
        <v>1511</v>
      </c>
      <c r="O904" s="336" t="s">
        <v>1511</v>
      </c>
      <c r="P904" s="336" t="s">
        <v>7609</v>
      </c>
      <c r="Q904" s="336" t="s">
        <v>57</v>
      </c>
      <c r="R904" s="336" t="s">
        <v>1095</v>
      </c>
      <c r="S904" s="336" t="s">
        <v>792</v>
      </c>
      <c r="T904" s="336" t="s">
        <v>313</v>
      </c>
    </row>
    <row r="905" spans="1:20" x14ac:dyDescent="0.25">
      <c r="A905" s="336">
        <v>904</v>
      </c>
      <c r="B905" s="336" t="s">
        <v>1502</v>
      </c>
      <c r="C905" s="336" t="s">
        <v>6048</v>
      </c>
      <c r="D905" s="337" t="str">
        <f t="shared" si="30"/>
        <v>G/LIC/N/1/PHL/5</v>
      </c>
      <c r="E905" s="337" t="str">
        <f t="shared" si="31"/>
        <v xml:space="preserve"> </v>
      </c>
      <c r="F905" s="336" t="s">
        <v>254</v>
      </c>
      <c r="G905" s="336" t="s">
        <v>641</v>
      </c>
      <c r="H905" s="336" t="s">
        <v>5</v>
      </c>
      <c r="I905" s="336">
        <v>2016</v>
      </c>
      <c r="J905" s="336" t="s">
        <v>821</v>
      </c>
      <c r="K905" s="336" t="s">
        <v>1304</v>
      </c>
      <c r="L905" s="336" t="s">
        <v>1305</v>
      </c>
      <c r="M905" s="336" t="s">
        <v>6069</v>
      </c>
      <c r="N905" s="336" t="s">
        <v>1511</v>
      </c>
      <c r="O905" s="336" t="s">
        <v>1511</v>
      </c>
      <c r="P905" s="336" t="s">
        <v>7610</v>
      </c>
      <c r="Q905" s="336" t="s">
        <v>35</v>
      </c>
      <c r="R905" s="336" t="s">
        <v>37</v>
      </c>
      <c r="S905" s="336" t="s">
        <v>792</v>
      </c>
      <c r="T905" s="336" t="s">
        <v>71</v>
      </c>
    </row>
    <row r="906" spans="1:20" x14ac:dyDescent="0.25">
      <c r="A906" s="336">
        <v>905</v>
      </c>
      <c r="B906" s="336" t="s">
        <v>1502</v>
      </c>
      <c r="C906" s="336" t="s">
        <v>6048</v>
      </c>
      <c r="D906" s="337" t="str">
        <f t="shared" si="30"/>
        <v>G/LIC/N/1/PHL/5</v>
      </c>
      <c r="E906" s="337" t="str">
        <f t="shared" si="31"/>
        <v xml:space="preserve"> </v>
      </c>
      <c r="F906" s="336" t="s">
        <v>254</v>
      </c>
      <c r="G906" s="336" t="s">
        <v>641</v>
      </c>
      <c r="H906" s="336" t="s">
        <v>5</v>
      </c>
      <c r="I906" s="336">
        <v>2016</v>
      </c>
      <c r="J906" s="336" t="s">
        <v>821</v>
      </c>
      <c r="K906" s="336" t="s">
        <v>824</v>
      </c>
      <c r="L906" s="336" t="s">
        <v>6070</v>
      </c>
      <c r="M906" s="336" t="s">
        <v>6071</v>
      </c>
      <c r="N906" s="336" t="s">
        <v>1511</v>
      </c>
      <c r="O906" s="336" t="s">
        <v>1511</v>
      </c>
      <c r="P906" s="336" t="s">
        <v>6072</v>
      </c>
      <c r="Q906" s="336" t="s">
        <v>96</v>
      </c>
      <c r="R906" s="336" t="s">
        <v>29</v>
      </c>
      <c r="S906" s="336" t="s">
        <v>872</v>
      </c>
      <c r="T906" s="336" t="s">
        <v>19</v>
      </c>
    </row>
    <row r="907" spans="1:20" x14ac:dyDescent="0.25">
      <c r="A907" s="336">
        <v>906</v>
      </c>
      <c r="B907" s="336" t="s">
        <v>1502</v>
      </c>
      <c r="C907" s="336" t="s">
        <v>6048</v>
      </c>
      <c r="D907" s="337" t="str">
        <f t="shared" si="30"/>
        <v>G/LIC/N/1/PHL/5</v>
      </c>
      <c r="E907" s="337" t="str">
        <f t="shared" si="31"/>
        <v xml:space="preserve"> </v>
      </c>
      <c r="F907" s="336" t="s">
        <v>254</v>
      </c>
      <c r="G907" s="336" t="s">
        <v>641</v>
      </c>
      <c r="H907" s="336" t="s">
        <v>5</v>
      </c>
      <c r="I907" s="336">
        <v>2016</v>
      </c>
      <c r="J907" s="336" t="s">
        <v>821</v>
      </c>
      <c r="K907" s="336" t="s">
        <v>6073</v>
      </c>
      <c r="L907" s="336" t="s">
        <v>6074</v>
      </c>
      <c r="M907" s="336" t="s">
        <v>846</v>
      </c>
      <c r="N907" s="336" t="s">
        <v>1511</v>
      </c>
      <c r="O907" s="336" t="s">
        <v>1511</v>
      </c>
      <c r="P907" s="336" t="s">
        <v>6075</v>
      </c>
      <c r="Q907" s="336" t="s">
        <v>96</v>
      </c>
      <c r="R907" s="336" t="s">
        <v>29</v>
      </c>
      <c r="S907" s="336" t="s">
        <v>819</v>
      </c>
      <c r="T907" s="336" t="s">
        <v>19</v>
      </c>
    </row>
    <row r="908" spans="1:20" x14ac:dyDescent="0.25">
      <c r="A908" s="336">
        <v>907</v>
      </c>
      <c r="B908" s="336" t="s">
        <v>1502</v>
      </c>
      <c r="C908" s="336" t="s">
        <v>6076</v>
      </c>
      <c r="D908" s="337" t="str">
        <f t="shared" si="30"/>
        <v>G/LIC/N/1/RUS/12</v>
      </c>
      <c r="E908" s="337" t="str">
        <f t="shared" si="31"/>
        <v xml:space="preserve"> </v>
      </c>
      <c r="F908" s="336" t="s">
        <v>248</v>
      </c>
      <c r="G908" s="336" t="s">
        <v>255</v>
      </c>
      <c r="H908" s="336"/>
      <c r="I908" s="336">
        <v>2016</v>
      </c>
      <c r="J908" s="336" t="s">
        <v>821</v>
      </c>
      <c r="K908" s="336" t="s">
        <v>6077</v>
      </c>
      <c r="L908" s="336" t="s">
        <v>7611</v>
      </c>
      <c r="M908" s="336" t="s">
        <v>827</v>
      </c>
      <c r="N908" s="336" t="s">
        <v>1511</v>
      </c>
      <c r="O908" s="336" t="s">
        <v>6078</v>
      </c>
      <c r="P908" s="336" t="s">
        <v>6079</v>
      </c>
      <c r="Q908" s="336" t="s">
        <v>123</v>
      </c>
      <c r="R908" s="336" t="s">
        <v>36</v>
      </c>
      <c r="S908" s="336" t="s">
        <v>872</v>
      </c>
      <c r="T908" s="336" t="s">
        <v>10</v>
      </c>
    </row>
    <row r="909" spans="1:20" x14ac:dyDescent="0.25">
      <c r="A909" s="336">
        <v>908</v>
      </c>
      <c r="B909" s="336" t="s">
        <v>1502</v>
      </c>
      <c r="C909" s="336" t="s">
        <v>6080</v>
      </c>
      <c r="D909" s="337" t="str">
        <f t="shared" si="30"/>
        <v>G/LIC/N/1/RUS/14</v>
      </c>
      <c r="E909" s="337" t="str">
        <f t="shared" si="31"/>
        <v xml:space="preserve"> </v>
      </c>
      <c r="F909" s="336" t="s">
        <v>248</v>
      </c>
      <c r="G909" s="336" t="s">
        <v>255</v>
      </c>
      <c r="H909" s="336"/>
      <c r="I909" s="336">
        <v>2016</v>
      </c>
      <c r="J909" s="336" t="s">
        <v>821</v>
      </c>
      <c r="K909" s="336" t="s">
        <v>6081</v>
      </c>
      <c r="L909" s="336" t="s">
        <v>6082</v>
      </c>
      <c r="M909" s="336" t="s">
        <v>6083</v>
      </c>
      <c r="N909" s="336" t="s">
        <v>1511</v>
      </c>
      <c r="O909" s="336" t="s">
        <v>6084</v>
      </c>
      <c r="P909" s="336" t="s">
        <v>6085</v>
      </c>
      <c r="Q909" s="336" t="s">
        <v>124</v>
      </c>
      <c r="R909" s="336" t="s">
        <v>29</v>
      </c>
      <c r="S909" s="336" t="s">
        <v>1328</v>
      </c>
      <c r="T909" s="336" t="s">
        <v>10</v>
      </c>
    </row>
    <row r="910" spans="1:20" x14ac:dyDescent="0.25">
      <c r="A910" s="336">
        <v>909</v>
      </c>
      <c r="B910" s="336" t="s">
        <v>1502</v>
      </c>
      <c r="C910" s="336" t="s">
        <v>6086</v>
      </c>
      <c r="D910" s="337" t="str">
        <f t="shared" si="30"/>
        <v>G/LIC/N/1/RUS/15</v>
      </c>
      <c r="E910" s="337" t="str">
        <f t="shared" si="31"/>
        <v xml:space="preserve"> </v>
      </c>
      <c r="F910" s="336" t="s">
        <v>248</v>
      </c>
      <c r="G910" s="336" t="s">
        <v>255</v>
      </c>
      <c r="H910" s="336"/>
      <c r="I910" s="336">
        <v>2016</v>
      </c>
      <c r="J910" s="336" t="s">
        <v>821</v>
      </c>
      <c r="K910" s="336" t="s">
        <v>6087</v>
      </c>
      <c r="L910" s="336" t="s">
        <v>6088</v>
      </c>
      <c r="M910" s="336" t="s">
        <v>6083</v>
      </c>
      <c r="N910" s="336" t="s">
        <v>1511</v>
      </c>
      <c r="O910" s="336" t="s">
        <v>6084</v>
      </c>
      <c r="P910" s="336" t="s">
        <v>6085</v>
      </c>
      <c r="Q910" s="336" t="s">
        <v>124</v>
      </c>
      <c r="R910" s="336" t="s">
        <v>29</v>
      </c>
      <c r="S910" s="336" t="s">
        <v>1328</v>
      </c>
      <c r="T910" s="336" t="s">
        <v>10</v>
      </c>
    </row>
    <row r="911" spans="1:20" x14ac:dyDescent="0.25">
      <c r="A911" s="336">
        <v>910</v>
      </c>
      <c r="B911" s="336" t="s">
        <v>1502</v>
      </c>
      <c r="C911" s="336" t="s">
        <v>6089</v>
      </c>
      <c r="D911" s="337" t="str">
        <f t="shared" si="30"/>
        <v>G/LIC/N/1/THA/2</v>
      </c>
      <c r="E911" s="337" t="str">
        <f t="shared" si="31"/>
        <v xml:space="preserve"> </v>
      </c>
      <c r="F911" s="336" t="s">
        <v>32</v>
      </c>
      <c r="G911" s="336" t="s">
        <v>641</v>
      </c>
      <c r="H911" s="336" t="s">
        <v>5</v>
      </c>
      <c r="I911" s="336">
        <v>2016</v>
      </c>
      <c r="J911" s="336" t="s">
        <v>821</v>
      </c>
      <c r="K911" s="336" t="s">
        <v>6090</v>
      </c>
      <c r="L911" s="336" t="s">
        <v>6091</v>
      </c>
      <c r="M911" s="336" t="s">
        <v>6092</v>
      </c>
      <c r="N911" s="336" t="s">
        <v>6093</v>
      </c>
      <c r="O911" s="336" t="s">
        <v>6094</v>
      </c>
      <c r="P911" s="336" t="s">
        <v>4993</v>
      </c>
      <c r="Q911" s="336" t="s">
        <v>94</v>
      </c>
      <c r="R911" s="336" t="s">
        <v>37</v>
      </c>
      <c r="S911" s="336" t="s">
        <v>838</v>
      </c>
      <c r="T911" s="336" t="s">
        <v>88</v>
      </c>
    </row>
    <row r="912" spans="1:20" x14ac:dyDescent="0.25">
      <c r="A912" s="336">
        <v>911</v>
      </c>
      <c r="B912" s="336" t="s">
        <v>1502</v>
      </c>
      <c r="C912" s="336" t="s">
        <v>6095</v>
      </c>
      <c r="D912" s="337" t="str">
        <f t="shared" si="30"/>
        <v>G/LIC/N/2/BRA/7</v>
      </c>
      <c r="E912" s="337" t="str">
        <f t="shared" si="31"/>
        <v xml:space="preserve"> </v>
      </c>
      <c r="F912" s="336" t="s">
        <v>60</v>
      </c>
      <c r="G912" s="336" t="s">
        <v>794</v>
      </c>
      <c r="H912" s="336" t="s">
        <v>5</v>
      </c>
      <c r="I912" s="336">
        <v>2016</v>
      </c>
      <c r="J912" s="336" t="s">
        <v>830</v>
      </c>
      <c r="K912" s="336" t="s">
        <v>6096</v>
      </c>
      <c r="L912" s="336" t="s">
        <v>1308</v>
      </c>
      <c r="M912" s="336" t="s">
        <v>6097</v>
      </c>
      <c r="N912" s="336" t="s">
        <v>1511</v>
      </c>
      <c r="O912" s="336" t="s">
        <v>6098</v>
      </c>
      <c r="P912" s="336" t="s">
        <v>6099</v>
      </c>
      <c r="Q912" s="336" t="s">
        <v>21</v>
      </c>
      <c r="R912" s="336" t="s">
        <v>20</v>
      </c>
      <c r="S912" s="336" t="s">
        <v>822</v>
      </c>
      <c r="T912" s="336" t="s">
        <v>313</v>
      </c>
    </row>
    <row r="913" spans="1:20" x14ac:dyDescent="0.25">
      <c r="A913" s="336">
        <v>912</v>
      </c>
      <c r="B913" s="336" t="s">
        <v>1502</v>
      </c>
      <c r="C913" s="336" t="s">
        <v>6100</v>
      </c>
      <c r="D913" s="337" t="str">
        <f t="shared" si="30"/>
        <v>G/LIC/N/2/IDN/35</v>
      </c>
      <c r="E913" s="337" t="str">
        <f t="shared" si="31"/>
        <v xml:space="preserve"> </v>
      </c>
      <c r="F913" s="336" t="s">
        <v>252</v>
      </c>
      <c r="G913" s="336" t="s">
        <v>641</v>
      </c>
      <c r="H913" s="336" t="s">
        <v>5</v>
      </c>
      <c r="I913" s="336">
        <v>2016</v>
      </c>
      <c r="J913" s="336" t="s">
        <v>830</v>
      </c>
      <c r="K913" s="336" t="s">
        <v>6101</v>
      </c>
      <c r="L913" s="336" t="s">
        <v>6102</v>
      </c>
      <c r="M913" s="336" t="s">
        <v>7612</v>
      </c>
      <c r="N913" s="336" t="s">
        <v>6103</v>
      </c>
      <c r="O913" s="336" t="s">
        <v>6104</v>
      </c>
      <c r="P913" s="336" t="s">
        <v>831</v>
      </c>
      <c r="Q913" s="336" t="s">
        <v>6105</v>
      </c>
      <c r="R913" s="336" t="s">
        <v>36</v>
      </c>
      <c r="S913" s="336" t="s">
        <v>6106</v>
      </c>
      <c r="T913" s="336" t="s">
        <v>10</v>
      </c>
    </row>
    <row r="914" spans="1:20" x14ac:dyDescent="0.25">
      <c r="A914" s="336">
        <v>913</v>
      </c>
      <c r="B914" s="336" t="s">
        <v>1502</v>
      </c>
      <c r="C914" s="336" t="s">
        <v>6107</v>
      </c>
      <c r="D914" s="337" t="str">
        <f t="shared" si="30"/>
        <v>G/LIC/N/3/AUS/8</v>
      </c>
      <c r="E914" s="337" t="str">
        <f t="shared" si="31"/>
        <v xml:space="preserve"> </v>
      </c>
      <c r="F914" s="336" t="s">
        <v>61</v>
      </c>
      <c r="G914" s="336" t="s">
        <v>641</v>
      </c>
      <c r="H914" s="336" t="s">
        <v>1</v>
      </c>
      <c r="I914" s="336">
        <v>2016</v>
      </c>
      <c r="J914" s="336" t="s">
        <v>832</v>
      </c>
      <c r="K914" s="336" t="s">
        <v>6108</v>
      </c>
      <c r="L914" s="336" t="s">
        <v>6109</v>
      </c>
      <c r="M914" s="336" t="s">
        <v>6110</v>
      </c>
      <c r="N914" s="336" t="s">
        <v>1511</v>
      </c>
      <c r="O914" s="336" t="s">
        <v>1511</v>
      </c>
      <c r="P914" s="336" t="s">
        <v>6111</v>
      </c>
      <c r="Q914" s="336" t="s">
        <v>6112</v>
      </c>
      <c r="R914" s="336" t="s">
        <v>1310</v>
      </c>
      <c r="S914" s="336" t="s">
        <v>6109</v>
      </c>
      <c r="T914" s="336" t="s">
        <v>4588</v>
      </c>
    </row>
    <row r="915" spans="1:20" x14ac:dyDescent="0.25">
      <c r="A915" s="336">
        <v>914</v>
      </c>
      <c r="B915" s="336" t="s">
        <v>1502</v>
      </c>
      <c r="C915" s="336" t="s">
        <v>6107</v>
      </c>
      <c r="D915" s="337" t="str">
        <f t="shared" si="30"/>
        <v>G/LIC/N/3/AUS/8</v>
      </c>
      <c r="E915" s="337" t="str">
        <f t="shared" si="31"/>
        <v xml:space="preserve"> </v>
      </c>
      <c r="F915" s="336" t="s">
        <v>61</v>
      </c>
      <c r="G915" s="336" t="s">
        <v>641</v>
      </c>
      <c r="H915" s="336" t="s">
        <v>1</v>
      </c>
      <c r="I915" s="336">
        <v>2016</v>
      </c>
      <c r="J915" s="336" t="s">
        <v>832</v>
      </c>
      <c r="K915" s="336" t="s">
        <v>6113</v>
      </c>
      <c r="L915" s="336" t="s">
        <v>6114</v>
      </c>
      <c r="M915" s="336" t="s">
        <v>6115</v>
      </c>
      <c r="N915" s="336" t="s">
        <v>1511</v>
      </c>
      <c r="O915" s="336" t="s">
        <v>1511</v>
      </c>
      <c r="P915" s="336" t="s">
        <v>6116</v>
      </c>
      <c r="Q915" s="336" t="s">
        <v>1311</v>
      </c>
      <c r="R915" s="336" t="s">
        <v>29</v>
      </c>
      <c r="S915" s="336" t="s">
        <v>822</v>
      </c>
      <c r="T915" s="336" t="s">
        <v>68</v>
      </c>
    </row>
    <row r="916" spans="1:20" x14ac:dyDescent="0.25">
      <c r="A916" s="336">
        <v>915</v>
      </c>
      <c r="B916" s="336" t="s">
        <v>1502</v>
      </c>
      <c r="C916" s="336" t="s">
        <v>6107</v>
      </c>
      <c r="D916" s="337" t="str">
        <f t="shared" si="30"/>
        <v>G/LIC/N/3/AUS/8</v>
      </c>
      <c r="E916" s="337" t="str">
        <f t="shared" si="31"/>
        <v xml:space="preserve"> </v>
      </c>
      <c r="F916" s="336" t="s">
        <v>61</v>
      </c>
      <c r="G916" s="336" t="s">
        <v>641</v>
      </c>
      <c r="H916" s="336" t="s">
        <v>1</v>
      </c>
      <c r="I916" s="336">
        <v>2016</v>
      </c>
      <c r="J916" s="336" t="s">
        <v>832</v>
      </c>
      <c r="K916" s="336" t="s">
        <v>6117</v>
      </c>
      <c r="L916" s="336" t="s">
        <v>822</v>
      </c>
      <c r="M916" s="336" t="s">
        <v>6118</v>
      </c>
      <c r="N916" s="336" t="s">
        <v>1511</v>
      </c>
      <c r="O916" s="336" t="s">
        <v>1511</v>
      </c>
      <c r="P916" s="336" t="s">
        <v>7613</v>
      </c>
      <c r="Q916" s="336" t="s">
        <v>80</v>
      </c>
      <c r="R916" s="336" t="s">
        <v>39</v>
      </c>
      <c r="S916" s="336" t="s">
        <v>822</v>
      </c>
      <c r="T916" s="336" t="s">
        <v>71</v>
      </c>
    </row>
    <row r="917" spans="1:20" x14ac:dyDescent="0.25">
      <c r="A917" s="336">
        <v>916</v>
      </c>
      <c r="B917" s="336" t="s">
        <v>1502</v>
      </c>
      <c r="C917" s="336" t="s">
        <v>6107</v>
      </c>
      <c r="D917" s="337" t="str">
        <f t="shared" si="30"/>
        <v>G/LIC/N/3/AUS/8</v>
      </c>
      <c r="E917" s="337" t="str">
        <f t="shared" si="31"/>
        <v xml:space="preserve"> </v>
      </c>
      <c r="F917" s="336" t="s">
        <v>61</v>
      </c>
      <c r="G917" s="336" t="s">
        <v>641</v>
      </c>
      <c r="H917" s="336" t="s">
        <v>1</v>
      </c>
      <c r="I917" s="336">
        <v>2016</v>
      </c>
      <c r="J917" s="336" t="s">
        <v>832</v>
      </c>
      <c r="K917" s="336" t="s">
        <v>6119</v>
      </c>
      <c r="L917" s="336" t="s">
        <v>6120</v>
      </c>
      <c r="M917" s="336" t="s">
        <v>6121</v>
      </c>
      <c r="N917" s="336" t="s">
        <v>1511</v>
      </c>
      <c r="O917" s="336" t="s">
        <v>1511</v>
      </c>
      <c r="P917" s="336" t="s">
        <v>6122</v>
      </c>
      <c r="Q917" s="336" t="s">
        <v>6123</v>
      </c>
      <c r="R917" s="336" t="s">
        <v>1312</v>
      </c>
      <c r="S917" s="336" t="s">
        <v>822</v>
      </c>
      <c r="T917" s="336" t="s">
        <v>88</v>
      </c>
    </row>
    <row r="918" spans="1:20" x14ac:dyDescent="0.25">
      <c r="A918" s="336">
        <v>917</v>
      </c>
      <c r="B918" s="336" t="s">
        <v>1502</v>
      </c>
      <c r="C918" s="336" t="s">
        <v>6107</v>
      </c>
      <c r="D918" s="337" t="str">
        <f t="shared" si="30"/>
        <v>G/LIC/N/3/AUS/8</v>
      </c>
      <c r="E918" s="337" t="str">
        <f t="shared" si="31"/>
        <v xml:space="preserve"> </v>
      </c>
      <c r="F918" s="336" t="s">
        <v>61</v>
      </c>
      <c r="G918" s="336" t="s">
        <v>641</v>
      </c>
      <c r="H918" s="336" t="s">
        <v>1</v>
      </c>
      <c r="I918" s="336">
        <v>2016</v>
      </c>
      <c r="J918" s="336" t="s">
        <v>832</v>
      </c>
      <c r="K918" s="336" t="s">
        <v>7614</v>
      </c>
      <c r="L918" s="336" t="s">
        <v>822</v>
      </c>
      <c r="M918" s="336" t="s">
        <v>6124</v>
      </c>
      <c r="N918" s="336" t="s">
        <v>1511</v>
      </c>
      <c r="O918" s="336" t="s">
        <v>1511</v>
      </c>
      <c r="P918" s="336" t="s">
        <v>1313</v>
      </c>
      <c r="Q918" s="336" t="s">
        <v>124</v>
      </c>
      <c r="R918" s="336" t="s">
        <v>29</v>
      </c>
      <c r="S918" s="336" t="s">
        <v>822</v>
      </c>
      <c r="T918" s="336" t="s">
        <v>10</v>
      </c>
    </row>
    <row r="919" spans="1:20" x14ac:dyDescent="0.25">
      <c r="A919" s="336">
        <v>918</v>
      </c>
      <c r="B919" s="336" t="s">
        <v>1502</v>
      </c>
      <c r="C919" s="336" t="s">
        <v>6107</v>
      </c>
      <c r="D919" s="337" t="str">
        <f t="shared" si="30"/>
        <v>G/LIC/N/3/AUS/8</v>
      </c>
      <c r="E919" s="337" t="str">
        <f t="shared" si="31"/>
        <v xml:space="preserve"> </v>
      </c>
      <c r="F919" s="336" t="s">
        <v>61</v>
      </c>
      <c r="G919" s="336" t="s">
        <v>641</v>
      </c>
      <c r="H919" s="336" t="s">
        <v>1</v>
      </c>
      <c r="I919" s="336">
        <v>2016</v>
      </c>
      <c r="J919" s="336" t="s">
        <v>832</v>
      </c>
      <c r="K919" s="336" t="s">
        <v>6125</v>
      </c>
      <c r="L919" s="336" t="s">
        <v>6126</v>
      </c>
      <c r="M919" s="336" t="s">
        <v>6127</v>
      </c>
      <c r="N919" s="336" t="s">
        <v>1511</v>
      </c>
      <c r="O919" s="336" t="s">
        <v>1511</v>
      </c>
      <c r="P919" s="336" t="s">
        <v>6128</v>
      </c>
      <c r="Q919" s="336" t="s">
        <v>6129</v>
      </c>
      <c r="R919" s="336" t="s">
        <v>1314</v>
      </c>
      <c r="S919" s="336" t="s">
        <v>1326</v>
      </c>
      <c r="T919" s="336" t="s">
        <v>88</v>
      </c>
    </row>
    <row r="920" spans="1:20" x14ac:dyDescent="0.25">
      <c r="A920" s="336">
        <v>919</v>
      </c>
      <c r="B920" s="336" t="s">
        <v>1502</v>
      </c>
      <c r="C920" s="336" t="s">
        <v>6107</v>
      </c>
      <c r="D920" s="337" t="str">
        <f t="shared" si="30"/>
        <v>G/LIC/N/3/AUS/8</v>
      </c>
      <c r="E920" s="337" t="str">
        <f t="shared" si="31"/>
        <v xml:space="preserve"> </v>
      </c>
      <c r="F920" s="336" t="s">
        <v>61</v>
      </c>
      <c r="G920" s="336" t="s">
        <v>641</v>
      </c>
      <c r="H920" s="336" t="s">
        <v>1</v>
      </c>
      <c r="I920" s="336">
        <v>2016</v>
      </c>
      <c r="J920" s="336" t="s">
        <v>832</v>
      </c>
      <c r="K920" s="336" t="s">
        <v>6130</v>
      </c>
      <c r="L920" s="336" t="s">
        <v>822</v>
      </c>
      <c r="M920" s="336" t="s">
        <v>7615</v>
      </c>
      <c r="N920" s="336" t="s">
        <v>1511</v>
      </c>
      <c r="O920" s="336" t="s">
        <v>1511</v>
      </c>
      <c r="P920" s="336" t="s">
        <v>7029</v>
      </c>
      <c r="Q920" s="336" t="s">
        <v>6131</v>
      </c>
      <c r="R920" s="336" t="s">
        <v>829</v>
      </c>
      <c r="S920" s="336" t="s">
        <v>822</v>
      </c>
      <c r="T920" s="336" t="s">
        <v>798</v>
      </c>
    </row>
    <row r="921" spans="1:20" x14ac:dyDescent="0.25">
      <c r="A921" s="336">
        <v>920</v>
      </c>
      <c r="B921" s="336" t="s">
        <v>1502</v>
      </c>
      <c r="C921" s="336" t="s">
        <v>6107</v>
      </c>
      <c r="D921" s="337" t="str">
        <f t="shared" si="30"/>
        <v>G/LIC/N/3/AUS/8</v>
      </c>
      <c r="E921" s="337" t="str">
        <f t="shared" si="31"/>
        <v xml:space="preserve"> </v>
      </c>
      <c r="F921" s="336" t="s">
        <v>61</v>
      </c>
      <c r="G921" s="336" t="s">
        <v>641</v>
      </c>
      <c r="H921" s="336" t="s">
        <v>1</v>
      </c>
      <c r="I921" s="336">
        <v>2016</v>
      </c>
      <c r="J921" s="336" t="s">
        <v>832</v>
      </c>
      <c r="K921" s="336" t="s">
        <v>6132</v>
      </c>
      <c r="L921" s="336" t="s">
        <v>6133</v>
      </c>
      <c r="M921" s="336" t="s">
        <v>6134</v>
      </c>
      <c r="N921" s="336" t="s">
        <v>1511</v>
      </c>
      <c r="O921" s="336" t="s">
        <v>1511</v>
      </c>
      <c r="P921" s="336" t="s">
        <v>6135</v>
      </c>
      <c r="Q921" s="336" t="s">
        <v>6136</v>
      </c>
      <c r="R921" s="336" t="s">
        <v>4727</v>
      </c>
      <c r="S921" s="336" t="s">
        <v>838</v>
      </c>
      <c r="T921" s="336" t="s">
        <v>923</v>
      </c>
    </row>
    <row r="922" spans="1:20" x14ac:dyDescent="0.25">
      <c r="A922" s="336">
        <v>921</v>
      </c>
      <c r="B922" s="336" t="s">
        <v>1502</v>
      </c>
      <c r="C922" s="336" t="s">
        <v>6107</v>
      </c>
      <c r="D922" s="337" t="str">
        <f t="shared" si="30"/>
        <v>G/LIC/N/3/AUS/8</v>
      </c>
      <c r="E922" s="337" t="str">
        <f t="shared" si="31"/>
        <v xml:space="preserve"> </v>
      </c>
      <c r="F922" s="336" t="s">
        <v>61</v>
      </c>
      <c r="G922" s="336" t="s">
        <v>641</v>
      </c>
      <c r="H922" s="336" t="s">
        <v>1</v>
      </c>
      <c r="I922" s="336">
        <v>2016</v>
      </c>
      <c r="J922" s="336" t="s">
        <v>832</v>
      </c>
      <c r="K922" s="336" t="s">
        <v>6137</v>
      </c>
      <c r="L922" s="336" t="s">
        <v>822</v>
      </c>
      <c r="M922" s="336" t="s">
        <v>6138</v>
      </c>
      <c r="N922" s="336" t="s">
        <v>6139</v>
      </c>
      <c r="O922" s="336" t="s">
        <v>1511</v>
      </c>
      <c r="P922" s="336" t="s">
        <v>7616</v>
      </c>
      <c r="Q922" s="336" t="s">
        <v>6140</v>
      </c>
      <c r="R922" s="336" t="s">
        <v>1071</v>
      </c>
      <c r="S922" s="336" t="s">
        <v>822</v>
      </c>
      <c r="T922" s="336" t="s">
        <v>71</v>
      </c>
    </row>
    <row r="923" spans="1:20" x14ac:dyDescent="0.25">
      <c r="A923" s="336">
        <v>922</v>
      </c>
      <c r="B923" s="336" t="s">
        <v>1502</v>
      </c>
      <c r="C923" s="336" t="s">
        <v>6107</v>
      </c>
      <c r="D923" s="337" t="str">
        <f t="shared" si="30"/>
        <v>G/LIC/N/3/AUS/8</v>
      </c>
      <c r="E923" s="337" t="str">
        <f t="shared" si="31"/>
        <v xml:space="preserve"> </v>
      </c>
      <c r="F923" s="336" t="s">
        <v>61</v>
      </c>
      <c r="G923" s="336" t="s">
        <v>641</v>
      </c>
      <c r="H923" s="336" t="s">
        <v>1</v>
      </c>
      <c r="I923" s="336">
        <v>2016</v>
      </c>
      <c r="J923" s="336" t="s">
        <v>832</v>
      </c>
      <c r="K923" s="336" t="s">
        <v>1316</v>
      </c>
      <c r="L923" s="336" t="s">
        <v>822</v>
      </c>
      <c r="M923" s="336" t="s">
        <v>6141</v>
      </c>
      <c r="N923" s="336" t="s">
        <v>1511</v>
      </c>
      <c r="O923" s="336" t="s">
        <v>1511</v>
      </c>
      <c r="P923" s="336" t="s">
        <v>6142</v>
      </c>
      <c r="Q923" s="336" t="s">
        <v>6143</v>
      </c>
      <c r="R923" s="336" t="s">
        <v>240</v>
      </c>
      <c r="S923" s="336" t="s">
        <v>822</v>
      </c>
      <c r="T923" s="336" t="s">
        <v>10</v>
      </c>
    </row>
    <row r="924" spans="1:20" x14ac:dyDescent="0.25">
      <c r="A924" s="336">
        <v>923</v>
      </c>
      <c r="B924" s="336" t="s">
        <v>1502</v>
      </c>
      <c r="C924" s="336" t="s">
        <v>6107</v>
      </c>
      <c r="D924" s="337" t="str">
        <f t="shared" si="30"/>
        <v>G/LIC/N/3/AUS/8</v>
      </c>
      <c r="E924" s="337" t="str">
        <f t="shared" si="31"/>
        <v xml:space="preserve"> </v>
      </c>
      <c r="F924" s="336" t="s">
        <v>61</v>
      </c>
      <c r="G924" s="336" t="s">
        <v>641</v>
      </c>
      <c r="H924" s="336" t="s">
        <v>1</v>
      </c>
      <c r="I924" s="336">
        <v>2016</v>
      </c>
      <c r="J924" s="336" t="s">
        <v>832</v>
      </c>
      <c r="K924" s="336" t="s">
        <v>6144</v>
      </c>
      <c r="L924" s="336" t="s">
        <v>822</v>
      </c>
      <c r="M924" s="336" t="s">
        <v>6145</v>
      </c>
      <c r="N924" s="336" t="s">
        <v>1511</v>
      </c>
      <c r="O924" s="336" t="s">
        <v>1511</v>
      </c>
      <c r="P924" s="336" t="s">
        <v>1317</v>
      </c>
      <c r="Q924" s="336" t="s">
        <v>1318</v>
      </c>
      <c r="R924" s="336" t="s">
        <v>13</v>
      </c>
      <c r="S924" s="336" t="s">
        <v>822</v>
      </c>
      <c r="T924" s="336" t="s">
        <v>71</v>
      </c>
    </row>
    <row r="925" spans="1:20" x14ac:dyDescent="0.25">
      <c r="A925" s="336">
        <v>924</v>
      </c>
      <c r="B925" s="336" t="s">
        <v>1502</v>
      </c>
      <c r="C925" s="336" t="s">
        <v>6107</v>
      </c>
      <c r="D925" s="337" t="str">
        <f t="shared" si="30"/>
        <v>G/LIC/N/3/AUS/8</v>
      </c>
      <c r="E925" s="337" t="str">
        <f t="shared" si="31"/>
        <v xml:space="preserve"> </v>
      </c>
      <c r="F925" s="336" t="s">
        <v>61</v>
      </c>
      <c r="G925" s="336" t="s">
        <v>641</v>
      </c>
      <c r="H925" s="336" t="s">
        <v>1</v>
      </c>
      <c r="I925" s="336">
        <v>2016</v>
      </c>
      <c r="J925" s="336" t="s">
        <v>832</v>
      </c>
      <c r="K925" s="336" t="s">
        <v>6146</v>
      </c>
      <c r="L925" s="336" t="s">
        <v>822</v>
      </c>
      <c r="M925" s="336" t="s">
        <v>6147</v>
      </c>
      <c r="N925" s="336" t="s">
        <v>1511</v>
      </c>
      <c r="O925" s="336" t="s">
        <v>1511</v>
      </c>
      <c r="P925" s="336" t="s">
        <v>1319</v>
      </c>
      <c r="Q925" s="336" t="s">
        <v>6148</v>
      </c>
      <c r="R925" s="336" t="s">
        <v>240</v>
      </c>
      <c r="S925" s="336" t="s">
        <v>822</v>
      </c>
      <c r="T925" s="336" t="s">
        <v>10</v>
      </c>
    </row>
    <row r="926" spans="1:20" x14ac:dyDescent="0.25">
      <c r="A926" s="336">
        <v>925</v>
      </c>
      <c r="B926" s="336" t="s">
        <v>1502</v>
      </c>
      <c r="C926" s="336" t="s">
        <v>6107</v>
      </c>
      <c r="D926" s="337" t="str">
        <f t="shared" si="30"/>
        <v>G/LIC/N/3/AUS/8</v>
      </c>
      <c r="E926" s="337" t="str">
        <f t="shared" si="31"/>
        <v xml:space="preserve"> </v>
      </c>
      <c r="F926" s="336" t="s">
        <v>61</v>
      </c>
      <c r="G926" s="336" t="s">
        <v>641</v>
      </c>
      <c r="H926" s="336" t="s">
        <v>1</v>
      </c>
      <c r="I926" s="336">
        <v>2016</v>
      </c>
      <c r="J926" s="336" t="s">
        <v>832</v>
      </c>
      <c r="K926" s="336" t="s">
        <v>6149</v>
      </c>
      <c r="L926" s="336" t="s">
        <v>6150</v>
      </c>
      <c r="M926" s="336" t="s">
        <v>6151</v>
      </c>
      <c r="N926" s="336" t="s">
        <v>1511</v>
      </c>
      <c r="O926" s="336" t="s">
        <v>1511</v>
      </c>
      <c r="P926" s="336" t="s">
        <v>831</v>
      </c>
      <c r="Q926" s="336" t="s">
        <v>6152</v>
      </c>
      <c r="R926" s="336" t="s">
        <v>1342</v>
      </c>
      <c r="S926" s="336" t="s">
        <v>6153</v>
      </c>
      <c r="T926" s="336" t="s">
        <v>833</v>
      </c>
    </row>
    <row r="927" spans="1:20" x14ac:dyDescent="0.25">
      <c r="A927" s="336">
        <v>926</v>
      </c>
      <c r="B927" s="336" t="s">
        <v>1502</v>
      </c>
      <c r="C927" s="336" t="s">
        <v>6107</v>
      </c>
      <c r="D927" s="337" t="str">
        <f t="shared" si="30"/>
        <v>G/LIC/N/3/AUS/8</v>
      </c>
      <c r="E927" s="337" t="str">
        <f t="shared" si="31"/>
        <v xml:space="preserve"> </v>
      </c>
      <c r="F927" s="336" t="s">
        <v>61</v>
      </c>
      <c r="G927" s="336" t="s">
        <v>641</v>
      </c>
      <c r="H927" s="336" t="s">
        <v>1</v>
      </c>
      <c r="I927" s="336">
        <v>2016</v>
      </c>
      <c r="J927" s="336" t="s">
        <v>832</v>
      </c>
      <c r="K927" s="336" t="s">
        <v>6154</v>
      </c>
      <c r="L927" s="336" t="s">
        <v>822</v>
      </c>
      <c r="M927" s="336" t="s">
        <v>6155</v>
      </c>
      <c r="N927" s="336" t="s">
        <v>1511</v>
      </c>
      <c r="O927" s="336" t="s">
        <v>1511</v>
      </c>
      <c r="P927" s="336" t="s">
        <v>6156</v>
      </c>
      <c r="Q927" s="336" t="s">
        <v>1320</v>
      </c>
      <c r="R927" s="336" t="s">
        <v>1314</v>
      </c>
      <c r="S927" s="336" t="s">
        <v>822</v>
      </c>
      <c r="T927" s="336" t="s">
        <v>88</v>
      </c>
    </row>
    <row r="928" spans="1:20" x14ac:dyDescent="0.25">
      <c r="A928" s="336">
        <v>927</v>
      </c>
      <c r="B928" s="336" t="s">
        <v>1502</v>
      </c>
      <c r="C928" s="336" t="s">
        <v>6157</v>
      </c>
      <c r="D928" s="337" t="str">
        <f t="shared" si="30"/>
        <v>G/LIC/N/3/BRA/11</v>
      </c>
      <c r="E928" s="337" t="str">
        <f t="shared" si="31"/>
        <v xml:space="preserve"> </v>
      </c>
      <c r="F928" s="336" t="s">
        <v>60</v>
      </c>
      <c r="G928" s="336" t="s">
        <v>794</v>
      </c>
      <c r="H928" s="336" t="s">
        <v>5</v>
      </c>
      <c r="I928" s="336">
        <v>2016</v>
      </c>
      <c r="J928" s="336" t="s">
        <v>832</v>
      </c>
      <c r="K928" s="336" t="s">
        <v>6158</v>
      </c>
      <c r="L928" s="336" t="s">
        <v>1308</v>
      </c>
      <c r="M928" s="336" t="s">
        <v>313</v>
      </c>
      <c r="N928" s="336" t="s">
        <v>1511</v>
      </c>
      <c r="O928" s="336" t="s">
        <v>1511</v>
      </c>
      <c r="P928" s="336" t="s">
        <v>4993</v>
      </c>
      <c r="Q928" s="336" t="s">
        <v>21</v>
      </c>
      <c r="R928" s="336" t="s">
        <v>20</v>
      </c>
      <c r="S928" s="336" t="s">
        <v>822</v>
      </c>
      <c r="T928" s="336" t="s">
        <v>313</v>
      </c>
    </row>
    <row r="929" spans="1:20" x14ac:dyDescent="0.25">
      <c r="A929" s="336">
        <v>928</v>
      </c>
      <c r="B929" s="336" t="s">
        <v>1502</v>
      </c>
      <c r="C929" s="336" t="s">
        <v>6159</v>
      </c>
      <c r="D929" s="337" t="str">
        <f t="shared" si="30"/>
        <v>G/LIC/N/3/CAN/14</v>
      </c>
      <c r="E929" s="337" t="str">
        <f t="shared" si="31"/>
        <v xml:space="preserve"> </v>
      </c>
      <c r="F929" s="336" t="s">
        <v>38</v>
      </c>
      <c r="G929" s="336" t="s">
        <v>3</v>
      </c>
      <c r="H929" s="336" t="s">
        <v>1</v>
      </c>
      <c r="I929" s="336">
        <v>2016</v>
      </c>
      <c r="J929" s="336" t="s">
        <v>832</v>
      </c>
      <c r="K929" s="336" t="s">
        <v>6160</v>
      </c>
      <c r="L929" s="336" t="s">
        <v>4659</v>
      </c>
      <c r="M929" s="336" t="s">
        <v>6161</v>
      </c>
      <c r="N929" s="336" t="s">
        <v>1511</v>
      </c>
      <c r="O929" s="336" t="s">
        <v>1511</v>
      </c>
      <c r="P929" s="336" t="s">
        <v>6162</v>
      </c>
      <c r="Q929" s="336" t="s">
        <v>24</v>
      </c>
      <c r="R929" s="336" t="s">
        <v>1230</v>
      </c>
      <c r="S929" s="336" t="s">
        <v>822</v>
      </c>
      <c r="T929" s="336" t="s">
        <v>41</v>
      </c>
    </row>
    <row r="930" spans="1:20" x14ac:dyDescent="0.25">
      <c r="A930" s="336">
        <v>929</v>
      </c>
      <c r="B930" s="336" t="s">
        <v>1502</v>
      </c>
      <c r="C930" s="336" t="s">
        <v>6159</v>
      </c>
      <c r="D930" s="337" t="str">
        <f t="shared" si="30"/>
        <v>G/LIC/N/3/CAN/14</v>
      </c>
      <c r="E930" s="337" t="str">
        <f t="shared" si="31"/>
        <v xml:space="preserve"> </v>
      </c>
      <c r="F930" s="336" t="s">
        <v>38</v>
      </c>
      <c r="G930" s="336" t="s">
        <v>3</v>
      </c>
      <c r="H930" s="336" t="s">
        <v>1</v>
      </c>
      <c r="I930" s="336">
        <v>2016</v>
      </c>
      <c r="J930" s="336" t="s">
        <v>832</v>
      </c>
      <c r="K930" s="336" t="s">
        <v>6163</v>
      </c>
      <c r="L930" s="336" t="s">
        <v>822</v>
      </c>
      <c r="M930" s="336" t="s">
        <v>6164</v>
      </c>
      <c r="N930" s="336" t="s">
        <v>1511</v>
      </c>
      <c r="O930" s="336" t="s">
        <v>1511</v>
      </c>
      <c r="P930" s="336" t="s">
        <v>6165</v>
      </c>
      <c r="Q930" s="336" t="s">
        <v>6166</v>
      </c>
      <c r="R930" s="336" t="s">
        <v>866</v>
      </c>
      <c r="S930" s="336" t="s">
        <v>822</v>
      </c>
      <c r="T930" s="336" t="s">
        <v>88</v>
      </c>
    </row>
    <row r="931" spans="1:20" x14ac:dyDescent="0.25">
      <c r="A931" s="336">
        <v>930</v>
      </c>
      <c r="B931" s="336" t="s">
        <v>1502</v>
      </c>
      <c r="C931" s="336" t="s">
        <v>6167</v>
      </c>
      <c r="D931" s="337" t="str">
        <f t="shared" si="30"/>
        <v>G/LIC/N/3/CAN/15</v>
      </c>
      <c r="E931" s="337" t="str">
        <f t="shared" si="31"/>
        <v xml:space="preserve"> </v>
      </c>
      <c r="F931" s="336" t="s">
        <v>38</v>
      </c>
      <c r="G931" s="336" t="s">
        <v>3</v>
      </c>
      <c r="H931" s="336" t="s">
        <v>1</v>
      </c>
      <c r="I931" s="336">
        <v>2016</v>
      </c>
      <c r="J931" s="336" t="s">
        <v>832</v>
      </c>
      <c r="K931" s="336" t="s">
        <v>6160</v>
      </c>
      <c r="L931" s="336" t="s">
        <v>4659</v>
      </c>
      <c r="M931" s="336" t="s">
        <v>6161</v>
      </c>
      <c r="N931" s="336" t="s">
        <v>1511</v>
      </c>
      <c r="O931" s="336" t="s">
        <v>1511</v>
      </c>
      <c r="P931" s="336" t="s">
        <v>6162</v>
      </c>
      <c r="Q931" s="336" t="s">
        <v>24</v>
      </c>
      <c r="R931" s="336" t="s">
        <v>1230</v>
      </c>
      <c r="S931" s="336" t="s">
        <v>822</v>
      </c>
      <c r="T931" s="336" t="s">
        <v>41</v>
      </c>
    </row>
    <row r="932" spans="1:20" x14ac:dyDescent="0.25">
      <c r="A932" s="336">
        <v>931</v>
      </c>
      <c r="B932" s="336" t="s">
        <v>1502</v>
      </c>
      <c r="C932" s="336" t="s">
        <v>6167</v>
      </c>
      <c r="D932" s="337" t="str">
        <f t="shared" si="30"/>
        <v>G/LIC/N/3/CAN/15</v>
      </c>
      <c r="E932" s="337" t="str">
        <f t="shared" si="31"/>
        <v xml:space="preserve"> </v>
      </c>
      <c r="F932" s="336" t="s">
        <v>38</v>
      </c>
      <c r="G932" s="336" t="s">
        <v>3</v>
      </c>
      <c r="H932" s="336" t="s">
        <v>1</v>
      </c>
      <c r="I932" s="336">
        <v>2016</v>
      </c>
      <c r="J932" s="336" t="s">
        <v>832</v>
      </c>
      <c r="K932" s="336" t="s">
        <v>6163</v>
      </c>
      <c r="L932" s="336" t="s">
        <v>822</v>
      </c>
      <c r="M932" s="336" t="s">
        <v>6164</v>
      </c>
      <c r="N932" s="336" t="s">
        <v>1511</v>
      </c>
      <c r="O932" s="336" t="s">
        <v>1511</v>
      </c>
      <c r="P932" s="336" t="s">
        <v>6165</v>
      </c>
      <c r="Q932" s="336" t="s">
        <v>6166</v>
      </c>
      <c r="R932" s="336" t="s">
        <v>866</v>
      </c>
      <c r="S932" s="336" t="s">
        <v>822</v>
      </c>
      <c r="T932" s="336" t="s">
        <v>88</v>
      </c>
    </row>
    <row r="933" spans="1:20" x14ac:dyDescent="0.25">
      <c r="A933" s="336">
        <v>932</v>
      </c>
      <c r="B933" s="336" t="s">
        <v>1502</v>
      </c>
      <c r="C933" s="336" t="s">
        <v>6168</v>
      </c>
      <c r="D933" s="337" t="str">
        <f t="shared" si="30"/>
        <v>G/LIC/N/3/CHE/12</v>
      </c>
      <c r="E933" s="337" t="str">
        <f t="shared" si="31"/>
        <v xml:space="preserve"> </v>
      </c>
      <c r="F933" s="336" t="s">
        <v>33</v>
      </c>
      <c r="G933" s="336" t="s">
        <v>642</v>
      </c>
      <c r="H933" s="336" t="s">
        <v>1</v>
      </c>
      <c r="I933" s="336">
        <v>2016</v>
      </c>
      <c r="J933" s="336" t="s">
        <v>832</v>
      </c>
      <c r="K933" s="336" t="s">
        <v>6169</v>
      </c>
      <c r="L933" s="336" t="s">
        <v>6170</v>
      </c>
      <c r="M933" s="336" t="s">
        <v>6171</v>
      </c>
      <c r="N933" s="336" t="s">
        <v>1511</v>
      </c>
      <c r="O933" s="336" t="s">
        <v>1511</v>
      </c>
      <c r="P933" s="336" t="s">
        <v>6172</v>
      </c>
      <c r="Q933" s="336" t="s">
        <v>1187</v>
      </c>
      <c r="R933" s="336" t="s">
        <v>6173</v>
      </c>
      <c r="S933" s="336" t="s">
        <v>2997</v>
      </c>
      <c r="T933" s="336" t="s">
        <v>41</v>
      </c>
    </row>
    <row r="934" spans="1:20" x14ac:dyDescent="0.25">
      <c r="A934" s="336">
        <v>933</v>
      </c>
      <c r="B934" s="336" t="s">
        <v>1502</v>
      </c>
      <c r="C934" s="336" t="s">
        <v>6168</v>
      </c>
      <c r="D934" s="337" t="str">
        <f t="shared" si="30"/>
        <v>G/LIC/N/3/CHE/12</v>
      </c>
      <c r="E934" s="337" t="str">
        <f t="shared" si="31"/>
        <v xml:space="preserve"> </v>
      </c>
      <c r="F934" s="336" t="s">
        <v>33</v>
      </c>
      <c r="G934" s="336" t="s">
        <v>642</v>
      </c>
      <c r="H934" s="336" t="s">
        <v>1</v>
      </c>
      <c r="I934" s="336">
        <v>2016</v>
      </c>
      <c r="J934" s="336" t="s">
        <v>832</v>
      </c>
      <c r="K934" s="336" t="s">
        <v>6174</v>
      </c>
      <c r="L934" s="336" t="s">
        <v>6170</v>
      </c>
      <c r="M934" s="336" t="s">
        <v>6175</v>
      </c>
      <c r="N934" s="336" t="s">
        <v>1511</v>
      </c>
      <c r="O934" s="336" t="s">
        <v>1511</v>
      </c>
      <c r="P934" s="336" t="s">
        <v>6176</v>
      </c>
      <c r="Q934" s="336" t="s">
        <v>6177</v>
      </c>
      <c r="R934" s="336" t="s">
        <v>6173</v>
      </c>
      <c r="S934" s="336" t="s">
        <v>2997</v>
      </c>
      <c r="T934" s="336" t="s">
        <v>126</v>
      </c>
    </row>
    <row r="935" spans="1:20" x14ac:dyDescent="0.25">
      <c r="A935" s="336">
        <v>934</v>
      </c>
      <c r="B935" s="336" t="s">
        <v>1502</v>
      </c>
      <c r="C935" s="336" t="s">
        <v>6168</v>
      </c>
      <c r="D935" s="337" t="str">
        <f t="shared" si="30"/>
        <v>G/LIC/N/3/CHE/12</v>
      </c>
      <c r="E935" s="337" t="str">
        <f t="shared" si="31"/>
        <v xml:space="preserve"> </v>
      </c>
      <c r="F935" s="336" t="s">
        <v>33</v>
      </c>
      <c r="G935" s="336" t="s">
        <v>642</v>
      </c>
      <c r="H935" s="336" t="s">
        <v>1</v>
      </c>
      <c r="I935" s="336">
        <v>2016</v>
      </c>
      <c r="J935" s="336" t="s">
        <v>832</v>
      </c>
      <c r="K935" s="336" t="s">
        <v>6178</v>
      </c>
      <c r="L935" s="336" t="s">
        <v>822</v>
      </c>
      <c r="M935" s="336" t="s">
        <v>6179</v>
      </c>
      <c r="N935" s="336" t="s">
        <v>1511</v>
      </c>
      <c r="O935" s="336" t="s">
        <v>1511</v>
      </c>
      <c r="P935" s="336" t="s">
        <v>6180</v>
      </c>
      <c r="Q935" s="336" t="s">
        <v>6181</v>
      </c>
      <c r="R935" s="336" t="s">
        <v>866</v>
      </c>
      <c r="S935" s="336" t="s">
        <v>822</v>
      </c>
      <c r="T935" s="336" t="s">
        <v>88</v>
      </c>
    </row>
    <row r="936" spans="1:20" x14ac:dyDescent="0.25">
      <c r="A936" s="336">
        <v>935</v>
      </c>
      <c r="B936" s="336" t="s">
        <v>1502</v>
      </c>
      <c r="C936" s="336" t="s">
        <v>6168</v>
      </c>
      <c r="D936" s="337" t="str">
        <f t="shared" si="30"/>
        <v>G/LIC/N/3/CHE/12</v>
      </c>
      <c r="E936" s="337" t="str">
        <f t="shared" si="31"/>
        <v xml:space="preserve"> </v>
      </c>
      <c r="F936" s="336" t="s">
        <v>33</v>
      </c>
      <c r="G936" s="336" t="s">
        <v>642</v>
      </c>
      <c r="H936" s="336" t="s">
        <v>1</v>
      </c>
      <c r="I936" s="336">
        <v>2016</v>
      </c>
      <c r="J936" s="336" t="s">
        <v>832</v>
      </c>
      <c r="K936" s="336" t="s">
        <v>6182</v>
      </c>
      <c r="L936" s="336" t="s">
        <v>822</v>
      </c>
      <c r="M936" s="336" t="s">
        <v>6183</v>
      </c>
      <c r="N936" s="336" t="s">
        <v>1511</v>
      </c>
      <c r="O936" s="336" t="s">
        <v>1511</v>
      </c>
      <c r="P936" s="336" t="s">
        <v>6180</v>
      </c>
      <c r="Q936" s="336" t="s">
        <v>6181</v>
      </c>
      <c r="R936" s="336" t="s">
        <v>836</v>
      </c>
      <c r="S936" s="336" t="s">
        <v>822</v>
      </c>
      <c r="T936" s="336" t="s">
        <v>88</v>
      </c>
    </row>
    <row r="937" spans="1:20" x14ac:dyDescent="0.25">
      <c r="A937" s="336">
        <v>936</v>
      </c>
      <c r="B937" s="336" t="s">
        <v>1502</v>
      </c>
      <c r="C937" s="336" t="s">
        <v>6168</v>
      </c>
      <c r="D937" s="337" t="str">
        <f t="shared" si="30"/>
        <v>G/LIC/N/3/CHE/12</v>
      </c>
      <c r="E937" s="337" t="str">
        <f t="shared" si="31"/>
        <v xml:space="preserve"> </v>
      </c>
      <c r="F937" s="336" t="s">
        <v>33</v>
      </c>
      <c r="G937" s="336" t="s">
        <v>642</v>
      </c>
      <c r="H937" s="336" t="s">
        <v>1</v>
      </c>
      <c r="I937" s="336">
        <v>2016</v>
      </c>
      <c r="J937" s="336" t="s">
        <v>832</v>
      </c>
      <c r="K937" s="336" t="s">
        <v>6184</v>
      </c>
      <c r="L937" s="336" t="s">
        <v>6185</v>
      </c>
      <c r="M937" s="336" t="s">
        <v>6186</v>
      </c>
      <c r="N937" s="336" t="s">
        <v>1511</v>
      </c>
      <c r="O937" s="336" t="s">
        <v>1511</v>
      </c>
      <c r="P937" s="336" t="s">
        <v>6187</v>
      </c>
      <c r="Q937" s="336" t="s">
        <v>6188</v>
      </c>
      <c r="R937" s="336" t="s">
        <v>6189</v>
      </c>
      <c r="S937" s="336" t="s">
        <v>1036</v>
      </c>
      <c r="T937" s="336" t="s">
        <v>126</v>
      </c>
    </row>
    <row r="938" spans="1:20" x14ac:dyDescent="0.25">
      <c r="A938" s="336">
        <v>937</v>
      </c>
      <c r="B938" s="336" t="s">
        <v>1502</v>
      </c>
      <c r="C938" s="336" t="s">
        <v>6168</v>
      </c>
      <c r="D938" s="337" t="str">
        <f t="shared" si="30"/>
        <v>G/LIC/N/3/CHE/12</v>
      </c>
      <c r="E938" s="337" t="str">
        <f t="shared" si="31"/>
        <v xml:space="preserve"> </v>
      </c>
      <c r="F938" s="336" t="s">
        <v>33</v>
      </c>
      <c r="G938" s="336" t="s">
        <v>642</v>
      </c>
      <c r="H938" s="336" t="s">
        <v>1</v>
      </c>
      <c r="I938" s="336">
        <v>2016</v>
      </c>
      <c r="J938" s="336" t="s">
        <v>832</v>
      </c>
      <c r="K938" s="336" t="s">
        <v>6190</v>
      </c>
      <c r="L938" s="336" t="s">
        <v>822</v>
      </c>
      <c r="M938" s="336" t="s">
        <v>6191</v>
      </c>
      <c r="N938" s="336" t="s">
        <v>1511</v>
      </c>
      <c r="O938" s="336" t="s">
        <v>1511</v>
      </c>
      <c r="P938" s="336" t="s">
        <v>6192</v>
      </c>
      <c r="Q938" s="336" t="s">
        <v>101</v>
      </c>
      <c r="R938" s="336" t="s">
        <v>28</v>
      </c>
      <c r="S938" s="336" t="s">
        <v>822</v>
      </c>
      <c r="T938" s="336" t="s">
        <v>906</v>
      </c>
    </row>
    <row r="939" spans="1:20" x14ac:dyDescent="0.25">
      <c r="A939" s="336">
        <v>938</v>
      </c>
      <c r="B939" s="336" t="s">
        <v>1502</v>
      </c>
      <c r="C939" s="336" t="s">
        <v>6193</v>
      </c>
      <c r="D939" s="337" t="str">
        <f t="shared" si="30"/>
        <v>G/LIC/N/3/CHN/14</v>
      </c>
      <c r="E939" s="337" t="str">
        <f t="shared" si="31"/>
        <v xml:space="preserve"> </v>
      </c>
      <c r="F939" s="336" t="s">
        <v>245</v>
      </c>
      <c r="G939" s="336" t="s">
        <v>641</v>
      </c>
      <c r="H939" s="336" t="s">
        <v>5</v>
      </c>
      <c r="I939" s="336">
        <v>2016</v>
      </c>
      <c r="J939" s="336" t="s">
        <v>832</v>
      </c>
      <c r="K939" s="336" t="s">
        <v>6194</v>
      </c>
      <c r="L939" s="336" t="s">
        <v>822</v>
      </c>
      <c r="M939" s="336" t="s">
        <v>6195</v>
      </c>
      <c r="N939" s="336" t="s">
        <v>1511</v>
      </c>
      <c r="O939" s="336" t="s">
        <v>1511</v>
      </c>
      <c r="P939" s="336" t="s">
        <v>6196</v>
      </c>
      <c r="Q939" s="336" t="s">
        <v>6197</v>
      </c>
      <c r="R939" s="336" t="s">
        <v>6198</v>
      </c>
      <c r="S939" s="336" t="s">
        <v>822</v>
      </c>
      <c r="T939" s="336" t="s">
        <v>833</v>
      </c>
    </row>
    <row r="940" spans="1:20" x14ac:dyDescent="0.25">
      <c r="A940" s="336">
        <v>939</v>
      </c>
      <c r="B940" s="336" t="s">
        <v>1502</v>
      </c>
      <c r="C940" s="336" t="s">
        <v>6199</v>
      </c>
      <c r="D940" s="337" t="str">
        <f t="shared" si="30"/>
        <v>G/LIC/N/3/COL/11</v>
      </c>
      <c r="E940" s="337" t="str">
        <f t="shared" si="31"/>
        <v xml:space="preserve"> </v>
      </c>
      <c r="F940" s="336" t="s">
        <v>22</v>
      </c>
      <c r="G940" s="336" t="s">
        <v>794</v>
      </c>
      <c r="H940" s="336" t="s">
        <v>5</v>
      </c>
      <c r="I940" s="336">
        <v>2016</v>
      </c>
      <c r="J940" s="336" t="s">
        <v>832</v>
      </c>
      <c r="K940" s="336" t="s">
        <v>6200</v>
      </c>
      <c r="L940" s="336" t="s">
        <v>6201</v>
      </c>
      <c r="M940" s="336" t="s">
        <v>313</v>
      </c>
      <c r="N940" s="336" t="s">
        <v>1511</v>
      </c>
      <c r="O940" s="336" t="s">
        <v>1511</v>
      </c>
      <c r="P940" s="336" t="s">
        <v>4993</v>
      </c>
      <c r="Q940" s="336" t="s">
        <v>21</v>
      </c>
      <c r="R940" s="336" t="s">
        <v>20</v>
      </c>
      <c r="S940" s="336" t="s">
        <v>822</v>
      </c>
      <c r="T940" s="336" t="s">
        <v>313</v>
      </c>
    </row>
    <row r="941" spans="1:20" x14ac:dyDescent="0.25">
      <c r="A941" s="336">
        <v>940</v>
      </c>
      <c r="B941" s="336" t="s">
        <v>1502</v>
      </c>
      <c r="C941" s="336" t="s">
        <v>6202</v>
      </c>
      <c r="D941" s="337" t="str">
        <f t="shared" si="30"/>
        <v>G/LIC/N/3/CUB/8</v>
      </c>
      <c r="E941" s="337" t="str">
        <f t="shared" si="31"/>
        <v xml:space="preserve"> </v>
      </c>
      <c r="F941" s="336" t="s">
        <v>264</v>
      </c>
      <c r="G941" s="336" t="s">
        <v>794</v>
      </c>
      <c r="H941" s="336" t="s">
        <v>5</v>
      </c>
      <c r="I941" s="336">
        <v>2016</v>
      </c>
      <c r="J941" s="336" t="s">
        <v>832</v>
      </c>
      <c r="K941" s="336" t="s">
        <v>6203</v>
      </c>
      <c r="L941" s="336" t="s">
        <v>6204</v>
      </c>
      <c r="M941" s="336" t="s">
        <v>6205</v>
      </c>
      <c r="N941" s="336" t="s">
        <v>1511</v>
      </c>
      <c r="O941" s="336" t="s">
        <v>1511</v>
      </c>
      <c r="P941" s="336" t="s">
        <v>6206</v>
      </c>
      <c r="Q941" s="336" t="s">
        <v>6207</v>
      </c>
      <c r="R941" s="336" t="s">
        <v>835</v>
      </c>
      <c r="S941" s="336" t="s">
        <v>1756</v>
      </c>
      <c r="T941" s="336" t="s">
        <v>10</v>
      </c>
    </row>
    <row r="942" spans="1:20" x14ac:dyDescent="0.25">
      <c r="A942" s="336">
        <v>941</v>
      </c>
      <c r="B942" s="336" t="s">
        <v>1502</v>
      </c>
      <c r="C942" s="336" t="s">
        <v>6202</v>
      </c>
      <c r="D942" s="337" t="str">
        <f t="shared" si="30"/>
        <v>G/LIC/N/3/CUB/8</v>
      </c>
      <c r="E942" s="337" t="str">
        <f t="shared" si="31"/>
        <v xml:space="preserve"> </v>
      </c>
      <c r="F942" s="336" t="s">
        <v>264</v>
      </c>
      <c r="G942" s="336" t="s">
        <v>794</v>
      </c>
      <c r="H942" s="336" t="s">
        <v>5</v>
      </c>
      <c r="I942" s="336">
        <v>2016</v>
      </c>
      <c r="J942" s="336" t="s">
        <v>832</v>
      </c>
      <c r="K942" s="336" t="s">
        <v>6208</v>
      </c>
      <c r="L942" s="336" t="s">
        <v>6209</v>
      </c>
      <c r="M942" s="336" t="s">
        <v>6210</v>
      </c>
      <c r="N942" s="336" t="s">
        <v>1511</v>
      </c>
      <c r="O942" s="336" t="s">
        <v>1511</v>
      </c>
      <c r="P942" s="336" t="s">
        <v>6211</v>
      </c>
      <c r="Q942" s="336" t="s">
        <v>6212</v>
      </c>
      <c r="R942" s="336" t="s">
        <v>865</v>
      </c>
      <c r="S942" s="336" t="s">
        <v>822</v>
      </c>
      <c r="T942" s="336" t="s">
        <v>88</v>
      </c>
    </row>
    <row r="943" spans="1:20" x14ac:dyDescent="0.25">
      <c r="A943" s="336">
        <v>942</v>
      </c>
      <c r="B943" s="336" t="s">
        <v>1502</v>
      </c>
      <c r="C943" s="336" t="s">
        <v>6202</v>
      </c>
      <c r="D943" s="337" t="str">
        <f t="shared" si="30"/>
        <v>G/LIC/N/3/CUB/8</v>
      </c>
      <c r="E943" s="337" t="str">
        <f t="shared" si="31"/>
        <v xml:space="preserve"> </v>
      </c>
      <c r="F943" s="336" t="s">
        <v>264</v>
      </c>
      <c r="G943" s="336" t="s">
        <v>794</v>
      </c>
      <c r="H943" s="336" t="s">
        <v>5</v>
      </c>
      <c r="I943" s="336">
        <v>2016</v>
      </c>
      <c r="J943" s="336" t="s">
        <v>832</v>
      </c>
      <c r="K943" s="336" t="s">
        <v>6213</v>
      </c>
      <c r="L943" s="336" t="s">
        <v>6214</v>
      </c>
      <c r="M943" s="336" t="s">
        <v>6215</v>
      </c>
      <c r="N943" s="336" t="s">
        <v>1511</v>
      </c>
      <c r="O943" s="336" t="s">
        <v>1511</v>
      </c>
      <c r="P943" s="336" t="s">
        <v>7617</v>
      </c>
      <c r="Q943" s="336" t="s">
        <v>6216</v>
      </c>
      <c r="R943" s="336" t="s">
        <v>6217</v>
      </c>
      <c r="S943" s="336" t="s">
        <v>6218</v>
      </c>
      <c r="T943" s="336" t="s">
        <v>88</v>
      </c>
    </row>
    <row r="944" spans="1:20" x14ac:dyDescent="0.25">
      <c r="A944" s="336">
        <v>943</v>
      </c>
      <c r="B944" s="336" t="s">
        <v>1502</v>
      </c>
      <c r="C944" s="336" t="s">
        <v>6202</v>
      </c>
      <c r="D944" s="337" t="str">
        <f t="shared" si="30"/>
        <v>G/LIC/N/3/CUB/8</v>
      </c>
      <c r="E944" s="337" t="str">
        <f t="shared" si="31"/>
        <v xml:space="preserve"> </v>
      </c>
      <c r="F944" s="336" t="s">
        <v>264</v>
      </c>
      <c r="G944" s="336" t="s">
        <v>794</v>
      </c>
      <c r="H944" s="336" t="s">
        <v>5</v>
      </c>
      <c r="I944" s="336">
        <v>2016</v>
      </c>
      <c r="J944" s="336" t="s">
        <v>832</v>
      </c>
      <c r="K944" s="336" t="s">
        <v>6219</v>
      </c>
      <c r="L944" s="336" t="s">
        <v>7071</v>
      </c>
      <c r="M944" s="336" t="s">
        <v>6220</v>
      </c>
      <c r="N944" s="336" t="s">
        <v>1511</v>
      </c>
      <c r="O944" s="336" t="s">
        <v>1511</v>
      </c>
      <c r="P944" s="336" t="s">
        <v>6221</v>
      </c>
      <c r="Q944" s="336" t="s">
        <v>6222</v>
      </c>
      <c r="R944" s="336" t="s">
        <v>28</v>
      </c>
      <c r="S944" s="336" t="s">
        <v>6223</v>
      </c>
      <c r="T944" s="336" t="s">
        <v>907</v>
      </c>
    </row>
    <row r="945" spans="1:20" x14ac:dyDescent="0.25">
      <c r="A945" s="336">
        <v>944</v>
      </c>
      <c r="B945" s="336" t="s">
        <v>1502</v>
      </c>
      <c r="C945" s="336" t="s">
        <v>6202</v>
      </c>
      <c r="D945" s="337" t="str">
        <f t="shared" si="30"/>
        <v>G/LIC/N/3/CUB/8</v>
      </c>
      <c r="E945" s="337" t="str">
        <f t="shared" si="31"/>
        <v xml:space="preserve"> </v>
      </c>
      <c r="F945" s="336" t="s">
        <v>264</v>
      </c>
      <c r="G945" s="336" t="s">
        <v>794</v>
      </c>
      <c r="H945" s="336" t="s">
        <v>5</v>
      </c>
      <c r="I945" s="336">
        <v>2016</v>
      </c>
      <c r="J945" s="336" t="s">
        <v>832</v>
      </c>
      <c r="K945" s="336" t="s">
        <v>6224</v>
      </c>
      <c r="L945" s="336" t="s">
        <v>7072</v>
      </c>
      <c r="M945" s="336" t="s">
        <v>6225</v>
      </c>
      <c r="N945" s="336" t="s">
        <v>1511</v>
      </c>
      <c r="O945" s="336" t="s">
        <v>1511</v>
      </c>
      <c r="P945" s="336" t="s">
        <v>6226</v>
      </c>
      <c r="Q945" s="336" t="s">
        <v>843</v>
      </c>
      <c r="R945" s="336" t="s">
        <v>240</v>
      </c>
      <c r="S945" s="336" t="s">
        <v>838</v>
      </c>
      <c r="T945" s="336" t="s">
        <v>833</v>
      </c>
    </row>
    <row r="946" spans="1:20" x14ac:dyDescent="0.25">
      <c r="A946" s="336">
        <v>945</v>
      </c>
      <c r="B946" s="336" t="s">
        <v>1502</v>
      </c>
      <c r="C946" s="336" t="s">
        <v>6202</v>
      </c>
      <c r="D946" s="337" t="str">
        <f t="shared" si="30"/>
        <v>G/LIC/N/3/CUB/8</v>
      </c>
      <c r="E946" s="337" t="str">
        <f t="shared" si="31"/>
        <v xml:space="preserve"> </v>
      </c>
      <c r="F946" s="336" t="s">
        <v>264</v>
      </c>
      <c r="G946" s="336" t="s">
        <v>794</v>
      </c>
      <c r="H946" s="336" t="s">
        <v>5</v>
      </c>
      <c r="I946" s="336">
        <v>2016</v>
      </c>
      <c r="J946" s="336" t="s">
        <v>832</v>
      </c>
      <c r="K946" s="336" t="s">
        <v>6227</v>
      </c>
      <c r="L946" s="336" t="s">
        <v>6228</v>
      </c>
      <c r="M946" s="336" t="s">
        <v>6229</v>
      </c>
      <c r="N946" s="336" t="s">
        <v>1511</v>
      </c>
      <c r="O946" s="336" t="s">
        <v>1511</v>
      </c>
      <c r="P946" s="336" t="s">
        <v>6230</v>
      </c>
      <c r="Q946" s="336" t="s">
        <v>1487</v>
      </c>
      <c r="R946" s="336" t="s">
        <v>835</v>
      </c>
      <c r="S946" s="336" t="s">
        <v>6153</v>
      </c>
      <c r="T946" s="336" t="s">
        <v>833</v>
      </c>
    </row>
    <row r="947" spans="1:20" x14ac:dyDescent="0.25">
      <c r="A947" s="336">
        <v>946</v>
      </c>
      <c r="B947" s="336" t="s">
        <v>1502</v>
      </c>
      <c r="C947" s="336" t="s">
        <v>6202</v>
      </c>
      <c r="D947" s="337" t="str">
        <f t="shared" si="30"/>
        <v>G/LIC/N/3/CUB/8</v>
      </c>
      <c r="E947" s="337" t="str">
        <f t="shared" si="31"/>
        <v xml:space="preserve"> </v>
      </c>
      <c r="F947" s="336" t="s">
        <v>264</v>
      </c>
      <c r="G947" s="336" t="s">
        <v>794</v>
      </c>
      <c r="H947" s="336" t="s">
        <v>5</v>
      </c>
      <c r="I947" s="336">
        <v>2016</v>
      </c>
      <c r="J947" s="336" t="s">
        <v>832</v>
      </c>
      <c r="K947" s="336" t="s">
        <v>6231</v>
      </c>
      <c r="L947" s="336" t="s">
        <v>822</v>
      </c>
      <c r="M947" s="336" t="s">
        <v>6232</v>
      </c>
      <c r="N947" s="336" t="s">
        <v>1511</v>
      </c>
      <c r="O947" s="336" t="s">
        <v>1511</v>
      </c>
      <c r="P947" s="336" t="s">
        <v>6233</v>
      </c>
      <c r="Q947" s="336" t="s">
        <v>6234</v>
      </c>
      <c r="R947" s="336" t="s">
        <v>6235</v>
      </c>
      <c r="S947" s="336" t="s">
        <v>822</v>
      </c>
      <c r="T947" s="336" t="s">
        <v>88</v>
      </c>
    </row>
    <row r="948" spans="1:20" x14ac:dyDescent="0.25">
      <c r="A948" s="336">
        <v>947</v>
      </c>
      <c r="B948" s="336" t="s">
        <v>1502</v>
      </c>
      <c r="C948" s="336" t="s">
        <v>6202</v>
      </c>
      <c r="D948" s="337" t="str">
        <f t="shared" si="30"/>
        <v>G/LIC/N/3/CUB/8</v>
      </c>
      <c r="E948" s="337" t="str">
        <f t="shared" si="31"/>
        <v xml:space="preserve"> </v>
      </c>
      <c r="F948" s="336" t="s">
        <v>264</v>
      </c>
      <c r="G948" s="336" t="s">
        <v>794</v>
      </c>
      <c r="H948" s="336" t="s">
        <v>5</v>
      </c>
      <c r="I948" s="336">
        <v>2016</v>
      </c>
      <c r="J948" s="336" t="s">
        <v>832</v>
      </c>
      <c r="K948" s="336" t="s">
        <v>6236</v>
      </c>
      <c r="L948" s="336" t="s">
        <v>6237</v>
      </c>
      <c r="M948" s="336" t="s">
        <v>6238</v>
      </c>
      <c r="N948" s="336" t="s">
        <v>1511</v>
      </c>
      <c r="O948" s="336" t="s">
        <v>1511</v>
      </c>
      <c r="P948" s="336" t="s">
        <v>6239</v>
      </c>
      <c r="Q948" s="336" t="s">
        <v>6240</v>
      </c>
      <c r="R948" s="336" t="s">
        <v>1130</v>
      </c>
      <c r="S948" s="336" t="s">
        <v>6241</v>
      </c>
      <c r="T948" s="336" t="s">
        <v>41</v>
      </c>
    </row>
    <row r="949" spans="1:20" x14ac:dyDescent="0.25">
      <c r="A949" s="336">
        <v>948</v>
      </c>
      <c r="B949" s="336" t="s">
        <v>1502</v>
      </c>
      <c r="C949" s="336" t="s">
        <v>6202</v>
      </c>
      <c r="D949" s="337" t="str">
        <f t="shared" si="30"/>
        <v>G/LIC/N/3/CUB/8</v>
      </c>
      <c r="E949" s="337" t="str">
        <f t="shared" si="31"/>
        <v xml:space="preserve"> </v>
      </c>
      <c r="F949" s="336" t="s">
        <v>264</v>
      </c>
      <c r="G949" s="336" t="s">
        <v>794</v>
      </c>
      <c r="H949" s="336" t="s">
        <v>5</v>
      </c>
      <c r="I949" s="336">
        <v>2016</v>
      </c>
      <c r="J949" s="336" t="s">
        <v>832</v>
      </c>
      <c r="K949" s="336" t="s">
        <v>6242</v>
      </c>
      <c r="L949" s="336" t="s">
        <v>822</v>
      </c>
      <c r="M949" s="336" t="s">
        <v>6243</v>
      </c>
      <c r="N949" s="336" t="s">
        <v>1511</v>
      </c>
      <c r="O949" s="336" t="s">
        <v>1511</v>
      </c>
      <c r="P949" s="336" t="s">
        <v>6244</v>
      </c>
      <c r="Q949" s="336" t="s">
        <v>80</v>
      </c>
      <c r="R949" s="336" t="s">
        <v>6245</v>
      </c>
      <c r="S949" s="336" t="s">
        <v>1852</v>
      </c>
      <c r="T949" s="336" t="s">
        <v>923</v>
      </c>
    </row>
    <row r="950" spans="1:20" x14ac:dyDescent="0.25">
      <c r="A950" s="336">
        <v>949</v>
      </c>
      <c r="B950" s="336" t="s">
        <v>1502</v>
      </c>
      <c r="C950" s="336" t="s">
        <v>6202</v>
      </c>
      <c r="D950" s="337" t="str">
        <f t="shared" si="30"/>
        <v>G/LIC/N/3/CUB/8</v>
      </c>
      <c r="E950" s="337" t="str">
        <f t="shared" si="31"/>
        <v xml:space="preserve"> </v>
      </c>
      <c r="F950" s="336" t="s">
        <v>264</v>
      </c>
      <c r="G950" s="336" t="s">
        <v>794</v>
      </c>
      <c r="H950" s="336" t="s">
        <v>5</v>
      </c>
      <c r="I950" s="336">
        <v>2016</v>
      </c>
      <c r="J950" s="336" t="s">
        <v>832</v>
      </c>
      <c r="K950" s="336" t="s">
        <v>6246</v>
      </c>
      <c r="L950" s="336" t="s">
        <v>6247</v>
      </c>
      <c r="M950" s="336" t="s">
        <v>6248</v>
      </c>
      <c r="N950" s="336" t="s">
        <v>1511</v>
      </c>
      <c r="O950" s="336" t="s">
        <v>1511</v>
      </c>
      <c r="P950" s="336" t="s">
        <v>6249</v>
      </c>
      <c r="Q950" s="336" t="s">
        <v>21</v>
      </c>
      <c r="R950" s="336" t="s">
        <v>20</v>
      </c>
      <c r="S950" s="336" t="s">
        <v>822</v>
      </c>
      <c r="T950" s="336" t="s">
        <v>71</v>
      </c>
    </row>
    <row r="951" spans="1:20" x14ac:dyDescent="0.25">
      <c r="A951" s="336">
        <v>950</v>
      </c>
      <c r="B951" s="336" t="s">
        <v>1502</v>
      </c>
      <c r="C951" s="336" t="s">
        <v>6202</v>
      </c>
      <c r="D951" s="337" t="str">
        <f t="shared" si="30"/>
        <v>G/LIC/N/3/CUB/8</v>
      </c>
      <c r="E951" s="337" t="str">
        <f t="shared" si="31"/>
        <v xml:space="preserve"> </v>
      </c>
      <c r="F951" s="336" t="s">
        <v>264</v>
      </c>
      <c r="G951" s="336" t="s">
        <v>794</v>
      </c>
      <c r="H951" s="336" t="s">
        <v>5</v>
      </c>
      <c r="I951" s="336">
        <v>2016</v>
      </c>
      <c r="J951" s="336" t="s">
        <v>832</v>
      </c>
      <c r="K951" s="336" t="s">
        <v>7618</v>
      </c>
      <c r="L951" s="336" t="s">
        <v>7073</v>
      </c>
      <c r="M951" s="336" t="s">
        <v>6250</v>
      </c>
      <c r="N951" s="336" t="s">
        <v>1511</v>
      </c>
      <c r="O951" s="336" t="s">
        <v>1511</v>
      </c>
      <c r="P951" s="336" t="s">
        <v>6251</v>
      </c>
      <c r="Q951" s="336" t="s">
        <v>6252</v>
      </c>
      <c r="R951" s="336" t="s">
        <v>1510</v>
      </c>
      <c r="S951" s="336" t="s">
        <v>1852</v>
      </c>
      <c r="T951" s="336" t="s">
        <v>71</v>
      </c>
    </row>
    <row r="952" spans="1:20" x14ac:dyDescent="0.25">
      <c r="A952" s="336">
        <v>951</v>
      </c>
      <c r="B952" s="336" t="s">
        <v>1502</v>
      </c>
      <c r="C952" s="336" t="s">
        <v>6202</v>
      </c>
      <c r="D952" s="337" t="str">
        <f t="shared" si="30"/>
        <v>G/LIC/N/3/CUB/8</v>
      </c>
      <c r="E952" s="337" t="str">
        <f t="shared" si="31"/>
        <v xml:space="preserve"> </v>
      </c>
      <c r="F952" s="336" t="s">
        <v>264</v>
      </c>
      <c r="G952" s="336" t="s">
        <v>794</v>
      </c>
      <c r="H952" s="336" t="s">
        <v>5</v>
      </c>
      <c r="I952" s="336">
        <v>2016</v>
      </c>
      <c r="J952" s="336" t="s">
        <v>832</v>
      </c>
      <c r="K952" s="336" t="s">
        <v>6253</v>
      </c>
      <c r="L952" s="336" t="s">
        <v>6254</v>
      </c>
      <c r="M952" s="336" t="s">
        <v>6255</v>
      </c>
      <c r="N952" s="336" t="s">
        <v>6256</v>
      </c>
      <c r="O952" s="336" t="s">
        <v>1511</v>
      </c>
      <c r="P952" s="336" t="s">
        <v>6257</v>
      </c>
      <c r="Q952" s="336" t="s">
        <v>91</v>
      </c>
      <c r="R952" s="336" t="s">
        <v>72</v>
      </c>
      <c r="S952" s="336" t="s">
        <v>1852</v>
      </c>
      <c r="T952" s="336" t="s">
        <v>71</v>
      </c>
    </row>
    <row r="953" spans="1:20" x14ac:dyDescent="0.25">
      <c r="A953" s="336">
        <v>952</v>
      </c>
      <c r="B953" s="336" t="s">
        <v>1502</v>
      </c>
      <c r="C953" s="336" t="s">
        <v>6202</v>
      </c>
      <c r="D953" s="337" t="str">
        <f t="shared" si="30"/>
        <v>G/LIC/N/3/CUB/8</v>
      </c>
      <c r="E953" s="337" t="str">
        <f t="shared" si="31"/>
        <v xml:space="preserve"> </v>
      </c>
      <c r="F953" s="336" t="s">
        <v>264</v>
      </c>
      <c r="G953" s="336" t="s">
        <v>794</v>
      </c>
      <c r="H953" s="336" t="s">
        <v>5</v>
      </c>
      <c r="I953" s="336">
        <v>2016</v>
      </c>
      <c r="J953" s="336" t="s">
        <v>832</v>
      </c>
      <c r="K953" s="336" t="s">
        <v>6258</v>
      </c>
      <c r="L953" s="336" t="s">
        <v>7074</v>
      </c>
      <c r="M953" s="336" t="s">
        <v>6259</v>
      </c>
      <c r="N953" s="336" t="s">
        <v>1511</v>
      </c>
      <c r="O953" s="336" t="s">
        <v>1511</v>
      </c>
      <c r="P953" s="336" t="s">
        <v>6260</v>
      </c>
      <c r="Q953" s="336" t="s">
        <v>6261</v>
      </c>
      <c r="R953" s="336" t="s">
        <v>1141</v>
      </c>
      <c r="S953" s="336" t="s">
        <v>1852</v>
      </c>
      <c r="T953" s="336" t="s">
        <v>71</v>
      </c>
    </row>
    <row r="954" spans="1:20" x14ac:dyDescent="0.25">
      <c r="A954" s="336">
        <v>953</v>
      </c>
      <c r="B954" s="336" t="s">
        <v>1502</v>
      </c>
      <c r="C954" s="336" t="s">
        <v>6202</v>
      </c>
      <c r="D954" s="337" t="str">
        <f t="shared" si="30"/>
        <v>G/LIC/N/3/CUB/8</v>
      </c>
      <c r="E954" s="337" t="str">
        <f t="shared" si="31"/>
        <v xml:space="preserve"> </v>
      </c>
      <c r="F954" s="336" t="s">
        <v>264</v>
      </c>
      <c r="G954" s="336" t="s">
        <v>794</v>
      </c>
      <c r="H954" s="336" t="s">
        <v>5</v>
      </c>
      <c r="I954" s="336">
        <v>2016</v>
      </c>
      <c r="J954" s="336" t="s">
        <v>832</v>
      </c>
      <c r="K954" s="336" t="s">
        <v>6262</v>
      </c>
      <c r="L954" s="336" t="s">
        <v>6263</v>
      </c>
      <c r="M954" s="336" t="s">
        <v>7619</v>
      </c>
      <c r="N954" s="336" t="s">
        <v>1511</v>
      </c>
      <c r="O954" s="336" t="s">
        <v>1511</v>
      </c>
      <c r="P954" s="336" t="s">
        <v>6264</v>
      </c>
      <c r="Q954" s="336" t="s">
        <v>21</v>
      </c>
      <c r="R954" s="336" t="s">
        <v>20</v>
      </c>
      <c r="S954" s="336" t="s">
        <v>1852</v>
      </c>
      <c r="T954" s="336" t="s">
        <v>825</v>
      </c>
    </row>
    <row r="955" spans="1:20" x14ac:dyDescent="0.25">
      <c r="A955" s="336">
        <v>954</v>
      </c>
      <c r="B955" s="336" t="s">
        <v>1502</v>
      </c>
      <c r="C955" s="336" t="s">
        <v>6202</v>
      </c>
      <c r="D955" s="337" t="str">
        <f t="shared" si="30"/>
        <v>G/LIC/N/3/CUB/8</v>
      </c>
      <c r="E955" s="337" t="str">
        <f t="shared" si="31"/>
        <v xml:space="preserve"> </v>
      </c>
      <c r="F955" s="336" t="s">
        <v>264</v>
      </c>
      <c r="G955" s="336" t="s">
        <v>794</v>
      </c>
      <c r="H955" s="336" t="s">
        <v>5</v>
      </c>
      <c r="I955" s="336">
        <v>2016</v>
      </c>
      <c r="J955" s="336" t="s">
        <v>832</v>
      </c>
      <c r="K955" s="336" t="s">
        <v>6265</v>
      </c>
      <c r="L955" s="336" t="s">
        <v>6266</v>
      </c>
      <c r="M955" s="336" t="s">
        <v>6267</v>
      </c>
      <c r="N955" s="336" t="s">
        <v>1511</v>
      </c>
      <c r="O955" s="336" t="s">
        <v>1511</v>
      </c>
      <c r="P955" s="336" t="s">
        <v>6268</v>
      </c>
      <c r="Q955" s="336" t="s">
        <v>6269</v>
      </c>
      <c r="R955" s="336" t="s">
        <v>866</v>
      </c>
      <c r="S955" s="336" t="s">
        <v>822</v>
      </c>
      <c r="T955" s="336" t="s">
        <v>88</v>
      </c>
    </row>
    <row r="956" spans="1:20" x14ac:dyDescent="0.25">
      <c r="A956" s="336">
        <v>955</v>
      </c>
      <c r="B956" s="336" t="s">
        <v>1502</v>
      </c>
      <c r="C956" s="336" t="s">
        <v>6270</v>
      </c>
      <c r="D956" s="337" t="str">
        <f t="shared" si="30"/>
        <v>G/LIC/N/3/EU/5</v>
      </c>
      <c r="E956" s="337" t="str">
        <f t="shared" si="31"/>
        <v xml:space="preserve"> </v>
      </c>
      <c r="F956" s="336" t="s">
        <v>25</v>
      </c>
      <c r="G956" s="336" t="s">
        <v>642</v>
      </c>
      <c r="H956" s="336" t="s">
        <v>1</v>
      </c>
      <c r="I956" s="336">
        <v>2016</v>
      </c>
      <c r="J956" s="336" t="s">
        <v>832</v>
      </c>
      <c r="K956" s="336" t="s">
        <v>6271</v>
      </c>
      <c r="L956" s="336" t="s">
        <v>1756</v>
      </c>
      <c r="M956" s="336" t="s">
        <v>6272</v>
      </c>
      <c r="N956" s="336" t="s">
        <v>6273</v>
      </c>
      <c r="O956" s="336" t="s">
        <v>1511</v>
      </c>
      <c r="P956" s="336" t="s">
        <v>6274</v>
      </c>
      <c r="Q956" s="336" t="s">
        <v>6275</v>
      </c>
      <c r="R956" s="336" t="s">
        <v>835</v>
      </c>
      <c r="S956" s="336" t="s">
        <v>1756</v>
      </c>
      <c r="T956" s="336" t="s">
        <v>10</v>
      </c>
    </row>
    <row r="957" spans="1:20" x14ac:dyDescent="0.25">
      <c r="A957" s="336">
        <v>956</v>
      </c>
      <c r="B957" s="336" t="s">
        <v>1502</v>
      </c>
      <c r="C957" s="336" t="s">
        <v>6270</v>
      </c>
      <c r="D957" s="337" t="str">
        <f t="shared" si="30"/>
        <v>G/LIC/N/3/EU/5</v>
      </c>
      <c r="E957" s="337" t="str">
        <f t="shared" si="31"/>
        <v xml:space="preserve"> </v>
      </c>
      <c r="F957" s="336" t="s">
        <v>25</v>
      </c>
      <c r="G957" s="336" t="s">
        <v>642</v>
      </c>
      <c r="H957" s="336" t="s">
        <v>1</v>
      </c>
      <c r="I957" s="336">
        <v>2016</v>
      </c>
      <c r="J957" s="336" t="s">
        <v>832</v>
      </c>
      <c r="K957" s="336" t="s">
        <v>6276</v>
      </c>
      <c r="L957" s="336" t="s">
        <v>6277</v>
      </c>
      <c r="M957" s="336" t="s">
        <v>6278</v>
      </c>
      <c r="N957" s="336" t="s">
        <v>1511</v>
      </c>
      <c r="O957" s="336" t="s">
        <v>1511</v>
      </c>
      <c r="P957" s="336" t="s">
        <v>6279</v>
      </c>
      <c r="Q957" s="336" t="s">
        <v>6280</v>
      </c>
      <c r="R957" s="336" t="s">
        <v>1314</v>
      </c>
      <c r="S957" s="336" t="s">
        <v>6281</v>
      </c>
      <c r="T957" s="336" t="s">
        <v>88</v>
      </c>
    </row>
    <row r="958" spans="1:20" x14ac:dyDescent="0.25">
      <c r="A958" s="336">
        <v>957</v>
      </c>
      <c r="B958" s="336" t="s">
        <v>1502</v>
      </c>
      <c r="C958" s="336" t="s">
        <v>6270</v>
      </c>
      <c r="D958" s="337" t="str">
        <f t="shared" si="30"/>
        <v>G/LIC/N/3/EU/5</v>
      </c>
      <c r="E958" s="337" t="str">
        <f t="shared" si="31"/>
        <v xml:space="preserve"> </v>
      </c>
      <c r="F958" s="336" t="s">
        <v>25</v>
      </c>
      <c r="G958" s="336" t="s">
        <v>642</v>
      </c>
      <c r="H958" s="336" t="s">
        <v>1</v>
      </c>
      <c r="I958" s="336">
        <v>2016</v>
      </c>
      <c r="J958" s="336" t="s">
        <v>832</v>
      </c>
      <c r="K958" s="336" t="s">
        <v>6282</v>
      </c>
      <c r="L958" s="336" t="s">
        <v>6283</v>
      </c>
      <c r="M958" s="336" t="s">
        <v>6284</v>
      </c>
      <c r="N958" s="336" t="s">
        <v>1511</v>
      </c>
      <c r="O958" s="336" t="s">
        <v>1511</v>
      </c>
      <c r="P958" s="336" t="s">
        <v>6285</v>
      </c>
      <c r="Q958" s="336" t="s">
        <v>1848</v>
      </c>
      <c r="R958" s="336" t="s">
        <v>866</v>
      </c>
      <c r="S958" s="336" t="s">
        <v>1328</v>
      </c>
      <c r="T958" s="336" t="s">
        <v>88</v>
      </c>
    </row>
    <row r="959" spans="1:20" x14ac:dyDescent="0.25">
      <c r="A959" s="336">
        <v>958</v>
      </c>
      <c r="B959" s="336" t="s">
        <v>1502</v>
      </c>
      <c r="C959" s="336" t="s">
        <v>6286</v>
      </c>
      <c r="D959" s="337" t="str">
        <f t="shared" si="30"/>
        <v>G/LIC/N/3/HKG/20</v>
      </c>
      <c r="E959" s="337" t="str">
        <f t="shared" si="31"/>
        <v xml:space="preserve"> </v>
      </c>
      <c r="F959" s="336" t="s">
        <v>12</v>
      </c>
      <c r="G959" s="336" t="s">
        <v>641</v>
      </c>
      <c r="H959" s="336" t="s">
        <v>5</v>
      </c>
      <c r="I959" s="336">
        <v>2016</v>
      </c>
      <c r="J959" s="336" t="s">
        <v>832</v>
      </c>
      <c r="K959" s="336" t="s">
        <v>7753</v>
      </c>
      <c r="L959" s="336" t="s">
        <v>6287</v>
      </c>
      <c r="M959" s="336" t="s">
        <v>6288</v>
      </c>
      <c r="N959" s="336" t="s">
        <v>6289</v>
      </c>
      <c r="O959" s="336" t="s">
        <v>1511</v>
      </c>
      <c r="P959" s="336" t="s">
        <v>7620</v>
      </c>
      <c r="Q959" s="336" t="s">
        <v>6290</v>
      </c>
      <c r="R959" s="336" t="s">
        <v>835</v>
      </c>
      <c r="S959" s="336" t="s">
        <v>6291</v>
      </c>
      <c r="T959" s="336" t="s">
        <v>10</v>
      </c>
    </row>
    <row r="960" spans="1:20" x14ac:dyDescent="0.25">
      <c r="A960" s="336">
        <v>959</v>
      </c>
      <c r="B960" s="336" t="s">
        <v>1502</v>
      </c>
      <c r="C960" s="336" t="s">
        <v>6286</v>
      </c>
      <c r="D960" s="337" t="str">
        <f t="shared" si="30"/>
        <v>G/LIC/N/3/HKG/20</v>
      </c>
      <c r="E960" s="337" t="str">
        <f t="shared" si="31"/>
        <v xml:space="preserve"> </v>
      </c>
      <c r="F960" s="336" t="s">
        <v>12</v>
      </c>
      <c r="G960" s="336" t="s">
        <v>641</v>
      </c>
      <c r="H960" s="336" t="s">
        <v>5</v>
      </c>
      <c r="I960" s="336">
        <v>2016</v>
      </c>
      <c r="J960" s="336" t="s">
        <v>832</v>
      </c>
      <c r="K960" s="336" t="s">
        <v>6292</v>
      </c>
      <c r="L960" s="336" t="s">
        <v>6293</v>
      </c>
      <c r="M960" s="336" t="s">
        <v>6294</v>
      </c>
      <c r="N960" s="336" t="s">
        <v>1511</v>
      </c>
      <c r="O960" s="336" t="s">
        <v>1511</v>
      </c>
      <c r="P960" s="336" t="s">
        <v>6295</v>
      </c>
      <c r="Q960" s="336" t="s">
        <v>53</v>
      </c>
      <c r="R960" s="336" t="s">
        <v>1094</v>
      </c>
      <c r="S960" s="336" t="s">
        <v>6281</v>
      </c>
      <c r="T960" s="336" t="s">
        <v>68</v>
      </c>
    </row>
    <row r="961" spans="1:20" x14ac:dyDescent="0.25">
      <c r="A961" s="336">
        <v>960</v>
      </c>
      <c r="B961" s="336" t="s">
        <v>1502</v>
      </c>
      <c r="C961" s="336" t="s">
        <v>6286</v>
      </c>
      <c r="D961" s="337" t="str">
        <f t="shared" si="30"/>
        <v>G/LIC/N/3/HKG/20</v>
      </c>
      <c r="E961" s="337" t="str">
        <f t="shared" si="31"/>
        <v xml:space="preserve"> </v>
      </c>
      <c r="F961" s="336" t="s">
        <v>12</v>
      </c>
      <c r="G961" s="336" t="s">
        <v>641</v>
      </c>
      <c r="H961" s="336" t="s">
        <v>5</v>
      </c>
      <c r="I961" s="336">
        <v>2016</v>
      </c>
      <c r="J961" s="336" t="s">
        <v>832</v>
      </c>
      <c r="K961" s="336" t="s">
        <v>6296</v>
      </c>
      <c r="L961" s="336" t="s">
        <v>7075</v>
      </c>
      <c r="M961" s="336" t="s">
        <v>6297</v>
      </c>
      <c r="N961" s="336" t="s">
        <v>1511</v>
      </c>
      <c r="O961" s="336" t="s">
        <v>1511</v>
      </c>
      <c r="P961" s="336" t="s">
        <v>6298</v>
      </c>
      <c r="Q961" s="336" t="s">
        <v>47</v>
      </c>
      <c r="R961" s="336" t="s">
        <v>6299</v>
      </c>
      <c r="S961" s="336" t="s">
        <v>1852</v>
      </c>
      <c r="T961" s="336" t="s">
        <v>41</v>
      </c>
    </row>
    <row r="962" spans="1:20" x14ac:dyDescent="0.25">
      <c r="A962" s="336">
        <v>961</v>
      </c>
      <c r="B962" s="336" t="s">
        <v>1502</v>
      </c>
      <c r="C962" s="336" t="s">
        <v>6286</v>
      </c>
      <c r="D962" s="337" t="str">
        <f t="shared" si="30"/>
        <v>G/LIC/N/3/HKG/20</v>
      </c>
      <c r="E962" s="337" t="str">
        <f t="shared" si="31"/>
        <v xml:space="preserve"> </v>
      </c>
      <c r="F962" s="336" t="s">
        <v>12</v>
      </c>
      <c r="G962" s="336" t="s">
        <v>641</v>
      </c>
      <c r="H962" s="336" t="s">
        <v>5</v>
      </c>
      <c r="I962" s="336">
        <v>2016</v>
      </c>
      <c r="J962" s="336" t="s">
        <v>832</v>
      </c>
      <c r="K962" s="336" t="s">
        <v>7752</v>
      </c>
      <c r="L962" s="336" t="s">
        <v>6300</v>
      </c>
      <c r="M962" s="336" t="s">
        <v>6301</v>
      </c>
      <c r="N962" s="336" t="s">
        <v>6302</v>
      </c>
      <c r="O962" s="336" t="s">
        <v>1511</v>
      </c>
      <c r="P962" s="336" t="s">
        <v>6303</v>
      </c>
      <c r="Q962" s="336" t="s">
        <v>764</v>
      </c>
      <c r="R962" s="336" t="s">
        <v>866</v>
      </c>
      <c r="S962" s="336" t="s">
        <v>6304</v>
      </c>
      <c r="T962" s="336" t="s">
        <v>88</v>
      </c>
    </row>
    <row r="963" spans="1:20" x14ac:dyDescent="0.25">
      <c r="A963" s="336">
        <v>962</v>
      </c>
      <c r="B963" s="336" t="s">
        <v>1502</v>
      </c>
      <c r="C963" s="336" t="s">
        <v>6286</v>
      </c>
      <c r="D963" s="337" t="str">
        <f t="shared" ref="D963:D1026" si="32">IF(C963="","",IF(IFERROR(FIND(";",C963,1), 0) &gt; 0, HYPERLINK(CONCATENATE("
https://docs.wto.org/dol2fe/Pages/SS/DoSearch.aspx?DataSource=Cat&amp;query=@Symbol=
",SUBSTITUTE(MID(C963,1,FIND(";",C963,1) - 1),"/","%2F"),"&amp;"), MID(C963,1,FIND(";",C963,1) - 1)), HYPERLINK(CONCATENATE("
https://docs.wto.org/dol2fe/Pages/SS/DoSearch.aspx?DataSource=Cat&amp;query=@Symbol=
",C963),C963)))</f>
        <v>G/LIC/N/3/HKG/20</v>
      </c>
      <c r="E963" s="337" t="str">
        <f t="shared" ref="E963:E1026" si="33">IF(IFERROR(FIND(";",C963,1), 0) &gt; 0, HYPERLINK(CONCATENATE("https://docs.wto.org/dol2fe/Pages/SS/DoSearch.aspx?DataSource=Cat&amp;query=@Symbol=",SUBSTITUTE(TRIM((MID(C963,FIND(";",C963,1)+1,100))),"/","%2F"),"&amp;"), TRIM((MID(C963,FIND(";",C963,1)+1,100)))), " ")</f>
        <v xml:space="preserve"> </v>
      </c>
      <c r="F963" s="336" t="s">
        <v>12</v>
      </c>
      <c r="G963" s="336" t="s">
        <v>641</v>
      </c>
      <c r="H963" s="336" t="s">
        <v>5</v>
      </c>
      <c r="I963" s="336">
        <v>2016</v>
      </c>
      <c r="J963" s="336" t="s">
        <v>832</v>
      </c>
      <c r="K963" s="336" t="s">
        <v>6305</v>
      </c>
      <c r="L963" s="336" t="s">
        <v>6306</v>
      </c>
      <c r="M963" s="336" t="s">
        <v>6307</v>
      </c>
      <c r="N963" s="336" t="s">
        <v>1511</v>
      </c>
      <c r="O963" s="336" t="s">
        <v>1511</v>
      </c>
      <c r="P963" s="336" t="s">
        <v>6308</v>
      </c>
      <c r="Q963" s="336" t="s">
        <v>6309</v>
      </c>
      <c r="R963" s="336" t="s">
        <v>39</v>
      </c>
      <c r="S963" s="336" t="s">
        <v>822</v>
      </c>
      <c r="T963" s="336" t="s">
        <v>88</v>
      </c>
    </row>
    <row r="964" spans="1:20" x14ac:dyDescent="0.25">
      <c r="A964" s="336">
        <v>963</v>
      </c>
      <c r="B964" s="336" t="s">
        <v>1502</v>
      </c>
      <c r="C964" s="336" t="s">
        <v>6286</v>
      </c>
      <c r="D964" s="337" t="str">
        <f t="shared" si="32"/>
        <v>G/LIC/N/3/HKG/20</v>
      </c>
      <c r="E964" s="337" t="str">
        <f t="shared" si="33"/>
        <v xml:space="preserve"> </v>
      </c>
      <c r="F964" s="336" t="s">
        <v>12</v>
      </c>
      <c r="G964" s="336" t="s">
        <v>641</v>
      </c>
      <c r="H964" s="336" t="s">
        <v>5</v>
      </c>
      <c r="I964" s="336">
        <v>2016</v>
      </c>
      <c r="J964" s="336" t="s">
        <v>832</v>
      </c>
      <c r="K964" s="336" t="s">
        <v>7749</v>
      </c>
      <c r="L964" s="336" t="s">
        <v>7076</v>
      </c>
      <c r="M964" s="336" t="s">
        <v>6310</v>
      </c>
      <c r="N964" s="336" t="s">
        <v>1511</v>
      </c>
      <c r="O964" s="336" t="s">
        <v>1511</v>
      </c>
      <c r="P964" s="336" t="s">
        <v>6311</v>
      </c>
      <c r="Q964" s="336" t="s">
        <v>6312</v>
      </c>
      <c r="R964" s="336" t="s">
        <v>1321</v>
      </c>
      <c r="S964" s="336" t="s">
        <v>1162</v>
      </c>
      <c r="T964" s="336" t="s">
        <v>88</v>
      </c>
    </row>
    <row r="965" spans="1:20" x14ac:dyDescent="0.25">
      <c r="A965" s="336">
        <v>964</v>
      </c>
      <c r="B965" s="336" t="s">
        <v>1502</v>
      </c>
      <c r="C965" s="336" t="s">
        <v>6286</v>
      </c>
      <c r="D965" s="337" t="str">
        <f t="shared" si="32"/>
        <v>G/LIC/N/3/HKG/20</v>
      </c>
      <c r="E965" s="337" t="str">
        <f t="shared" si="33"/>
        <v xml:space="preserve"> </v>
      </c>
      <c r="F965" s="336" t="s">
        <v>12</v>
      </c>
      <c r="G965" s="336" t="s">
        <v>641</v>
      </c>
      <c r="H965" s="336" t="s">
        <v>5</v>
      </c>
      <c r="I965" s="336">
        <v>2016</v>
      </c>
      <c r="J965" s="336" t="s">
        <v>832</v>
      </c>
      <c r="K965" s="336" t="s">
        <v>7751</v>
      </c>
      <c r="L965" s="336" t="s">
        <v>6313</v>
      </c>
      <c r="M965" s="336" t="s">
        <v>6314</v>
      </c>
      <c r="N965" s="336" t="s">
        <v>6315</v>
      </c>
      <c r="O965" s="336" t="s">
        <v>1511</v>
      </c>
      <c r="P965" s="336" t="s">
        <v>839</v>
      </c>
      <c r="Q965" s="336" t="s">
        <v>6316</v>
      </c>
      <c r="R965" s="336" t="s">
        <v>240</v>
      </c>
      <c r="S965" s="336" t="s">
        <v>822</v>
      </c>
      <c r="T965" s="336" t="s">
        <v>10</v>
      </c>
    </row>
    <row r="966" spans="1:20" x14ac:dyDescent="0.25">
      <c r="A966" s="336">
        <v>965</v>
      </c>
      <c r="B966" s="336" t="s">
        <v>1502</v>
      </c>
      <c r="C966" s="336" t="s">
        <v>6286</v>
      </c>
      <c r="D966" s="337" t="str">
        <f t="shared" si="32"/>
        <v>G/LIC/N/3/HKG/20</v>
      </c>
      <c r="E966" s="337" t="str">
        <f t="shared" si="33"/>
        <v xml:space="preserve"> </v>
      </c>
      <c r="F966" s="336" t="s">
        <v>12</v>
      </c>
      <c r="G966" s="336" t="s">
        <v>641</v>
      </c>
      <c r="H966" s="336" t="s">
        <v>5</v>
      </c>
      <c r="I966" s="336">
        <v>2016</v>
      </c>
      <c r="J966" s="336" t="s">
        <v>832</v>
      </c>
      <c r="K966" s="336" t="s">
        <v>7750</v>
      </c>
      <c r="L966" s="336" t="s">
        <v>1308</v>
      </c>
      <c r="M966" s="336" t="s">
        <v>6317</v>
      </c>
      <c r="N966" s="336" t="s">
        <v>6318</v>
      </c>
      <c r="O966" s="336" t="s">
        <v>1511</v>
      </c>
      <c r="P966" s="336" t="s">
        <v>6319</v>
      </c>
      <c r="Q966" s="336" t="s">
        <v>6316</v>
      </c>
      <c r="R966" s="336" t="s">
        <v>240</v>
      </c>
      <c r="S966" s="336" t="s">
        <v>822</v>
      </c>
      <c r="T966" s="336" t="s">
        <v>10</v>
      </c>
    </row>
    <row r="967" spans="1:20" x14ac:dyDescent="0.25">
      <c r="A967" s="336">
        <v>966</v>
      </c>
      <c r="B967" s="336" t="s">
        <v>1502</v>
      </c>
      <c r="C967" s="336" t="s">
        <v>6320</v>
      </c>
      <c r="D967" s="337" t="str">
        <f t="shared" si="32"/>
        <v>G/LIC/N/3/IND/15</v>
      </c>
      <c r="E967" s="337" t="str">
        <f t="shared" si="33"/>
        <v xml:space="preserve"> </v>
      </c>
      <c r="F967" s="336" t="s">
        <v>6</v>
      </c>
      <c r="G967" s="336" t="s">
        <v>641</v>
      </c>
      <c r="H967" s="336" t="s">
        <v>5</v>
      </c>
      <c r="I967" s="336">
        <v>2016</v>
      </c>
      <c r="J967" s="336" t="s">
        <v>832</v>
      </c>
      <c r="K967" s="336" t="s">
        <v>6321</v>
      </c>
      <c r="L967" s="336" t="s">
        <v>6322</v>
      </c>
      <c r="M967" s="336" t="s">
        <v>6323</v>
      </c>
      <c r="N967" s="336" t="s">
        <v>6324</v>
      </c>
      <c r="O967" s="336" t="s">
        <v>1511</v>
      </c>
      <c r="P967" s="336" t="s">
        <v>4993</v>
      </c>
      <c r="Q967" s="336" t="s">
        <v>6325</v>
      </c>
      <c r="R967" s="336" t="s">
        <v>6326</v>
      </c>
      <c r="S967" s="336" t="s">
        <v>1756</v>
      </c>
      <c r="T967" s="336" t="s">
        <v>6327</v>
      </c>
    </row>
    <row r="968" spans="1:20" x14ac:dyDescent="0.25">
      <c r="A968" s="336">
        <v>967</v>
      </c>
      <c r="B968" s="336" t="s">
        <v>1502</v>
      </c>
      <c r="C968" s="336" t="s">
        <v>6328</v>
      </c>
      <c r="D968" s="337" t="str">
        <f t="shared" si="32"/>
        <v>G/LIC/N/3/IND/16</v>
      </c>
      <c r="E968" s="337" t="str">
        <f t="shared" si="33"/>
        <v xml:space="preserve"> </v>
      </c>
      <c r="F968" s="336" t="s">
        <v>6</v>
      </c>
      <c r="G968" s="336" t="s">
        <v>641</v>
      </c>
      <c r="H968" s="336" t="s">
        <v>5</v>
      </c>
      <c r="I968" s="336">
        <v>2016</v>
      </c>
      <c r="J968" s="336" t="s">
        <v>832</v>
      </c>
      <c r="K968" s="336" t="s">
        <v>6321</v>
      </c>
      <c r="L968" s="336" t="s">
        <v>6322</v>
      </c>
      <c r="M968" s="336" t="s">
        <v>6323</v>
      </c>
      <c r="N968" s="336" t="s">
        <v>6324</v>
      </c>
      <c r="O968" s="336" t="s">
        <v>1511</v>
      </c>
      <c r="P968" s="336" t="s">
        <v>4993</v>
      </c>
      <c r="Q968" s="336" t="s">
        <v>6325</v>
      </c>
      <c r="R968" s="336" t="s">
        <v>6326</v>
      </c>
      <c r="S968" s="336" t="s">
        <v>1756</v>
      </c>
      <c r="T968" s="336" t="s">
        <v>6327</v>
      </c>
    </row>
    <row r="969" spans="1:20" x14ac:dyDescent="0.25">
      <c r="A969" s="336">
        <v>968</v>
      </c>
      <c r="B969" s="336" t="s">
        <v>1502</v>
      </c>
      <c r="C969" s="336" t="s">
        <v>6329</v>
      </c>
      <c r="D969" s="337" t="str">
        <f t="shared" si="32"/>
        <v>G/LIC/N/3/JOR/3</v>
      </c>
      <c r="E969" s="337" t="str">
        <f t="shared" si="33"/>
        <v xml:space="preserve"> </v>
      </c>
      <c r="F969" s="336" t="s">
        <v>1322</v>
      </c>
      <c r="G969" s="336" t="s">
        <v>801</v>
      </c>
      <c r="H969" s="336" t="s">
        <v>5</v>
      </c>
      <c r="I969" s="336">
        <v>2016</v>
      </c>
      <c r="J969" s="336" t="s">
        <v>832</v>
      </c>
      <c r="K969" s="336" t="s">
        <v>6330</v>
      </c>
      <c r="L969" s="336" t="s">
        <v>822</v>
      </c>
      <c r="M969" s="336" t="s">
        <v>6331</v>
      </c>
      <c r="N969" s="336" t="s">
        <v>1511</v>
      </c>
      <c r="O969" s="336" t="s">
        <v>1511</v>
      </c>
      <c r="P969" s="336" t="s">
        <v>6332</v>
      </c>
      <c r="Q969" s="336" t="s">
        <v>6333</v>
      </c>
      <c r="R969" s="336" t="s">
        <v>6334</v>
      </c>
      <c r="S969" s="336" t="s">
        <v>822</v>
      </c>
      <c r="T969" s="336" t="s">
        <v>6335</v>
      </c>
    </row>
    <row r="970" spans="1:20" x14ac:dyDescent="0.25">
      <c r="A970" s="336">
        <v>969</v>
      </c>
      <c r="B970" s="336" t="s">
        <v>1502</v>
      </c>
      <c r="C970" s="336" t="s">
        <v>6336</v>
      </c>
      <c r="D970" s="337" t="str">
        <f t="shared" si="32"/>
        <v>G/LIC/N/3/JPN/15</v>
      </c>
      <c r="E970" s="337" t="str">
        <f t="shared" si="33"/>
        <v xml:space="preserve"> </v>
      </c>
      <c r="F970" s="336" t="s">
        <v>2</v>
      </c>
      <c r="G970" s="336" t="s">
        <v>641</v>
      </c>
      <c r="H970" s="336" t="s">
        <v>1</v>
      </c>
      <c r="I970" s="336">
        <v>2016</v>
      </c>
      <c r="J970" s="336" t="s">
        <v>832</v>
      </c>
      <c r="K970" s="336" t="s">
        <v>6337</v>
      </c>
      <c r="L970" s="336" t="s">
        <v>6338</v>
      </c>
      <c r="M970" s="336" t="s">
        <v>6339</v>
      </c>
      <c r="N970" s="336" t="s">
        <v>1511</v>
      </c>
      <c r="O970" s="336" t="s">
        <v>1511</v>
      </c>
      <c r="P970" s="336" t="s">
        <v>6340</v>
      </c>
      <c r="Q970" s="336" t="s">
        <v>764</v>
      </c>
      <c r="R970" s="336" t="s">
        <v>866</v>
      </c>
      <c r="S970" s="336" t="s">
        <v>822</v>
      </c>
      <c r="T970" s="336" t="s">
        <v>88</v>
      </c>
    </row>
    <row r="971" spans="1:20" x14ac:dyDescent="0.25">
      <c r="A971" s="336">
        <v>970</v>
      </c>
      <c r="B971" s="336" t="s">
        <v>1502</v>
      </c>
      <c r="C971" s="336" t="s">
        <v>6336</v>
      </c>
      <c r="D971" s="337" t="str">
        <f t="shared" si="32"/>
        <v>G/LIC/N/3/JPN/15</v>
      </c>
      <c r="E971" s="337" t="str">
        <f t="shared" si="33"/>
        <v xml:space="preserve"> </v>
      </c>
      <c r="F971" s="336" t="s">
        <v>2</v>
      </c>
      <c r="G971" s="336" t="s">
        <v>641</v>
      </c>
      <c r="H971" s="336" t="s">
        <v>1</v>
      </c>
      <c r="I971" s="336">
        <v>2016</v>
      </c>
      <c r="J971" s="336" t="s">
        <v>832</v>
      </c>
      <c r="K971" s="336" t="s">
        <v>6341</v>
      </c>
      <c r="L971" s="336" t="s">
        <v>6342</v>
      </c>
      <c r="M971" s="336" t="s">
        <v>6343</v>
      </c>
      <c r="N971" s="336" t="s">
        <v>1511</v>
      </c>
      <c r="O971" s="336" t="s">
        <v>1511</v>
      </c>
      <c r="P971" s="336" t="s">
        <v>6274</v>
      </c>
      <c r="Q971" s="336" t="s">
        <v>523</v>
      </c>
      <c r="R971" s="336" t="s">
        <v>835</v>
      </c>
      <c r="S971" s="336" t="s">
        <v>1756</v>
      </c>
      <c r="T971" s="336" t="s">
        <v>10</v>
      </c>
    </row>
    <row r="972" spans="1:20" x14ac:dyDescent="0.25">
      <c r="A972" s="336">
        <v>971</v>
      </c>
      <c r="B972" s="336" t="s">
        <v>1502</v>
      </c>
      <c r="C972" s="336" t="s">
        <v>6336</v>
      </c>
      <c r="D972" s="337" t="str">
        <f t="shared" si="32"/>
        <v>G/LIC/N/3/JPN/15</v>
      </c>
      <c r="E972" s="337" t="str">
        <f t="shared" si="33"/>
        <v xml:space="preserve"> </v>
      </c>
      <c r="F972" s="336" t="s">
        <v>2</v>
      </c>
      <c r="G972" s="336" t="s">
        <v>641</v>
      </c>
      <c r="H972" s="336" t="s">
        <v>1</v>
      </c>
      <c r="I972" s="336">
        <v>2016</v>
      </c>
      <c r="J972" s="336" t="s">
        <v>832</v>
      </c>
      <c r="K972" s="336" t="s">
        <v>6344</v>
      </c>
      <c r="L972" s="336" t="s">
        <v>6338</v>
      </c>
      <c r="M972" s="336" t="s">
        <v>6345</v>
      </c>
      <c r="N972" s="336" t="s">
        <v>1511</v>
      </c>
      <c r="O972" s="336" t="s">
        <v>1511</v>
      </c>
      <c r="P972" s="336" t="s">
        <v>6346</v>
      </c>
      <c r="Q972" s="336" t="s">
        <v>6347</v>
      </c>
      <c r="R972" s="336" t="s">
        <v>1323</v>
      </c>
      <c r="S972" s="336" t="s">
        <v>822</v>
      </c>
      <c r="T972" s="336" t="s">
        <v>826</v>
      </c>
    </row>
    <row r="973" spans="1:20" x14ac:dyDescent="0.25">
      <c r="A973" s="336">
        <v>972</v>
      </c>
      <c r="B973" s="336" t="s">
        <v>1502</v>
      </c>
      <c r="C973" s="336" t="s">
        <v>6348</v>
      </c>
      <c r="D973" s="337" t="str">
        <f t="shared" si="32"/>
        <v>G/LIC/N/3/KAZ/1</v>
      </c>
      <c r="E973" s="337" t="str">
        <f t="shared" si="33"/>
        <v xml:space="preserve"> </v>
      </c>
      <c r="F973" s="336" t="s">
        <v>3769</v>
      </c>
      <c r="G973" s="336" t="s">
        <v>255</v>
      </c>
      <c r="H973" s="336"/>
      <c r="I973" s="336">
        <v>2016</v>
      </c>
      <c r="J973" s="336" t="s">
        <v>832</v>
      </c>
      <c r="K973" s="336" t="s">
        <v>6349</v>
      </c>
      <c r="L973" s="336" t="s">
        <v>822</v>
      </c>
      <c r="M973" s="336" t="s">
        <v>6350</v>
      </c>
      <c r="N973" s="336" t="s">
        <v>6351</v>
      </c>
      <c r="O973" s="336" t="s">
        <v>1511</v>
      </c>
      <c r="P973" s="336" t="s">
        <v>6274</v>
      </c>
      <c r="Q973" s="336" t="s">
        <v>6352</v>
      </c>
      <c r="R973" s="336" t="s">
        <v>835</v>
      </c>
      <c r="S973" s="336" t="s">
        <v>822</v>
      </c>
      <c r="T973" s="336" t="s">
        <v>10</v>
      </c>
    </row>
    <row r="974" spans="1:20" x14ac:dyDescent="0.25">
      <c r="A974" s="336">
        <v>973</v>
      </c>
      <c r="B974" s="336" t="s">
        <v>1502</v>
      </c>
      <c r="C974" s="336" t="s">
        <v>6348</v>
      </c>
      <c r="D974" s="337" t="str">
        <f t="shared" si="32"/>
        <v>G/LIC/N/3/KAZ/1</v>
      </c>
      <c r="E974" s="337" t="str">
        <f t="shared" si="33"/>
        <v xml:space="preserve"> </v>
      </c>
      <c r="F974" s="336" t="s">
        <v>3769</v>
      </c>
      <c r="G974" s="336" t="s">
        <v>255</v>
      </c>
      <c r="H974" s="336"/>
      <c r="I974" s="336">
        <v>2016</v>
      </c>
      <c r="J974" s="336" t="s">
        <v>832</v>
      </c>
      <c r="K974" s="336" t="s">
        <v>6353</v>
      </c>
      <c r="L974" s="336" t="s">
        <v>6354</v>
      </c>
      <c r="M974" s="336" t="s">
        <v>6355</v>
      </c>
      <c r="N974" s="336" t="s">
        <v>6356</v>
      </c>
      <c r="O974" s="336" t="s">
        <v>1511</v>
      </c>
      <c r="P974" s="336" t="s">
        <v>6357</v>
      </c>
      <c r="Q974" s="336" t="s">
        <v>6358</v>
      </c>
      <c r="R974" s="336" t="s">
        <v>29</v>
      </c>
      <c r="S974" s="336" t="s">
        <v>822</v>
      </c>
      <c r="T974" s="336" t="s">
        <v>10</v>
      </c>
    </row>
    <row r="975" spans="1:20" x14ac:dyDescent="0.25">
      <c r="A975" s="336">
        <v>974</v>
      </c>
      <c r="B975" s="336" t="s">
        <v>1502</v>
      </c>
      <c r="C975" s="336" t="s">
        <v>6348</v>
      </c>
      <c r="D975" s="337" t="str">
        <f t="shared" si="32"/>
        <v>G/LIC/N/3/KAZ/1</v>
      </c>
      <c r="E975" s="337" t="str">
        <f t="shared" si="33"/>
        <v xml:space="preserve"> </v>
      </c>
      <c r="F975" s="336" t="s">
        <v>3769</v>
      </c>
      <c r="G975" s="336" t="s">
        <v>255</v>
      </c>
      <c r="H975" s="336"/>
      <c r="I975" s="336">
        <v>2016</v>
      </c>
      <c r="J975" s="336" t="s">
        <v>832</v>
      </c>
      <c r="K975" s="336" t="s">
        <v>6359</v>
      </c>
      <c r="L975" s="336" t="s">
        <v>822</v>
      </c>
      <c r="M975" s="336" t="s">
        <v>6360</v>
      </c>
      <c r="N975" s="336" t="s">
        <v>6361</v>
      </c>
      <c r="O975" s="336" t="s">
        <v>1511</v>
      </c>
      <c r="P975" s="336" t="s">
        <v>6362</v>
      </c>
      <c r="Q975" s="336" t="s">
        <v>6363</v>
      </c>
      <c r="R975" s="336" t="s">
        <v>1314</v>
      </c>
      <c r="S975" s="336" t="s">
        <v>822</v>
      </c>
      <c r="T975" s="336" t="s">
        <v>826</v>
      </c>
    </row>
    <row r="976" spans="1:20" x14ac:dyDescent="0.25">
      <c r="A976" s="336">
        <v>975</v>
      </c>
      <c r="B976" s="336" t="s">
        <v>1502</v>
      </c>
      <c r="C976" s="336" t="s">
        <v>6348</v>
      </c>
      <c r="D976" s="337" t="str">
        <f t="shared" si="32"/>
        <v>G/LIC/N/3/KAZ/1</v>
      </c>
      <c r="E976" s="337" t="str">
        <f t="shared" si="33"/>
        <v xml:space="preserve"> </v>
      </c>
      <c r="F976" s="336" t="s">
        <v>3769</v>
      </c>
      <c r="G976" s="336" t="s">
        <v>255</v>
      </c>
      <c r="H976" s="336"/>
      <c r="I976" s="336">
        <v>2016</v>
      </c>
      <c r="J976" s="336" t="s">
        <v>832</v>
      </c>
      <c r="K976" s="336" t="s">
        <v>6364</v>
      </c>
      <c r="L976" s="336" t="s">
        <v>822</v>
      </c>
      <c r="M976" s="336" t="s">
        <v>6365</v>
      </c>
      <c r="N976" s="336" t="s">
        <v>6366</v>
      </c>
      <c r="O976" s="336" t="s">
        <v>1511</v>
      </c>
      <c r="P976" s="336" t="s">
        <v>6367</v>
      </c>
      <c r="Q976" s="336" t="s">
        <v>124</v>
      </c>
      <c r="R976" s="336" t="s">
        <v>29</v>
      </c>
      <c r="S976" s="336" t="s">
        <v>822</v>
      </c>
      <c r="T976" s="336" t="s">
        <v>10</v>
      </c>
    </row>
    <row r="977" spans="1:20" x14ac:dyDescent="0.25">
      <c r="A977" s="336">
        <v>976</v>
      </c>
      <c r="B977" s="336" t="s">
        <v>1502</v>
      </c>
      <c r="C977" s="336" t="s">
        <v>6368</v>
      </c>
      <c r="D977" s="337" t="str">
        <f t="shared" si="32"/>
        <v>G/LIC/N/3/MEX/5</v>
      </c>
      <c r="E977" s="337" t="str">
        <f t="shared" si="33"/>
        <v xml:space="preserve"> </v>
      </c>
      <c r="F977" s="336" t="s">
        <v>55</v>
      </c>
      <c r="G977" s="336" t="s">
        <v>3</v>
      </c>
      <c r="H977" s="336" t="s">
        <v>5</v>
      </c>
      <c r="I977" s="336">
        <v>2016</v>
      </c>
      <c r="J977" s="336" t="s">
        <v>832</v>
      </c>
      <c r="K977" s="336" t="s">
        <v>6369</v>
      </c>
      <c r="L977" s="336" t="s">
        <v>6354</v>
      </c>
      <c r="M977" s="336" t="s">
        <v>6370</v>
      </c>
      <c r="N977" s="336" t="s">
        <v>1511</v>
      </c>
      <c r="O977" s="336" t="s">
        <v>1511</v>
      </c>
      <c r="P977" s="336" t="s">
        <v>4993</v>
      </c>
      <c r="Q977" s="336" t="s">
        <v>21</v>
      </c>
      <c r="R977" s="336" t="s">
        <v>20</v>
      </c>
      <c r="S977" s="336" t="s">
        <v>822</v>
      </c>
      <c r="T977" s="336" t="s">
        <v>313</v>
      </c>
    </row>
    <row r="978" spans="1:20" x14ac:dyDescent="0.25">
      <c r="A978" s="336">
        <v>977</v>
      </c>
      <c r="B978" s="336" t="s">
        <v>1502</v>
      </c>
      <c r="C978" s="336" t="s">
        <v>6371</v>
      </c>
      <c r="D978" s="337" t="str">
        <f t="shared" si="32"/>
        <v>G/LIC/N/3/MUS/6</v>
      </c>
      <c r="E978" s="337" t="str">
        <f t="shared" si="33"/>
        <v xml:space="preserve"> </v>
      </c>
      <c r="F978" s="336" t="s">
        <v>803</v>
      </c>
      <c r="G978" s="336" t="s">
        <v>640</v>
      </c>
      <c r="H978" s="336" t="s">
        <v>5</v>
      </c>
      <c r="I978" s="336">
        <v>2016</v>
      </c>
      <c r="J978" s="336" t="s">
        <v>832</v>
      </c>
      <c r="K978" s="336" t="s">
        <v>6372</v>
      </c>
      <c r="L978" s="336" t="s">
        <v>6373</v>
      </c>
      <c r="M978" s="336" t="s">
        <v>6374</v>
      </c>
      <c r="N978" s="336" t="s">
        <v>1511</v>
      </c>
      <c r="O978" s="336" t="s">
        <v>1511</v>
      </c>
      <c r="P978" s="336" t="s">
        <v>6274</v>
      </c>
      <c r="Q978" s="336" t="s">
        <v>6375</v>
      </c>
      <c r="R978" s="336" t="s">
        <v>835</v>
      </c>
      <c r="S978" s="336" t="s">
        <v>1327</v>
      </c>
      <c r="T978" s="336" t="s">
        <v>10</v>
      </c>
    </row>
    <row r="979" spans="1:20" x14ac:dyDescent="0.25">
      <c r="A979" s="336">
        <v>978</v>
      </c>
      <c r="B979" s="336" t="s">
        <v>1502</v>
      </c>
      <c r="C979" s="336" t="s">
        <v>6371</v>
      </c>
      <c r="D979" s="337" t="str">
        <f t="shared" si="32"/>
        <v>G/LIC/N/3/MUS/6</v>
      </c>
      <c r="E979" s="337" t="str">
        <f t="shared" si="33"/>
        <v xml:space="preserve"> </v>
      </c>
      <c r="F979" s="336" t="s">
        <v>803</v>
      </c>
      <c r="G979" s="336" t="s">
        <v>640</v>
      </c>
      <c r="H979" s="336" t="s">
        <v>5</v>
      </c>
      <c r="I979" s="336">
        <v>2016</v>
      </c>
      <c r="J979" s="336" t="s">
        <v>832</v>
      </c>
      <c r="K979" s="336" t="s">
        <v>6376</v>
      </c>
      <c r="L979" s="336" t="s">
        <v>6377</v>
      </c>
      <c r="M979" s="336" t="s">
        <v>6378</v>
      </c>
      <c r="N979" s="336" t="s">
        <v>1511</v>
      </c>
      <c r="O979" s="336" t="s">
        <v>1511</v>
      </c>
      <c r="P979" s="336" t="s">
        <v>6379</v>
      </c>
      <c r="Q979" s="336" t="s">
        <v>6380</v>
      </c>
      <c r="R979" s="336" t="s">
        <v>37</v>
      </c>
      <c r="S979" s="336" t="s">
        <v>872</v>
      </c>
      <c r="T979" s="336" t="s">
        <v>900</v>
      </c>
    </row>
    <row r="980" spans="1:20" x14ac:dyDescent="0.25">
      <c r="A980" s="336">
        <v>979</v>
      </c>
      <c r="B980" s="336" t="s">
        <v>1502</v>
      </c>
      <c r="C980" s="336" t="s">
        <v>6371</v>
      </c>
      <c r="D980" s="337" t="str">
        <f t="shared" si="32"/>
        <v>G/LIC/N/3/MUS/6</v>
      </c>
      <c r="E980" s="337" t="str">
        <f t="shared" si="33"/>
        <v xml:space="preserve"> </v>
      </c>
      <c r="F980" s="336" t="s">
        <v>803</v>
      </c>
      <c r="G980" s="336" t="s">
        <v>640</v>
      </c>
      <c r="H980" s="336" t="s">
        <v>5</v>
      </c>
      <c r="I980" s="336">
        <v>2016</v>
      </c>
      <c r="J980" s="336" t="s">
        <v>832</v>
      </c>
      <c r="K980" s="336" t="s">
        <v>6381</v>
      </c>
      <c r="L980" s="336" t="s">
        <v>6209</v>
      </c>
      <c r="M980" s="336" t="s">
        <v>6382</v>
      </c>
      <c r="N980" s="336" t="s">
        <v>1511</v>
      </c>
      <c r="O980" s="336" t="s">
        <v>1511</v>
      </c>
      <c r="P980" s="336" t="s">
        <v>4993</v>
      </c>
      <c r="Q980" s="336" t="s">
        <v>21</v>
      </c>
      <c r="R980" s="336" t="s">
        <v>20</v>
      </c>
      <c r="S980" s="336" t="s">
        <v>822</v>
      </c>
      <c r="T980" s="336" t="s">
        <v>313</v>
      </c>
    </row>
    <row r="981" spans="1:20" x14ac:dyDescent="0.25">
      <c r="A981" s="336">
        <v>980</v>
      </c>
      <c r="B981" s="336" t="s">
        <v>1502</v>
      </c>
      <c r="C981" s="336" t="s">
        <v>6371</v>
      </c>
      <c r="D981" s="337" t="str">
        <f t="shared" si="32"/>
        <v>G/LIC/N/3/MUS/6</v>
      </c>
      <c r="E981" s="337" t="str">
        <f t="shared" si="33"/>
        <v xml:space="preserve"> </v>
      </c>
      <c r="F981" s="336" t="s">
        <v>803</v>
      </c>
      <c r="G981" s="336" t="s">
        <v>640</v>
      </c>
      <c r="H981" s="336" t="s">
        <v>5</v>
      </c>
      <c r="I981" s="336">
        <v>2016</v>
      </c>
      <c r="J981" s="336" t="s">
        <v>832</v>
      </c>
      <c r="K981" s="336" t="s">
        <v>6383</v>
      </c>
      <c r="L981" s="336" t="s">
        <v>6384</v>
      </c>
      <c r="M981" s="336" t="s">
        <v>6385</v>
      </c>
      <c r="N981" s="336" t="s">
        <v>1511</v>
      </c>
      <c r="O981" s="336" t="s">
        <v>1511</v>
      </c>
      <c r="P981" s="336" t="s">
        <v>6386</v>
      </c>
      <c r="Q981" s="336" t="s">
        <v>6387</v>
      </c>
      <c r="R981" s="336" t="s">
        <v>1310</v>
      </c>
      <c r="S981" s="336" t="s">
        <v>822</v>
      </c>
      <c r="T981" s="336" t="s">
        <v>88</v>
      </c>
    </row>
    <row r="982" spans="1:20" x14ac:dyDescent="0.25">
      <c r="A982" s="336">
        <v>981</v>
      </c>
      <c r="B982" s="336" t="s">
        <v>1502</v>
      </c>
      <c r="C982" s="336" t="s">
        <v>6388</v>
      </c>
      <c r="D982" s="337" t="str">
        <f t="shared" si="32"/>
        <v>G/LIC/N/3/MYS/11</v>
      </c>
      <c r="E982" s="337" t="str">
        <f t="shared" si="33"/>
        <v xml:space="preserve"> </v>
      </c>
      <c r="F982" s="336" t="s">
        <v>312</v>
      </c>
      <c r="G982" s="336" t="s">
        <v>641</v>
      </c>
      <c r="H982" s="336" t="s">
        <v>5</v>
      </c>
      <c r="I982" s="336">
        <v>2016</v>
      </c>
      <c r="J982" s="336" t="s">
        <v>832</v>
      </c>
      <c r="K982" s="336" t="s">
        <v>6389</v>
      </c>
      <c r="L982" s="336" t="s">
        <v>6390</v>
      </c>
      <c r="M982" s="336" t="s">
        <v>6391</v>
      </c>
      <c r="N982" s="336" t="s">
        <v>1511</v>
      </c>
      <c r="O982" s="336" t="s">
        <v>1511</v>
      </c>
      <c r="P982" s="336" t="s">
        <v>6392</v>
      </c>
      <c r="Q982" s="336" t="s">
        <v>6393</v>
      </c>
      <c r="R982" s="336" t="s">
        <v>6198</v>
      </c>
      <c r="S982" s="336" t="s">
        <v>822</v>
      </c>
      <c r="T982" s="336" t="s">
        <v>1325</v>
      </c>
    </row>
    <row r="983" spans="1:20" x14ac:dyDescent="0.25">
      <c r="A983" s="336">
        <v>982</v>
      </c>
      <c r="B983" s="336" t="s">
        <v>1502</v>
      </c>
      <c r="C983" s="336" t="s">
        <v>6388</v>
      </c>
      <c r="D983" s="337" t="str">
        <f t="shared" si="32"/>
        <v>G/LIC/N/3/MYS/11</v>
      </c>
      <c r="E983" s="337" t="str">
        <f t="shared" si="33"/>
        <v xml:space="preserve"> </v>
      </c>
      <c r="F983" s="336" t="s">
        <v>312</v>
      </c>
      <c r="G983" s="336" t="s">
        <v>641</v>
      </c>
      <c r="H983" s="336" t="s">
        <v>5</v>
      </c>
      <c r="I983" s="336">
        <v>2016</v>
      </c>
      <c r="J983" s="336" t="s">
        <v>832</v>
      </c>
      <c r="K983" s="336" t="s">
        <v>6394</v>
      </c>
      <c r="L983" s="336" t="s">
        <v>6395</v>
      </c>
      <c r="M983" s="336" t="s">
        <v>6396</v>
      </c>
      <c r="N983" s="336" t="s">
        <v>1511</v>
      </c>
      <c r="O983" s="336" t="s">
        <v>1511</v>
      </c>
      <c r="P983" s="336" t="s">
        <v>6397</v>
      </c>
      <c r="Q983" s="336" t="s">
        <v>6398</v>
      </c>
      <c r="R983" s="336" t="s">
        <v>837</v>
      </c>
      <c r="S983" s="336" t="s">
        <v>822</v>
      </c>
      <c r="T983" s="336" t="s">
        <v>127</v>
      </c>
    </row>
    <row r="984" spans="1:20" x14ac:dyDescent="0.25">
      <c r="A984" s="336">
        <v>983</v>
      </c>
      <c r="B984" s="336" t="s">
        <v>1502</v>
      </c>
      <c r="C984" s="336" t="s">
        <v>6388</v>
      </c>
      <c r="D984" s="337" t="str">
        <f t="shared" si="32"/>
        <v>G/LIC/N/3/MYS/11</v>
      </c>
      <c r="E984" s="337" t="str">
        <f t="shared" si="33"/>
        <v xml:space="preserve"> </v>
      </c>
      <c r="F984" s="336" t="s">
        <v>312</v>
      </c>
      <c r="G984" s="336" t="s">
        <v>641</v>
      </c>
      <c r="H984" s="336" t="s">
        <v>5</v>
      </c>
      <c r="I984" s="336">
        <v>2016</v>
      </c>
      <c r="J984" s="336" t="s">
        <v>832</v>
      </c>
      <c r="K984" s="336" t="s">
        <v>6399</v>
      </c>
      <c r="L984" s="336" t="s">
        <v>4659</v>
      </c>
      <c r="M984" s="336" t="s">
        <v>7621</v>
      </c>
      <c r="N984" s="336" t="s">
        <v>1511</v>
      </c>
      <c r="O984" s="336" t="s">
        <v>1511</v>
      </c>
      <c r="P984" s="336" t="s">
        <v>6400</v>
      </c>
      <c r="Q984" s="336" t="s">
        <v>6401</v>
      </c>
      <c r="R984" s="336" t="s">
        <v>939</v>
      </c>
      <c r="S984" s="336" t="s">
        <v>822</v>
      </c>
      <c r="T984" s="336" t="s">
        <v>41</v>
      </c>
    </row>
    <row r="985" spans="1:20" x14ac:dyDescent="0.25">
      <c r="A985" s="336">
        <v>984</v>
      </c>
      <c r="B985" s="336" t="s">
        <v>1502</v>
      </c>
      <c r="C985" s="336" t="s">
        <v>6388</v>
      </c>
      <c r="D985" s="337" t="str">
        <f t="shared" si="32"/>
        <v>G/LIC/N/3/MYS/11</v>
      </c>
      <c r="E985" s="337" t="str">
        <f t="shared" si="33"/>
        <v xml:space="preserve"> </v>
      </c>
      <c r="F985" s="336" t="s">
        <v>312</v>
      </c>
      <c r="G985" s="336" t="s">
        <v>641</v>
      </c>
      <c r="H985" s="336" t="s">
        <v>5</v>
      </c>
      <c r="I985" s="336">
        <v>2016</v>
      </c>
      <c r="J985" s="336" t="s">
        <v>832</v>
      </c>
      <c r="K985" s="336" t="s">
        <v>6402</v>
      </c>
      <c r="L985" s="336" t="s">
        <v>6403</v>
      </c>
      <c r="M985" s="336" t="s">
        <v>6404</v>
      </c>
      <c r="N985" s="336" t="s">
        <v>1511</v>
      </c>
      <c r="O985" s="336" t="s">
        <v>1511</v>
      </c>
      <c r="P985" s="336" t="s">
        <v>7865</v>
      </c>
      <c r="Q985" s="336" t="s">
        <v>96</v>
      </c>
      <c r="R985" s="336" t="s">
        <v>29</v>
      </c>
      <c r="S985" s="336" t="s">
        <v>822</v>
      </c>
      <c r="T985" s="336" t="s">
        <v>19</v>
      </c>
    </row>
    <row r="986" spans="1:20" x14ac:dyDescent="0.25">
      <c r="A986" s="336">
        <v>985</v>
      </c>
      <c r="B986" s="336" t="s">
        <v>1502</v>
      </c>
      <c r="C986" s="336" t="s">
        <v>6388</v>
      </c>
      <c r="D986" s="337" t="str">
        <f t="shared" si="32"/>
        <v>G/LIC/N/3/MYS/11</v>
      </c>
      <c r="E986" s="337" t="str">
        <f t="shared" si="33"/>
        <v xml:space="preserve"> </v>
      </c>
      <c r="F986" s="336" t="s">
        <v>312</v>
      </c>
      <c r="G986" s="336" t="s">
        <v>641</v>
      </c>
      <c r="H986" s="336" t="s">
        <v>5</v>
      </c>
      <c r="I986" s="336">
        <v>2016</v>
      </c>
      <c r="J986" s="336" t="s">
        <v>832</v>
      </c>
      <c r="K986" s="336" t="s">
        <v>6405</v>
      </c>
      <c r="L986" s="336" t="s">
        <v>822</v>
      </c>
      <c r="M986" s="336" t="s">
        <v>6406</v>
      </c>
      <c r="N986" s="336" t="s">
        <v>1511</v>
      </c>
      <c r="O986" s="336" t="s">
        <v>1511</v>
      </c>
      <c r="P986" s="336" t="s">
        <v>6407</v>
      </c>
      <c r="Q986" s="336" t="s">
        <v>6408</v>
      </c>
      <c r="R986" s="336" t="s">
        <v>866</v>
      </c>
      <c r="S986" s="336" t="s">
        <v>822</v>
      </c>
      <c r="T986" s="336" t="s">
        <v>88</v>
      </c>
    </row>
    <row r="987" spans="1:20" x14ac:dyDescent="0.25">
      <c r="A987" s="336">
        <v>986</v>
      </c>
      <c r="B987" s="336" t="s">
        <v>1502</v>
      </c>
      <c r="C987" s="336" t="s">
        <v>6388</v>
      </c>
      <c r="D987" s="337" t="str">
        <f t="shared" si="32"/>
        <v>G/LIC/N/3/MYS/11</v>
      </c>
      <c r="E987" s="337" t="str">
        <f t="shared" si="33"/>
        <v xml:space="preserve"> </v>
      </c>
      <c r="F987" s="336" t="s">
        <v>312</v>
      </c>
      <c r="G987" s="336" t="s">
        <v>641</v>
      </c>
      <c r="H987" s="336" t="s">
        <v>5</v>
      </c>
      <c r="I987" s="336">
        <v>2016</v>
      </c>
      <c r="J987" s="336" t="s">
        <v>832</v>
      </c>
      <c r="K987" s="336" t="s">
        <v>6409</v>
      </c>
      <c r="L987" s="336" t="s">
        <v>6410</v>
      </c>
      <c r="M987" s="336" t="s">
        <v>6411</v>
      </c>
      <c r="N987" s="336" t="s">
        <v>1511</v>
      </c>
      <c r="O987" s="336" t="s">
        <v>1511</v>
      </c>
      <c r="P987" s="336" t="s">
        <v>6412</v>
      </c>
      <c r="Q987" s="336" t="s">
        <v>21</v>
      </c>
      <c r="R987" s="336" t="s">
        <v>29</v>
      </c>
      <c r="S987" s="336" t="s">
        <v>822</v>
      </c>
      <c r="T987" s="336" t="s">
        <v>10</v>
      </c>
    </row>
    <row r="988" spans="1:20" x14ac:dyDescent="0.25">
      <c r="A988" s="336">
        <v>987</v>
      </c>
      <c r="B988" s="336" t="s">
        <v>1502</v>
      </c>
      <c r="C988" s="336" t="s">
        <v>6388</v>
      </c>
      <c r="D988" s="337" t="str">
        <f t="shared" si="32"/>
        <v>G/LIC/N/3/MYS/11</v>
      </c>
      <c r="E988" s="337" t="str">
        <f t="shared" si="33"/>
        <v xml:space="preserve"> </v>
      </c>
      <c r="F988" s="336" t="s">
        <v>312</v>
      </c>
      <c r="G988" s="336" t="s">
        <v>641</v>
      </c>
      <c r="H988" s="336" t="s">
        <v>5</v>
      </c>
      <c r="I988" s="336">
        <v>2016</v>
      </c>
      <c r="J988" s="336" t="s">
        <v>832</v>
      </c>
      <c r="K988" s="336" t="s">
        <v>6413</v>
      </c>
      <c r="L988" s="336" t="s">
        <v>6414</v>
      </c>
      <c r="M988" s="336" t="s">
        <v>6415</v>
      </c>
      <c r="N988" s="336" t="s">
        <v>1511</v>
      </c>
      <c r="O988" s="336" t="s">
        <v>1511</v>
      </c>
      <c r="P988" s="336" t="s">
        <v>6416</v>
      </c>
      <c r="Q988" s="336" t="s">
        <v>6417</v>
      </c>
      <c r="R988" s="336" t="s">
        <v>1321</v>
      </c>
      <c r="S988" s="336" t="s">
        <v>6241</v>
      </c>
      <c r="T988" s="336" t="s">
        <v>88</v>
      </c>
    </row>
    <row r="989" spans="1:20" x14ac:dyDescent="0.25">
      <c r="A989" s="336">
        <v>988</v>
      </c>
      <c r="B989" s="336" t="s">
        <v>1502</v>
      </c>
      <c r="C989" s="336" t="s">
        <v>6388</v>
      </c>
      <c r="D989" s="337" t="str">
        <f t="shared" si="32"/>
        <v>G/LIC/N/3/MYS/11</v>
      </c>
      <c r="E989" s="337" t="str">
        <f t="shared" si="33"/>
        <v xml:space="preserve"> </v>
      </c>
      <c r="F989" s="336" t="s">
        <v>312</v>
      </c>
      <c r="G989" s="336" t="s">
        <v>641</v>
      </c>
      <c r="H989" s="336" t="s">
        <v>5</v>
      </c>
      <c r="I989" s="336">
        <v>2016</v>
      </c>
      <c r="J989" s="336" t="s">
        <v>832</v>
      </c>
      <c r="K989" s="336" t="s">
        <v>6418</v>
      </c>
      <c r="L989" s="336" t="s">
        <v>6419</v>
      </c>
      <c r="M989" s="336" t="s">
        <v>6420</v>
      </c>
      <c r="N989" s="336" t="s">
        <v>1511</v>
      </c>
      <c r="O989" s="336" t="s">
        <v>1511</v>
      </c>
      <c r="P989" s="336" t="s">
        <v>6421</v>
      </c>
      <c r="Q989" s="336" t="s">
        <v>6422</v>
      </c>
      <c r="R989" s="336" t="s">
        <v>836</v>
      </c>
      <c r="S989" s="336" t="s">
        <v>822</v>
      </c>
      <c r="T989" s="336" t="s">
        <v>126</v>
      </c>
    </row>
    <row r="990" spans="1:20" x14ac:dyDescent="0.25">
      <c r="A990" s="336">
        <v>989</v>
      </c>
      <c r="B990" s="336" t="s">
        <v>1502</v>
      </c>
      <c r="C990" s="336" t="s">
        <v>6423</v>
      </c>
      <c r="D990" s="337" t="str">
        <f t="shared" si="32"/>
        <v>G/LIC/N/3/MYS/12</v>
      </c>
      <c r="E990" s="337" t="str">
        <f t="shared" si="33"/>
        <v xml:space="preserve"> </v>
      </c>
      <c r="F990" s="336" t="s">
        <v>312</v>
      </c>
      <c r="G990" s="336" t="s">
        <v>641</v>
      </c>
      <c r="H990" s="336" t="s">
        <v>5</v>
      </c>
      <c r="I990" s="336">
        <v>2016</v>
      </c>
      <c r="J990" s="336" t="s">
        <v>832</v>
      </c>
      <c r="K990" s="336" t="s">
        <v>6389</v>
      </c>
      <c r="L990" s="336" t="s">
        <v>6424</v>
      </c>
      <c r="M990" s="336" t="s">
        <v>6425</v>
      </c>
      <c r="N990" s="336" t="s">
        <v>1511</v>
      </c>
      <c r="O990" s="336" t="s">
        <v>1511</v>
      </c>
      <c r="P990" s="336" t="s">
        <v>6426</v>
      </c>
      <c r="Q990" s="336" t="s">
        <v>6427</v>
      </c>
      <c r="R990" s="336" t="s">
        <v>6198</v>
      </c>
      <c r="S990" s="336" t="s">
        <v>822</v>
      </c>
      <c r="T990" s="336" t="s">
        <v>1325</v>
      </c>
    </row>
    <row r="991" spans="1:20" x14ac:dyDescent="0.25">
      <c r="A991" s="336">
        <v>990</v>
      </c>
      <c r="B991" s="336" t="s">
        <v>1502</v>
      </c>
      <c r="C991" s="336" t="s">
        <v>6423</v>
      </c>
      <c r="D991" s="337" t="str">
        <f t="shared" si="32"/>
        <v>G/LIC/N/3/MYS/12</v>
      </c>
      <c r="E991" s="337" t="str">
        <f t="shared" si="33"/>
        <v xml:space="preserve"> </v>
      </c>
      <c r="F991" s="336" t="s">
        <v>312</v>
      </c>
      <c r="G991" s="336" t="s">
        <v>641</v>
      </c>
      <c r="H991" s="336" t="s">
        <v>5</v>
      </c>
      <c r="I991" s="336">
        <v>2016</v>
      </c>
      <c r="J991" s="336" t="s">
        <v>832</v>
      </c>
      <c r="K991" s="336" t="s">
        <v>6428</v>
      </c>
      <c r="L991" s="336" t="s">
        <v>6395</v>
      </c>
      <c r="M991" s="336" t="s">
        <v>6396</v>
      </c>
      <c r="N991" s="336" t="s">
        <v>1511</v>
      </c>
      <c r="O991" s="336" t="s">
        <v>1511</v>
      </c>
      <c r="P991" s="336" t="s">
        <v>6397</v>
      </c>
      <c r="Q991" s="336" t="s">
        <v>6429</v>
      </c>
      <c r="R991" s="336" t="s">
        <v>837</v>
      </c>
      <c r="S991" s="336" t="s">
        <v>822</v>
      </c>
      <c r="T991" s="336" t="s">
        <v>127</v>
      </c>
    </row>
    <row r="992" spans="1:20" x14ac:dyDescent="0.25">
      <c r="A992" s="336">
        <v>991</v>
      </c>
      <c r="B992" s="336" t="s">
        <v>1502</v>
      </c>
      <c r="C992" s="336" t="s">
        <v>6423</v>
      </c>
      <c r="D992" s="337" t="str">
        <f t="shared" si="32"/>
        <v>G/LIC/N/3/MYS/12</v>
      </c>
      <c r="E992" s="337" t="str">
        <f t="shared" si="33"/>
        <v xml:space="preserve"> </v>
      </c>
      <c r="F992" s="336" t="s">
        <v>312</v>
      </c>
      <c r="G992" s="336" t="s">
        <v>641</v>
      </c>
      <c r="H992" s="336" t="s">
        <v>5</v>
      </c>
      <c r="I992" s="336">
        <v>2016</v>
      </c>
      <c r="J992" s="336" t="s">
        <v>832</v>
      </c>
      <c r="K992" s="336" t="s">
        <v>6430</v>
      </c>
      <c r="L992" s="336" t="s">
        <v>4659</v>
      </c>
      <c r="M992" s="336" t="s">
        <v>7622</v>
      </c>
      <c r="N992" s="336" t="s">
        <v>1511</v>
      </c>
      <c r="O992" s="336" t="s">
        <v>1511</v>
      </c>
      <c r="P992" s="336" t="s">
        <v>6400</v>
      </c>
      <c r="Q992" s="336" t="s">
        <v>6431</v>
      </c>
      <c r="R992" s="336" t="s">
        <v>939</v>
      </c>
      <c r="S992" s="336" t="s">
        <v>822</v>
      </c>
      <c r="T992" s="336" t="s">
        <v>41</v>
      </c>
    </row>
    <row r="993" spans="1:20" x14ac:dyDescent="0.25">
      <c r="A993" s="336">
        <v>992</v>
      </c>
      <c r="B993" s="336" t="s">
        <v>1502</v>
      </c>
      <c r="C993" s="336" t="s">
        <v>6423</v>
      </c>
      <c r="D993" s="337" t="str">
        <f t="shared" si="32"/>
        <v>G/LIC/N/3/MYS/12</v>
      </c>
      <c r="E993" s="337" t="str">
        <f t="shared" si="33"/>
        <v xml:space="preserve"> </v>
      </c>
      <c r="F993" s="336" t="s">
        <v>312</v>
      </c>
      <c r="G993" s="336" t="s">
        <v>641</v>
      </c>
      <c r="H993" s="336" t="s">
        <v>5</v>
      </c>
      <c r="I993" s="336">
        <v>2016</v>
      </c>
      <c r="J993" s="336" t="s">
        <v>832</v>
      </c>
      <c r="K993" s="336" t="s">
        <v>6432</v>
      </c>
      <c r="L993" s="336" t="s">
        <v>6403</v>
      </c>
      <c r="M993" s="336" t="s">
        <v>6404</v>
      </c>
      <c r="N993" s="336" t="s">
        <v>1511</v>
      </c>
      <c r="O993" s="336" t="s">
        <v>1511</v>
      </c>
      <c r="P993" s="336" t="s">
        <v>7865</v>
      </c>
      <c r="Q993" s="336" t="s">
        <v>96</v>
      </c>
      <c r="R993" s="336" t="s">
        <v>29</v>
      </c>
      <c r="S993" s="336" t="s">
        <v>822</v>
      </c>
      <c r="T993" s="336" t="s">
        <v>19</v>
      </c>
    </row>
    <row r="994" spans="1:20" x14ac:dyDescent="0.25">
      <c r="A994" s="336">
        <v>993</v>
      </c>
      <c r="B994" s="336" t="s">
        <v>1502</v>
      </c>
      <c r="C994" s="336" t="s">
        <v>6423</v>
      </c>
      <c r="D994" s="337" t="str">
        <f t="shared" si="32"/>
        <v>G/LIC/N/3/MYS/12</v>
      </c>
      <c r="E994" s="337" t="str">
        <f t="shared" si="33"/>
        <v xml:space="preserve"> </v>
      </c>
      <c r="F994" s="336" t="s">
        <v>312</v>
      </c>
      <c r="G994" s="336" t="s">
        <v>641</v>
      </c>
      <c r="H994" s="336" t="s">
        <v>5</v>
      </c>
      <c r="I994" s="336">
        <v>2016</v>
      </c>
      <c r="J994" s="336" t="s">
        <v>832</v>
      </c>
      <c r="K994" s="336" t="s">
        <v>6433</v>
      </c>
      <c r="L994" s="336" t="s">
        <v>6403</v>
      </c>
      <c r="M994" s="336" t="s">
        <v>6434</v>
      </c>
      <c r="N994" s="336" t="s">
        <v>1511</v>
      </c>
      <c r="O994" s="336" t="s">
        <v>1511</v>
      </c>
      <c r="P994" s="336" t="s">
        <v>6407</v>
      </c>
      <c r="Q994" s="336" t="s">
        <v>6408</v>
      </c>
      <c r="R994" s="336" t="s">
        <v>837</v>
      </c>
      <c r="S994" s="336" t="s">
        <v>822</v>
      </c>
      <c r="T994" s="336" t="s">
        <v>88</v>
      </c>
    </row>
    <row r="995" spans="1:20" x14ac:dyDescent="0.25">
      <c r="A995" s="336">
        <v>994</v>
      </c>
      <c r="B995" s="336" t="s">
        <v>1502</v>
      </c>
      <c r="C995" s="336" t="s">
        <v>6423</v>
      </c>
      <c r="D995" s="337" t="str">
        <f t="shared" si="32"/>
        <v>G/LIC/N/3/MYS/12</v>
      </c>
      <c r="E995" s="337" t="str">
        <f t="shared" si="33"/>
        <v xml:space="preserve"> </v>
      </c>
      <c r="F995" s="336" t="s">
        <v>312</v>
      </c>
      <c r="G995" s="336" t="s">
        <v>641</v>
      </c>
      <c r="H995" s="336" t="s">
        <v>5</v>
      </c>
      <c r="I995" s="336">
        <v>2016</v>
      </c>
      <c r="J995" s="336" t="s">
        <v>832</v>
      </c>
      <c r="K995" s="336" t="s">
        <v>6409</v>
      </c>
      <c r="L995" s="336" t="s">
        <v>6410</v>
      </c>
      <c r="M995" s="336" t="s">
        <v>6411</v>
      </c>
      <c r="N995" s="336" t="s">
        <v>1511</v>
      </c>
      <c r="O995" s="336" t="s">
        <v>1511</v>
      </c>
      <c r="P995" s="336" t="s">
        <v>6412</v>
      </c>
      <c r="Q995" s="336" t="s">
        <v>21</v>
      </c>
      <c r="R995" s="336" t="s">
        <v>29</v>
      </c>
      <c r="S995" s="336" t="s">
        <v>822</v>
      </c>
      <c r="T995" s="336" t="s">
        <v>10</v>
      </c>
    </row>
    <row r="996" spans="1:20" x14ac:dyDescent="0.25">
      <c r="A996" s="336">
        <v>995</v>
      </c>
      <c r="B996" s="336" t="s">
        <v>1502</v>
      </c>
      <c r="C996" s="336" t="s">
        <v>6423</v>
      </c>
      <c r="D996" s="337" t="str">
        <f t="shared" si="32"/>
        <v>G/LIC/N/3/MYS/12</v>
      </c>
      <c r="E996" s="337" t="str">
        <f t="shared" si="33"/>
        <v xml:space="preserve"> </v>
      </c>
      <c r="F996" s="336" t="s">
        <v>312</v>
      </c>
      <c r="G996" s="336" t="s">
        <v>641</v>
      </c>
      <c r="H996" s="336" t="s">
        <v>5</v>
      </c>
      <c r="I996" s="336">
        <v>2016</v>
      </c>
      <c r="J996" s="336" t="s">
        <v>832</v>
      </c>
      <c r="K996" s="336" t="s">
        <v>6413</v>
      </c>
      <c r="L996" s="336" t="s">
        <v>7623</v>
      </c>
      <c r="M996" s="336" t="s">
        <v>6415</v>
      </c>
      <c r="N996" s="336" t="s">
        <v>1511</v>
      </c>
      <c r="O996" s="336" t="s">
        <v>1511</v>
      </c>
      <c r="P996" s="336" t="s">
        <v>6435</v>
      </c>
      <c r="Q996" s="336" t="s">
        <v>6417</v>
      </c>
      <c r="R996" s="336" t="s">
        <v>1321</v>
      </c>
      <c r="S996" s="336" t="s">
        <v>6436</v>
      </c>
      <c r="T996" s="336" t="s">
        <v>88</v>
      </c>
    </row>
    <row r="997" spans="1:20" x14ac:dyDescent="0.25">
      <c r="A997" s="336">
        <v>996</v>
      </c>
      <c r="B997" s="336" t="s">
        <v>1502</v>
      </c>
      <c r="C997" s="336" t="s">
        <v>6423</v>
      </c>
      <c r="D997" s="337" t="str">
        <f t="shared" si="32"/>
        <v>G/LIC/N/3/MYS/12</v>
      </c>
      <c r="E997" s="337" t="str">
        <f t="shared" si="33"/>
        <v xml:space="preserve"> </v>
      </c>
      <c r="F997" s="336" t="s">
        <v>312</v>
      </c>
      <c r="G997" s="336" t="s">
        <v>641</v>
      </c>
      <c r="H997" s="336" t="s">
        <v>5</v>
      </c>
      <c r="I997" s="336">
        <v>2016</v>
      </c>
      <c r="J997" s="336" t="s">
        <v>832</v>
      </c>
      <c r="K997" s="336" t="s">
        <v>6418</v>
      </c>
      <c r="L997" s="336" t="s">
        <v>6419</v>
      </c>
      <c r="M997" s="336" t="s">
        <v>6420</v>
      </c>
      <c r="N997" s="336" t="s">
        <v>1511</v>
      </c>
      <c r="O997" s="336" t="s">
        <v>1511</v>
      </c>
      <c r="P997" s="336" t="s">
        <v>6421</v>
      </c>
      <c r="Q997" s="336" t="s">
        <v>6422</v>
      </c>
      <c r="R997" s="336" t="s">
        <v>836</v>
      </c>
      <c r="S997" s="336" t="s">
        <v>822</v>
      </c>
      <c r="T997" s="336" t="s">
        <v>126</v>
      </c>
    </row>
    <row r="998" spans="1:20" x14ac:dyDescent="0.25">
      <c r="A998" s="336">
        <v>997</v>
      </c>
      <c r="B998" s="336" t="s">
        <v>1502</v>
      </c>
      <c r="C998" s="336" t="s">
        <v>6437</v>
      </c>
      <c r="D998" s="337" t="str">
        <f t="shared" si="32"/>
        <v>G/LIC/N/3/PHL/12</v>
      </c>
      <c r="E998" s="337" t="str">
        <f t="shared" si="33"/>
        <v xml:space="preserve"> </v>
      </c>
      <c r="F998" s="336" t="s">
        <v>254</v>
      </c>
      <c r="G998" s="336" t="s">
        <v>641</v>
      </c>
      <c r="H998" s="336" t="s">
        <v>5</v>
      </c>
      <c r="I998" s="336">
        <v>2016</v>
      </c>
      <c r="J998" s="336" t="s">
        <v>832</v>
      </c>
      <c r="K998" s="336" t="s">
        <v>6438</v>
      </c>
      <c r="L998" s="336" t="s">
        <v>822</v>
      </c>
      <c r="M998" s="336" t="s">
        <v>846</v>
      </c>
      <c r="N998" s="336" t="s">
        <v>1511</v>
      </c>
      <c r="O998" s="336" t="s">
        <v>1511</v>
      </c>
      <c r="P998" s="336" t="s">
        <v>6439</v>
      </c>
      <c r="Q998" s="336" t="s">
        <v>96</v>
      </c>
      <c r="R998" s="336" t="s">
        <v>29</v>
      </c>
      <c r="S998" s="336" t="s">
        <v>822</v>
      </c>
      <c r="T998" s="336" t="s">
        <v>88</v>
      </c>
    </row>
    <row r="999" spans="1:20" x14ac:dyDescent="0.25">
      <c r="A999" s="336">
        <v>998</v>
      </c>
      <c r="B999" s="336" t="s">
        <v>1502</v>
      </c>
      <c r="C999" s="336" t="s">
        <v>6437</v>
      </c>
      <c r="D999" s="337" t="str">
        <f t="shared" si="32"/>
        <v>G/LIC/N/3/PHL/12</v>
      </c>
      <c r="E999" s="337" t="str">
        <f t="shared" si="33"/>
        <v xml:space="preserve"> </v>
      </c>
      <c r="F999" s="336" t="s">
        <v>254</v>
      </c>
      <c r="G999" s="336" t="s">
        <v>641</v>
      </c>
      <c r="H999" s="336" t="s">
        <v>5</v>
      </c>
      <c r="I999" s="336">
        <v>2016</v>
      </c>
      <c r="J999" s="336" t="s">
        <v>832</v>
      </c>
      <c r="K999" s="336" t="s">
        <v>6440</v>
      </c>
      <c r="L999" s="336" t="s">
        <v>6441</v>
      </c>
      <c r="M999" s="336" t="s">
        <v>6442</v>
      </c>
      <c r="N999" s="336" t="s">
        <v>1511</v>
      </c>
      <c r="O999" s="336" t="s">
        <v>1511</v>
      </c>
      <c r="P999" s="336" t="s">
        <v>6443</v>
      </c>
      <c r="Q999" s="336" t="s">
        <v>844</v>
      </c>
      <c r="R999" s="336" t="s">
        <v>45</v>
      </c>
      <c r="S999" s="336" t="s">
        <v>822</v>
      </c>
      <c r="T999" s="336" t="s">
        <v>41</v>
      </c>
    </row>
    <row r="1000" spans="1:20" x14ac:dyDescent="0.25">
      <c r="A1000" s="336">
        <v>999</v>
      </c>
      <c r="B1000" s="336" t="s">
        <v>1502</v>
      </c>
      <c r="C1000" s="336" t="s">
        <v>6437</v>
      </c>
      <c r="D1000" s="337" t="str">
        <f t="shared" si="32"/>
        <v>G/LIC/N/3/PHL/12</v>
      </c>
      <c r="E1000" s="337" t="str">
        <f t="shared" si="33"/>
        <v xml:space="preserve"> </v>
      </c>
      <c r="F1000" s="336" t="s">
        <v>254</v>
      </c>
      <c r="G1000" s="336" t="s">
        <v>641</v>
      </c>
      <c r="H1000" s="336" t="s">
        <v>5</v>
      </c>
      <c r="I1000" s="336">
        <v>2016</v>
      </c>
      <c r="J1000" s="336" t="s">
        <v>832</v>
      </c>
      <c r="K1000" s="336" t="s">
        <v>6444</v>
      </c>
      <c r="L1000" s="336" t="s">
        <v>6441</v>
      </c>
      <c r="M1000" s="336" t="s">
        <v>6445</v>
      </c>
      <c r="N1000" s="336" t="s">
        <v>1511</v>
      </c>
      <c r="O1000" s="336" t="s">
        <v>1511</v>
      </c>
      <c r="P1000" s="336" t="s">
        <v>6446</v>
      </c>
      <c r="Q1000" s="336" t="s">
        <v>311</v>
      </c>
      <c r="R1000" s="336" t="s">
        <v>84</v>
      </c>
      <c r="S1000" s="336" t="s">
        <v>822</v>
      </c>
      <c r="T1000" s="336" t="s">
        <v>41</v>
      </c>
    </row>
    <row r="1001" spans="1:20" x14ac:dyDescent="0.25">
      <c r="A1001" s="336">
        <v>1000</v>
      </c>
      <c r="B1001" s="336" t="s">
        <v>1502</v>
      </c>
      <c r="C1001" s="336" t="s">
        <v>6437</v>
      </c>
      <c r="D1001" s="337" t="str">
        <f t="shared" si="32"/>
        <v>G/LIC/N/3/PHL/12</v>
      </c>
      <c r="E1001" s="337" t="str">
        <f t="shared" si="33"/>
        <v xml:space="preserve"> </v>
      </c>
      <c r="F1001" s="336" t="s">
        <v>254</v>
      </c>
      <c r="G1001" s="336" t="s">
        <v>641</v>
      </c>
      <c r="H1001" s="336" t="s">
        <v>5</v>
      </c>
      <c r="I1001" s="336">
        <v>2016</v>
      </c>
      <c r="J1001" s="336" t="s">
        <v>832</v>
      </c>
      <c r="K1001" s="336" t="s">
        <v>6447</v>
      </c>
      <c r="L1001" s="336" t="s">
        <v>6441</v>
      </c>
      <c r="M1001" s="338" t="s">
        <v>6448</v>
      </c>
      <c r="N1001" s="336" t="s">
        <v>1511</v>
      </c>
      <c r="O1001" s="336" t="s">
        <v>1511</v>
      </c>
      <c r="P1001" s="336" t="s">
        <v>7864</v>
      </c>
      <c r="Q1001" s="336" t="s">
        <v>6052</v>
      </c>
      <c r="R1001" s="336" t="s">
        <v>29</v>
      </c>
      <c r="S1001" s="336" t="s">
        <v>822</v>
      </c>
      <c r="T1001" s="336" t="s">
        <v>71</v>
      </c>
    </row>
    <row r="1002" spans="1:20" x14ac:dyDescent="0.25">
      <c r="A1002" s="336">
        <v>1001</v>
      </c>
      <c r="B1002" s="336" t="s">
        <v>1502</v>
      </c>
      <c r="C1002" s="336" t="s">
        <v>6437</v>
      </c>
      <c r="D1002" s="337" t="str">
        <f t="shared" si="32"/>
        <v>G/LIC/N/3/PHL/12</v>
      </c>
      <c r="E1002" s="337" t="str">
        <f t="shared" si="33"/>
        <v xml:space="preserve"> </v>
      </c>
      <c r="F1002" s="336" t="s">
        <v>254</v>
      </c>
      <c r="G1002" s="336" t="s">
        <v>641</v>
      </c>
      <c r="H1002" s="336" t="s">
        <v>5</v>
      </c>
      <c r="I1002" s="336">
        <v>2016</v>
      </c>
      <c r="J1002" s="336" t="s">
        <v>832</v>
      </c>
      <c r="K1002" s="336" t="s">
        <v>6449</v>
      </c>
      <c r="L1002" s="336" t="s">
        <v>6441</v>
      </c>
      <c r="M1002" s="336" t="s">
        <v>845</v>
      </c>
      <c r="N1002" s="336" t="s">
        <v>1511</v>
      </c>
      <c r="O1002" s="336" t="s">
        <v>1511</v>
      </c>
      <c r="P1002" s="336" t="s">
        <v>7863</v>
      </c>
      <c r="Q1002" s="336" t="s">
        <v>35</v>
      </c>
      <c r="R1002" s="336" t="s">
        <v>37</v>
      </c>
      <c r="S1002" s="336" t="s">
        <v>822</v>
      </c>
      <c r="T1002" s="336" t="s">
        <v>88</v>
      </c>
    </row>
    <row r="1003" spans="1:20" x14ac:dyDescent="0.25">
      <c r="A1003" s="336">
        <v>1002</v>
      </c>
      <c r="B1003" s="336" t="s">
        <v>1502</v>
      </c>
      <c r="C1003" s="336" t="s">
        <v>6437</v>
      </c>
      <c r="D1003" s="337" t="str">
        <f t="shared" si="32"/>
        <v>G/LIC/N/3/PHL/12</v>
      </c>
      <c r="E1003" s="337" t="str">
        <f t="shared" si="33"/>
        <v xml:space="preserve"> </v>
      </c>
      <c r="F1003" s="336" t="s">
        <v>254</v>
      </c>
      <c r="G1003" s="336" t="s">
        <v>641</v>
      </c>
      <c r="H1003" s="336" t="s">
        <v>5</v>
      </c>
      <c r="I1003" s="336">
        <v>2016</v>
      </c>
      <c r="J1003" s="336" t="s">
        <v>832</v>
      </c>
      <c r="K1003" s="336" t="s">
        <v>6450</v>
      </c>
      <c r="L1003" s="336" t="s">
        <v>6441</v>
      </c>
      <c r="M1003" s="336" t="s">
        <v>6451</v>
      </c>
      <c r="N1003" s="336" t="s">
        <v>1511</v>
      </c>
      <c r="O1003" s="336" t="s">
        <v>1511</v>
      </c>
      <c r="P1003" s="336" t="s">
        <v>7862</v>
      </c>
      <c r="Q1003" s="336" t="s">
        <v>96</v>
      </c>
      <c r="R1003" s="336" t="s">
        <v>29</v>
      </c>
      <c r="S1003" s="336" t="s">
        <v>822</v>
      </c>
      <c r="T1003" s="336" t="s">
        <v>10</v>
      </c>
    </row>
    <row r="1004" spans="1:20" x14ac:dyDescent="0.25">
      <c r="A1004" s="336">
        <v>1003</v>
      </c>
      <c r="B1004" s="336" t="s">
        <v>1502</v>
      </c>
      <c r="C1004" s="336" t="s">
        <v>6437</v>
      </c>
      <c r="D1004" s="337" t="str">
        <f t="shared" si="32"/>
        <v>G/LIC/N/3/PHL/12</v>
      </c>
      <c r="E1004" s="337" t="str">
        <f t="shared" si="33"/>
        <v xml:space="preserve"> </v>
      </c>
      <c r="F1004" s="336" t="s">
        <v>254</v>
      </c>
      <c r="G1004" s="336" t="s">
        <v>641</v>
      </c>
      <c r="H1004" s="336" t="s">
        <v>5</v>
      </c>
      <c r="I1004" s="336">
        <v>2016</v>
      </c>
      <c r="J1004" s="336" t="s">
        <v>832</v>
      </c>
      <c r="K1004" s="336" t="s">
        <v>6452</v>
      </c>
      <c r="L1004" s="336" t="s">
        <v>6441</v>
      </c>
      <c r="M1004" s="336" t="s">
        <v>6453</v>
      </c>
      <c r="N1004" s="336" t="s">
        <v>1511</v>
      </c>
      <c r="O1004" s="336" t="s">
        <v>1511</v>
      </c>
      <c r="P1004" s="336" t="s">
        <v>7861</v>
      </c>
      <c r="Q1004" s="336" t="s">
        <v>96</v>
      </c>
      <c r="R1004" s="336" t="s">
        <v>29</v>
      </c>
      <c r="S1004" s="336" t="s">
        <v>822</v>
      </c>
      <c r="T1004" s="336" t="s">
        <v>10</v>
      </c>
    </row>
    <row r="1005" spans="1:20" x14ac:dyDescent="0.25">
      <c r="A1005" s="336">
        <v>1004</v>
      </c>
      <c r="B1005" s="336" t="s">
        <v>1502</v>
      </c>
      <c r="C1005" s="336" t="s">
        <v>6437</v>
      </c>
      <c r="D1005" s="337" t="str">
        <f t="shared" si="32"/>
        <v>G/LIC/N/3/PHL/12</v>
      </c>
      <c r="E1005" s="337" t="str">
        <f t="shared" si="33"/>
        <v xml:space="preserve"> </v>
      </c>
      <c r="F1005" s="336" t="s">
        <v>254</v>
      </c>
      <c r="G1005" s="336" t="s">
        <v>641</v>
      </c>
      <c r="H1005" s="336" t="s">
        <v>5</v>
      </c>
      <c r="I1005" s="336">
        <v>2016</v>
      </c>
      <c r="J1005" s="336" t="s">
        <v>832</v>
      </c>
      <c r="K1005" s="336" t="s">
        <v>6454</v>
      </c>
      <c r="L1005" s="336" t="s">
        <v>6441</v>
      </c>
      <c r="M1005" s="336" t="s">
        <v>6455</v>
      </c>
      <c r="N1005" s="336" t="s">
        <v>1511</v>
      </c>
      <c r="O1005" s="336" t="s">
        <v>1511</v>
      </c>
      <c r="P1005" s="336" t="s">
        <v>7860</v>
      </c>
      <c r="Q1005" s="336" t="s">
        <v>96</v>
      </c>
      <c r="R1005" s="336" t="s">
        <v>29</v>
      </c>
      <c r="S1005" s="336" t="s">
        <v>822</v>
      </c>
      <c r="T1005" s="336" t="s">
        <v>68</v>
      </c>
    </row>
    <row r="1006" spans="1:20" x14ac:dyDescent="0.25">
      <c r="A1006" s="336">
        <v>1005</v>
      </c>
      <c r="B1006" s="336" t="s">
        <v>1502</v>
      </c>
      <c r="C1006" s="336" t="s">
        <v>6437</v>
      </c>
      <c r="D1006" s="337" t="str">
        <f t="shared" si="32"/>
        <v>G/LIC/N/3/PHL/12</v>
      </c>
      <c r="E1006" s="337" t="str">
        <f t="shared" si="33"/>
        <v xml:space="preserve"> </v>
      </c>
      <c r="F1006" s="336" t="s">
        <v>254</v>
      </c>
      <c r="G1006" s="336" t="s">
        <v>641</v>
      </c>
      <c r="H1006" s="336" t="s">
        <v>5</v>
      </c>
      <c r="I1006" s="336">
        <v>2016</v>
      </c>
      <c r="J1006" s="336" t="s">
        <v>832</v>
      </c>
      <c r="K1006" s="336" t="s">
        <v>6456</v>
      </c>
      <c r="L1006" s="336" t="s">
        <v>6441</v>
      </c>
      <c r="M1006" s="336" t="s">
        <v>6457</v>
      </c>
      <c r="N1006" s="336" t="s">
        <v>1511</v>
      </c>
      <c r="O1006" s="336" t="s">
        <v>1511</v>
      </c>
      <c r="P1006" s="336" t="s">
        <v>831</v>
      </c>
      <c r="Q1006" s="336" t="s">
        <v>755</v>
      </c>
      <c r="R1006" s="336" t="s">
        <v>36</v>
      </c>
      <c r="S1006" s="336" t="s">
        <v>822</v>
      </c>
      <c r="T1006" s="336" t="s">
        <v>10</v>
      </c>
    </row>
    <row r="1007" spans="1:20" x14ac:dyDescent="0.25">
      <c r="A1007" s="336">
        <v>1006</v>
      </c>
      <c r="B1007" s="336" t="s">
        <v>1502</v>
      </c>
      <c r="C1007" s="336" t="s">
        <v>6437</v>
      </c>
      <c r="D1007" s="337" t="str">
        <f t="shared" si="32"/>
        <v>G/LIC/N/3/PHL/12</v>
      </c>
      <c r="E1007" s="337" t="str">
        <f t="shared" si="33"/>
        <v xml:space="preserve"> </v>
      </c>
      <c r="F1007" s="336" t="s">
        <v>254</v>
      </c>
      <c r="G1007" s="336" t="s">
        <v>641</v>
      </c>
      <c r="H1007" s="336" t="s">
        <v>5</v>
      </c>
      <c r="I1007" s="336">
        <v>2016</v>
      </c>
      <c r="J1007" s="336" t="s">
        <v>832</v>
      </c>
      <c r="K1007" s="336" t="s">
        <v>6458</v>
      </c>
      <c r="L1007" s="336" t="s">
        <v>6441</v>
      </c>
      <c r="M1007" s="336" t="s">
        <v>6459</v>
      </c>
      <c r="N1007" s="336" t="s">
        <v>1511</v>
      </c>
      <c r="O1007" s="336" t="s">
        <v>1511</v>
      </c>
      <c r="P1007" s="336" t="s">
        <v>831</v>
      </c>
      <c r="Q1007" s="336" t="s">
        <v>123</v>
      </c>
      <c r="R1007" s="336" t="s">
        <v>36</v>
      </c>
      <c r="S1007" s="336" t="s">
        <v>822</v>
      </c>
      <c r="T1007" s="336" t="s">
        <v>10</v>
      </c>
    </row>
    <row r="1008" spans="1:20" x14ac:dyDescent="0.25">
      <c r="A1008" s="336">
        <v>1007</v>
      </c>
      <c r="B1008" s="336" t="s">
        <v>1502</v>
      </c>
      <c r="C1008" s="336" t="s">
        <v>6437</v>
      </c>
      <c r="D1008" s="337" t="str">
        <f t="shared" si="32"/>
        <v>G/LIC/N/3/PHL/12</v>
      </c>
      <c r="E1008" s="337" t="str">
        <f t="shared" si="33"/>
        <v xml:space="preserve"> </v>
      </c>
      <c r="F1008" s="336" t="s">
        <v>254</v>
      </c>
      <c r="G1008" s="336" t="s">
        <v>641</v>
      </c>
      <c r="H1008" s="336" t="s">
        <v>5</v>
      </c>
      <c r="I1008" s="336">
        <v>2016</v>
      </c>
      <c r="J1008" s="336" t="s">
        <v>832</v>
      </c>
      <c r="K1008" s="336" t="s">
        <v>6460</v>
      </c>
      <c r="L1008" s="336" t="s">
        <v>6441</v>
      </c>
      <c r="M1008" s="336" t="s">
        <v>6461</v>
      </c>
      <c r="N1008" s="336" t="s">
        <v>1511</v>
      </c>
      <c r="O1008" s="336" t="s">
        <v>1511</v>
      </c>
      <c r="P1008" s="336" t="s">
        <v>831</v>
      </c>
      <c r="Q1008" s="336" t="s">
        <v>123</v>
      </c>
      <c r="R1008" s="336" t="s">
        <v>36</v>
      </c>
      <c r="S1008" s="336" t="s">
        <v>822</v>
      </c>
      <c r="T1008" s="336" t="s">
        <v>10</v>
      </c>
    </row>
    <row r="1009" spans="1:20" x14ac:dyDescent="0.25">
      <c r="A1009" s="336">
        <v>1008</v>
      </c>
      <c r="B1009" s="336" t="s">
        <v>1502</v>
      </c>
      <c r="C1009" s="336" t="s">
        <v>6437</v>
      </c>
      <c r="D1009" s="337" t="str">
        <f t="shared" si="32"/>
        <v>G/LIC/N/3/PHL/12</v>
      </c>
      <c r="E1009" s="337" t="str">
        <f t="shared" si="33"/>
        <v xml:space="preserve"> </v>
      </c>
      <c r="F1009" s="336" t="s">
        <v>254</v>
      </c>
      <c r="G1009" s="336" t="s">
        <v>641</v>
      </c>
      <c r="H1009" s="336" t="s">
        <v>5</v>
      </c>
      <c r="I1009" s="336">
        <v>2016</v>
      </c>
      <c r="J1009" s="336" t="s">
        <v>832</v>
      </c>
      <c r="K1009" s="336" t="s">
        <v>6462</v>
      </c>
      <c r="L1009" s="336" t="s">
        <v>6441</v>
      </c>
      <c r="M1009" s="338" t="s">
        <v>6463</v>
      </c>
      <c r="N1009" s="336" t="s">
        <v>1511</v>
      </c>
      <c r="O1009" s="336" t="s">
        <v>1511</v>
      </c>
      <c r="P1009" s="336" t="s">
        <v>7859</v>
      </c>
      <c r="Q1009" s="336" t="s">
        <v>96</v>
      </c>
      <c r="R1009" s="336" t="s">
        <v>29</v>
      </c>
      <c r="S1009" s="336" t="s">
        <v>822</v>
      </c>
      <c r="T1009" s="336" t="s">
        <v>10</v>
      </c>
    </row>
    <row r="1010" spans="1:20" x14ac:dyDescent="0.25">
      <c r="A1010" s="336">
        <v>1009</v>
      </c>
      <c r="B1010" s="336" t="s">
        <v>1502</v>
      </c>
      <c r="C1010" s="336" t="s">
        <v>6437</v>
      </c>
      <c r="D1010" s="337" t="str">
        <f t="shared" si="32"/>
        <v>G/LIC/N/3/PHL/12</v>
      </c>
      <c r="E1010" s="337" t="str">
        <f t="shared" si="33"/>
        <v xml:space="preserve"> </v>
      </c>
      <c r="F1010" s="336" t="s">
        <v>254</v>
      </c>
      <c r="G1010" s="336" t="s">
        <v>641</v>
      </c>
      <c r="H1010" s="336" t="s">
        <v>5</v>
      </c>
      <c r="I1010" s="336">
        <v>2016</v>
      </c>
      <c r="J1010" s="336" t="s">
        <v>832</v>
      </c>
      <c r="K1010" s="336" t="s">
        <v>6464</v>
      </c>
      <c r="L1010" s="336" t="s">
        <v>6441</v>
      </c>
      <c r="M1010" s="336" t="s">
        <v>6465</v>
      </c>
      <c r="N1010" s="336" t="s">
        <v>1511</v>
      </c>
      <c r="O1010" s="336" t="s">
        <v>1511</v>
      </c>
      <c r="P1010" s="336" t="s">
        <v>7610</v>
      </c>
      <c r="Q1010" s="336" t="s">
        <v>35</v>
      </c>
      <c r="R1010" s="336" t="s">
        <v>37</v>
      </c>
      <c r="S1010" s="336" t="s">
        <v>822</v>
      </c>
      <c r="T1010" s="336" t="s">
        <v>71</v>
      </c>
    </row>
    <row r="1011" spans="1:20" x14ac:dyDescent="0.25">
      <c r="A1011" s="336">
        <v>1010</v>
      </c>
      <c r="B1011" s="336" t="s">
        <v>1502</v>
      </c>
      <c r="C1011" s="336" t="s">
        <v>6437</v>
      </c>
      <c r="D1011" s="337" t="str">
        <f t="shared" si="32"/>
        <v>G/LIC/N/3/PHL/12</v>
      </c>
      <c r="E1011" s="337" t="str">
        <f t="shared" si="33"/>
        <v xml:space="preserve"> </v>
      </c>
      <c r="F1011" s="336" t="s">
        <v>254</v>
      </c>
      <c r="G1011" s="336" t="s">
        <v>641</v>
      </c>
      <c r="H1011" s="336" t="s">
        <v>5</v>
      </c>
      <c r="I1011" s="336">
        <v>2016</v>
      </c>
      <c r="J1011" s="336" t="s">
        <v>832</v>
      </c>
      <c r="K1011" s="336" t="s">
        <v>7624</v>
      </c>
      <c r="L1011" s="336" t="s">
        <v>6441</v>
      </c>
      <c r="M1011" s="336" t="s">
        <v>6466</v>
      </c>
      <c r="N1011" s="336" t="s">
        <v>7625</v>
      </c>
      <c r="O1011" s="336" t="s">
        <v>1511</v>
      </c>
      <c r="P1011" s="336" t="s">
        <v>6467</v>
      </c>
      <c r="Q1011" s="336" t="s">
        <v>96</v>
      </c>
      <c r="R1011" s="336" t="s">
        <v>29</v>
      </c>
      <c r="S1011" s="336" t="s">
        <v>822</v>
      </c>
      <c r="T1011" s="336" t="s">
        <v>19</v>
      </c>
    </row>
    <row r="1012" spans="1:20" x14ac:dyDescent="0.25">
      <c r="A1012" s="336">
        <v>1011</v>
      </c>
      <c r="B1012" s="336" t="s">
        <v>1502</v>
      </c>
      <c r="C1012" s="336" t="s">
        <v>6437</v>
      </c>
      <c r="D1012" s="337" t="str">
        <f t="shared" si="32"/>
        <v>G/LIC/N/3/PHL/12</v>
      </c>
      <c r="E1012" s="337" t="str">
        <f t="shared" si="33"/>
        <v xml:space="preserve"> </v>
      </c>
      <c r="F1012" s="336" t="s">
        <v>254</v>
      </c>
      <c r="G1012" s="336" t="s">
        <v>641</v>
      </c>
      <c r="H1012" s="336" t="s">
        <v>5</v>
      </c>
      <c r="I1012" s="336">
        <v>2016</v>
      </c>
      <c r="J1012" s="336" t="s">
        <v>832</v>
      </c>
      <c r="K1012" s="336" t="s">
        <v>6468</v>
      </c>
      <c r="L1012" s="336" t="s">
        <v>6469</v>
      </c>
      <c r="M1012" s="336" t="s">
        <v>6470</v>
      </c>
      <c r="N1012" s="336" t="s">
        <v>1511</v>
      </c>
      <c r="O1012" s="336" t="s">
        <v>1511</v>
      </c>
      <c r="P1012" s="336" t="s">
        <v>6471</v>
      </c>
      <c r="Q1012" s="336" t="s">
        <v>6472</v>
      </c>
      <c r="R1012" s="336" t="s">
        <v>28</v>
      </c>
      <c r="S1012" s="336" t="s">
        <v>842</v>
      </c>
      <c r="T1012" s="336" t="s">
        <v>88</v>
      </c>
    </row>
    <row r="1013" spans="1:20" x14ac:dyDescent="0.25">
      <c r="A1013" s="336">
        <v>1012</v>
      </c>
      <c r="B1013" s="336" t="s">
        <v>1502</v>
      </c>
      <c r="C1013" s="336" t="s">
        <v>6437</v>
      </c>
      <c r="D1013" s="337" t="str">
        <f t="shared" si="32"/>
        <v>G/LIC/N/3/PHL/12</v>
      </c>
      <c r="E1013" s="337" t="str">
        <f t="shared" si="33"/>
        <v xml:space="preserve"> </v>
      </c>
      <c r="F1013" s="336" t="s">
        <v>254</v>
      </c>
      <c r="G1013" s="336" t="s">
        <v>641</v>
      </c>
      <c r="H1013" s="336" t="s">
        <v>5</v>
      </c>
      <c r="I1013" s="336">
        <v>2016</v>
      </c>
      <c r="J1013" s="336" t="s">
        <v>832</v>
      </c>
      <c r="K1013" s="336" t="s">
        <v>6473</v>
      </c>
      <c r="L1013" s="336" t="s">
        <v>6469</v>
      </c>
      <c r="M1013" s="336" t="s">
        <v>7626</v>
      </c>
      <c r="N1013" s="336" t="s">
        <v>1511</v>
      </c>
      <c r="O1013" s="336" t="s">
        <v>1511</v>
      </c>
      <c r="P1013" s="336" t="s">
        <v>6474</v>
      </c>
      <c r="Q1013" s="336" t="s">
        <v>96</v>
      </c>
      <c r="R1013" s="336" t="s">
        <v>29</v>
      </c>
      <c r="S1013" s="336" t="s">
        <v>842</v>
      </c>
      <c r="T1013" s="336" t="s">
        <v>10</v>
      </c>
    </row>
    <row r="1014" spans="1:20" x14ac:dyDescent="0.25">
      <c r="A1014" s="336">
        <v>1013</v>
      </c>
      <c r="B1014" s="336" t="s">
        <v>1502</v>
      </c>
      <c r="C1014" s="336" t="s">
        <v>6437</v>
      </c>
      <c r="D1014" s="337" t="str">
        <f t="shared" si="32"/>
        <v>G/LIC/N/3/PHL/12</v>
      </c>
      <c r="E1014" s="337" t="str">
        <f t="shared" si="33"/>
        <v xml:space="preserve"> </v>
      </c>
      <c r="F1014" s="336" t="s">
        <v>254</v>
      </c>
      <c r="G1014" s="336" t="s">
        <v>641</v>
      </c>
      <c r="H1014" s="336" t="s">
        <v>5</v>
      </c>
      <c r="I1014" s="336">
        <v>2016</v>
      </c>
      <c r="J1014" s="336" t="s">
        <v>832</v>
      </c>
      <c r="K1014" s="336" t="s">
        <v>6475</v>
      </c>
      <c r="L1014" s="336" t="s">
        <v>6469</v>
      </c>
      <c r="M1014" s="336" t="s">
        <v>6476</v>
      </c>
      <c r="N1014" s="336" t="s">
        <v>1511</v>
      </c>
      <c r="O1014" s="336" t="s">
        <v>1511</v>
      </c>
      <c r="P1014" s="336" t="s">
        <v>7858</v>
      </c>
      <c r="Q1014" s="336" t="s">
        <v>96</v>
      </c>
      <c r="R1014" s="336" t="s">
        <v>29</v>
      </c>
      <c r="S1014" s="336" t="s">
        <v>842</v>
      </c>
      <c r="T1014" s="336" t="s">
        <v>68</v>
      </c>
    </row>
    <row r="1015" spans="1:20" x14ac:dyDescent="0.25">
      <c r="A1015" s="336">
        <v>1014</v>
      </c>
      <c r="B1015" s="336" t="s">
        <v>1502</v>
      </c>
      <c r="C1015" s="336" t="s">
        <v>6437</v>
      </c>
      <c r="D1015" s="337" t="str">
        <f t="shared" si="32"/>
        <v>G/LIC/N/3/PHL/12</v>
      </c>
      <c r="E1015" s="337" t="str">
        <f t="shared" si="33"/>
        <v xml:space="preserve"> </v>
      </c>
      <c r="F1015" s="336" t="s">
        <v>254</v>
      </c>
      <c r="G1015" s="336" t="s">
        <v>641</v>
      </c>
      <c r="H1015" s="336" t="s">
        <v>5</v>
      </c>
      <c r="I1015" s="336">
        <v>2016</v>
      </c>
      <c r="J1015" s="336" t="s">
        <v>832</v>
      </c>
      <c r="K1015" s="336" t="s">
        <v>6477</v>
      </c>
      <c r="L1015" s="336" t="s">
        <v>6469</v>
      </c>
      <c r="M1015" s="336" t="s">
        <v>6478</v>
      </c>
      <c r="N1015" s="336" t="s">
        <v>1511</v>
      </c>
      <c r="O1015" s="336" t="s">
        <v>1511</v>
      </c>
      <c r="P1015" s="336" t="s">
        <v>831</v>
      </c>
      <c r="Q1015" s="336" t="s">
        <v>922</v>
      </c>
      <c r="R1015" s="336" t="s">
        <v>36</v>
      </c>
      <c r="S1015" s="336" t="s">
        <v>842</v>
      </c>
      <c r="T1015" s="336" t="s">
        <v>10</v>
      </c>
    </row>
    <row r="1016" spans="1:20" x14ac:dyDescent="0.25">
      <c r="A1016" s="336">
        <v>1015</v>
      </c>
      <c r="B1016" s="336" t="s">
        <v>1502</v>
      </c>
      <c r="C1016" s="336" t="s">
        <v>6479</v>
      </c>
      <c r="D1016" s="337" t="str">
        <f t="shared" si="32"/>
        <v>G/LIC/N/3/RUS/3</v>
      </c>
      <c r="E1016" s="337" t="str">
        <f t="shared" si="33"/>
        <v xml:space="preserve"> </v>
      </c>
      <c r="F1016" s="336" t="s">
        <v>248</v>
      </c>
      <c r="G1016" s="336" t="s">
        <v>255</v>
      </c>
      <c r="H1016" s="336"/>
      <c r="I1016" s="336">
        <v>2016</v>
      </c>
      <c r="J1016" s="336" t="s">
        <v>832</v>
      </c>
      <c r="K1016" s="336" t="s">
        <v>6349</v>
      </c>
      <c r="L1016" s="336" t="s">
        <v>6480</v>
      </c>
      <c r="M1016" s="336" t="s">
        <v>6481</v>
      </c>
      <c r="N1016" s="336" t="s">
        <v>6351</v>
      </c>
      <c r="O1016" s="336" t="s">
        <v>1511</v>
      </c>
      <c r="P1016" s="336" t="s">
        <v>6482</v>
      </c>
      <c r="Q1016" s="336" t="s">
        <v>6352</v>
      </c>
      <c r="R1016" s="336" t="s">
        <v>835</v>
      </c>
      <c r="S1016" s="336" t="s">
        <v>6483</v>
      </c>
      <c r="T1016" s="336" t="s">
        <v>10</v>
      </c>
    </row>
    <row r="1017" spans="1:20" x14ac:dyDescent="0.25">
      <c r="A1017" s="336">
        <v>1016</v>
      </c>
      <c r="B1017" s="336" t="s">
        <v>1502</v>
      </c>
      <c r="C1017" s="336" t="s">
        <v>6479</v>
      </c>
      <c r="D1017" s="337" t="str">
        <f t="shared" si="32"/>
        <v>G/LIC/N/3/RUS/3</v>
      </c>
      <c r="E1017" s="337" t="str">
        <f t="shared" si="33"/>
        <v xml:space="preserve"> </v>
      </c>
      <c r="F1017" s="336" t="s">
        <v>248</v>
      </c>
      <c r="G1017" s="336" t="s">
        <v>255</v>
      </c>
      <c r="H1017" s="336"/>
      <c r="I1017" s="336">
        <v>2016</v>
      </c>
      <c r="J1017" s="336" t="s">
        <v>832</v>
      </c>
      <c r="K1017" s="336" t="s">
        <v>6484</v>
      </c>
      <c r="L1017" s="336" t="s">
        <v>6354</v>
      </c>
      <c r="M1017" s="336" t="s">
        <v>847</v>
      </c>
      <c r="N1017" s="336" t="s">
        <v>848</v>
      </c>
      <c r="O1017" s="336" t="s">
        <v>1511</v>
      </c>
      <c r="P1017" s="336" t="s">
        <v>6485</v>
      </c>
      <c r="Q1017" s="336" t="s">
        <v>96</v>
      </c>
      <c r="R1017" s="336" t="s">
        <v>29</v>
      </c>
      <c r="S1017" s="336" t="s">
        <v>822</v>
      </c>
      <c r="T1017" s="336" t="s">
        <v>10</v>
      </c>
    </row>
    <row r="1018" spans="1:20" x14ac:dyDescent="0.25">
      <c r="A1018" s="336">
        <v>1017</v>
      </c>
      <c r="B1018" s="336" t="s">
        <v>1502</v>
      </c>
      <c r="C1018" s="336" t="s">
        <v>6479</v>
      </c>
      <c r="D1018" s="337" t="str">
        <f t="shared" si="32"/>
        <v>G/LIC/N/3/RUS/3</v>
      </c>
      <c r="E1018" s="337" t="str">
        <f t="shared" si="33"/>
        <v xml:space="preserve"> </v>
      </c>
      <c r="F1018" s="336" t="s">
        <v>248</v>
      </c>
      <c r="G1018" s="336" t="s">
        <v>255</v>
      </c>
      <c r="H1018" s="336"/>
      <c r="I1018" s="336">
        <v>2016</v>
      </c>
      <c r="J1018" s="336" t="s">
        <v>832</v>
      </c>
      <c r="K1018" s="336" t="s">
        <v>6486</v>
      </c>
      <c r="L1018" s="336" t="s">
        <v>6487</v>
      </c>
      <c r="M1018" s="336" t="s">
        <v>6488</v>
      </c>
      <c r="N1018" s="336" t="s">
        <v>7627</v>
      </c>
      <c r="O1018" s="336" t="s">
        <v>1511</v>
      </c>
      <c r="P1018" s="336" t="s">
        <v>6489</v>
      </c>
      <c r="Q1018" s="336" t="s">
        <v>6490</v>
      </c>
      <c r="R1018" s="336" t="s">
        <v>28</v>
      </c>
      <c r="S1018" s="336" t="s">
        <v>1326</v>
      </c>
      <c r="T1018" s="336" t="s">
        <v>88</v>
      </c>
    </row>
    <row r="1019" spans="1:20" x14ac:dyDescent="0.25">
      <c r="A1019" s="336">
        <v>1018</v>
      </c>
      <c r="B1019" s="336" t="s">
        <v>1502</v>
      </c>
      <c r="C1019" s="336" t="s">
        <v>6479</v>
      </c>
      <c r="D1019" s="337" t="str">
        <f t="shared" si="32"/>
        <v>G/LIC/N/3/RUS/3</v>
      </c>
      <c r="E1019" s="337" t="str">
        <f t="shared" si="33"/>
        <v xml:space="preserve"> </v>
      </c>
      <c r="F1019" s="336" t="s">
        <v>248</v>
      </c>
      <c r="G1019" s="336" t="s">
        <v>255</v>
      </c>
      <c r="H1019" s="336"/>
      <c r="I1019" s="336">
        <v>2016</v>
      </c>
      <c r="J1019" s="336" t="s">
        <v>832</v>
      </c>
      <c r="K1019" s="336" t="s">
        <v>6491</v>
      </c>
      <c r="L1019" s="336" t="s">
        <v>822</v>
      </c>
      <c r="M1019" s="336" t="s">
        <v>6492</v>
      </c>
      <c r="N1019" s="336" t="s">
        <v>1511</v>
      </c>
      <c r="O1019" s="336" t="s">
        <v>1511</v>
      </c>
      <c r="P1019" s="336" t="s">
        <v>6493</v>
      </c>
      <c r="Q1019" s="336" t="s">
        <v>6494</v>
      </c>
      <c r="R1019" s="336" t="s">
        <v>866</v>
      </c>
      <c r="S1019" s="336" t="s">
        <v>822</v>
      </c>
      <c r="T1019" s="336" t="s">
        <v>88</v>
      </c>
    </row>
    <row r="1020" spans="1:20" x14ac:dyDescent="0.25">
      <c r="A1020" s="336">
        <v>1019</v>
      </c>
      <c r="B1020" s="336" t="s">
        <v>1502</v>
      </c>
      <c r="C1020" s="336" t="s">
        <v>6495</v>
      </c>
      <c r="D1020" s="337" t="str">
        <f t="shared" si="32"/>
        <v>G/LIC/N/3/SGP/11</v>
      </c>
      <c r="E1020" s="337" t="str">
        <f t="shared" si="33"/>
        <v xml:space="preserve"> </v>
      </c>
      <c r="F1020" s="336" t="s">
        <v>79</v>
      </c>
      <c r="G1020" s="336" t="s">
        <v>641</v>
      </c>
      <c r="H1020" s="336" t="s">
        <v>5</v>
      </c>
      <c r="I1020" s="336">
        <v>2016</v>
      </c>
      <c r="J1020" s="336" t="s">
        <v>832</v>
      </c>
      <c r="K1020" s="336" t="s">
        <v>7628</v>
      </c>
      <c r="L1020" s="336" t="s">
        <v>1308</v>
      </c>
      <c r="M1020" s="336" t="s">
        <v>6496</v>
      </c>
      <c r="N1020" s="336" t="s">
        <v>1511</v>
      </c>
      <c r="O1020" s="336" t="s">
        <v>1511</v>
      </c>
      <c r="P1020" s="336" t="s">
        <v>1329</v>
      </c>
      <c r="Q1020" s="336" t="s">
        <v>6497</v>
      </c>
      <c r="R1020" s="336" t="s">
        <v>866</v>
      </c>
      <c r="S1020" s="336" t="s">
        <v>822</v>
      </c>
      <c r="T1020" s="336" t="s">
        <v>88</v>
      </c>
    </row>
    <row r="1021" spans="1:20" x14ac:dyDescent="0.25">
      <c r="A1021" s="336">
        <v>1020</v>
      </c>
      <c r="B1021" s="336" t="s">
        <v>1502</v>
      </c>
      <c r="C1021" s="336" t="s">
        <v>6495</v>
      </c>
      <c r="D1021" s="337" t="str">
        <f t="shared" si="32"/>
        <v>G/LIC/N/3/SGP/11</v>
      </c>
      <c r="E1021" s="337" t="str">
        <f t="shared" si="33"/>
        <v xml:space="preserve"> </v>
      </c>
      <c r="F1021" s="336" t="s">
        <v>79</v>
      </c>
      <c r="G1021" s="336" t="s">
        <v>641</v>
      </c>
      <c r="H1021" s="336" t="s">
        <v>5</v>
      </c>
      <c r="I1021" s="336">
        <v>2016</v>
      </c>
      <c r="J1021" s="336" t="s">
        <v>832</v>
      </c>
      <c r="K1021" s="336" t="s">
        <v>6498</v>
      </c>
      <c r="L1021" s="336" t="s">
        <v>1308</v>
      </c>
      <c r="M1021" s="336" t="s">
        <v>1330</v>
      </c>
      <c r="N1021" s="336" t="s">
        <v>1511</v>
      </c>
      <c r="O1021" s="336" t="s">
        <v>1511</v>
      </c>
      <c r="P1021" s="336" t="s">
        <v>3625</v>
      </c>
      <c r="Q1021" s="336" t="s">
        <v>811</v>
      </c>
      <c r="R1021" s="336" t="s">
        <v>29</v>
      </c>
      <c r="S1021" s="336" t="s">
        <v>822</v>
      </c>
      <c r="T1021" s="336" t="s">
        <v>10</v>
      </c>
    </row>
    <row r="1022" spans="1:20" x14ac:dyDescent="0.25">
      <c r="A1022" s="336">
        <v>1021</v>
      </c>
      <c r="B1022" s="336" t="s">
        <v>1502</v>
      </c>
      <c r="C1022" s="336" t="s">
        <v>6495</v>
      </c>
      <c r="D1022" s="337" t="str">
        <f t="shared" si="32"/>
        <v>G/LIC/N/3/SGP/11</v>
      </c>
      <c r="E1022" s="337" t="str">
        <f t="shared" si="33"/>
        <v xml:space="preserve"> </v>
      </c>
      <c r="F1022" s="336" t="s">
        <v>79</v>
      </c>
      <c r="G1022" s="336" t="s">
        <v>641</v>
      </c>
      <c r="H1022" s="336" t="s">
        <v>5</v>
      </c>
      <c r="I1022" s="336">
        <v>2016</v>
      </c>
      <c r="J1022" s="336" t="s">
        <v>832</v>
      </c>
      <c r="K1022" s="336" t="s">
        <v>6499</v>
      </c>
      <c r="L1022" s="336" t="s">
        <v>6500</v>
      </c>
      <c r="M1022" s="336" t="s">
        <v>6501</v>
      </c>
      <c r="N1022" s="336" t="s">
        <v>1511</v>
      </c>
      <c r="O1022" s="336" t="s">
        <v>1511</v>
      </c>
      <c r="P1022" s="336" t="s">
        <v>831</v>
      </c>
      <c r="Q1022" s="336" t="s">
        <v>6502</v>
      </c>
      <c r="R1022" s="336" t="s">
        <v>835</v>
      </c>
      <c r="S1022" s="336" t="s">
        <v>822</v>
      </c>
      <c r="T1022" s="336" t="s">
        <v>10</v>
      </c>
    </row>
    <row r="1023" spans="1:20" x14ac:dyDescent="0.25">
      <c r="A1023" s="336">
        <v>1022</v>
      </c>
      <c r="B1023" s="336" t="s">
        <v>1502</v>
      </c>
      <c r="C1023" s="336" t="s">
        <v>6495</v>
      </c>
      <c r="D1023" s="337" t="str">
        <f t="shared" si="32"/>
        <v>G/LIC/N/3/SGP/11</v>
      </c>
      <c r="E1023" s="337" t="str">
        <f t="shared" si="33"/>
        <v xml:space="preserve"> </v>
      </c>
      <c r="F1023" s="336" t="s">
        <v>79</v>
      </c>
      <c r="G1023" s="336" t="s">
        <v>641</v>
      </c>
      <c r="H1023" s="336" t="s">
        <v>5</v>
      </c>
      <c r="I1023" s="336">
        <v>2016</v>
      </c>
      <c r="J1023" s="336" t="s">
        <v>832</v>
      </c>
      <c r="K1023" s="336" t="s">
        <v>6503</v>
      </c>
      <c r="L1023" s="336" t="s">
        <v>1308</v>
      </c>
      <c r="M1023" s="336" t="s">
        <v>1343</v>
      </c>
      <c r="N1023" s="336" t="s">
        <v>1511</v>
      </c>
      <c r="O1023" s="336" t="s">
        <v>1511</v>
      </c>
      <c r="P1023" s="336" t="s">
        <v>841</v>
      </c>
      <c r="Q1023" s="336" t="s">
        <v>96</v>
      </c>
      <c r="R1023" s="336" t="s">
        <v>29</v>
      </c>
      <c r="S1023" s="336" t="s">
        <v>822</v>
      </c>
      <c r="T1023" s="336" t="s">
        <v>88</v>
      </c>
    </row>
    <row r="1024" spans="1:20" x14ac:dyDescent="0.25">
      <c r="A1024" s="336">
        <v>1023</v>
      </c>
      <c r="B1024" s="336" t="s">
        <v>1502</v>
      </c>
      <c r="C1024" s="336" t="s">
        <v>6495</v>
      </c>
      <c r="D1024" s="337" t="str">
        <f t="shared" si="32"/>
        <v>G/LIC/N/3/SGP/11</v>
      </c>
      <c r="E1024" s="337" t="str">
        <f t="shared" si="33"/>
        <v xml:space="preserve"> </v>
      </c>
      <c r="F1024" s="336" t="s">
        <v>79</v>
      </c>
      <c r="G1024" s="336" t="s">
        <v>641</v>
      </c>
      <c r="H1024" s="336" t="s">
        <v>5</v>
      </c>
      <c r="I1024" s="336">
        <v>2016</v>
      </c>
      <c r="J1024" s="336" t="s">
        <v>832</v>
      </c>
      <c r="K1024" s="336" t="s">
        <v>1331</v>
      </c>
      <c r="L1024" s="336" t="s">
        <v>6504</v>
      </c>
      <c r="M1024" s="336" t="s">
        <v>1332</v>
      </c>
      <c r="N1024" s="336" t="s">
        <v>1511</v>
      </c>
      <c r="O1024" s="336" t="s">
        <v>1511</v>
      </c>
      <c r="P1024" s="336" t="s">
        <v>1306</v>
      </c>
      <c r="Q1024" s="336" t="s">
        <v>6505</v>
      </c>
      <c r="R1024" s="336" t="s">
        <v>1314</v>
      </c>
      <c r="S1024" s="336" t="s">
        <v>1326</v>
      </c>
      <c r="T1024" s="336" t="s">
        <v>88</v>
      </c>
    </row>
    <row r="1025" spans="1:20" x14ac:dyDescent="0.25">
      <c r="A1025" s="336">
        <v>1024</v>
      </c>
      <c r="B1025" s="336" t="s">
        <v>1502</v>
      </c>
      <c r="C1025" s="336" t="s">
        <v>6506</v>
      </c>
      <c r="D1025" s="337" t="str">
        <f t="shared" si="32"/>
        <v>G/LIC/N/3/SGP/12</v>
      </c>
      <c r="E1025" s="337" t="str">
        <f t="shared" si="33"/>
        <v xml:space="preserve"> </v>
      </c>
      <c r="F1025" s="336" t="s">
        <v>79</v>
      </c>
      <c r="G1025" s="336" t="s">
        <v>641</v>
      </c>
      <c r="H1025" s="336" t="s">
        <v>5</v>
      </c>
      <c r="I1025" s="336">
        <v>2016</v>
      </c>
      <c r="J1025" s="336" t="s">
        <v>832</v>
      </c>
      <c r="K1025" s="336" t="s">
        <v>7628</v>
      </c>
      <c r="L1025" s="336" t="s">
        <v>1308</v>
      </c>
      <c r="M1025" s="336" t="s">
        <v>6496</v>
      </c>
      <c r="N1025" s="336" t="s">
        <v>1511</v>
      </c>
      <c r="O1025" s="336" t="s">
        <v>1511</v>
      </c>
      <c r="P1025" s="336" t="s">
        <v>1329</v>
      </c>
      <c r="Q1025" s="336" t="s">
        <v>6497</v>
      </c>
      <c r="R1025" s="336" t="s">
        <v>866</v>
      </c>
      <c r="S1025" s="336" t="s">
        <v>822</v>
      </c>
      <c r="T1025" s="336" t="s">
        <v>88</v>
      </c>
    </row>
    <row r="1026" spans="1:20" x14ac:dyDescent="0.25">
      <c r="A1026" s="336">
        <v>1025</v>
      </c>
      <c r="B1026" s="336" t="s">
        <v>1502</v>
      </c>
      <c r="C1026" s="336" t="s">
        <v>6506</v>
      </c>
      <c r="D1026" s="337" t="str">
        <f t="shared" si="32"/>
        <v>G/LIC/N/3/SGP/12</v>
      </c>
      <c r="E1026" s="337" t="str">
        <f t="shared" si="33"/>
        <v xml:space="preserve"> </v>
      </c>
      <c r="F1026" s="336" t="s">
        <v>79</v>
      </c>
      <c r="G1026" s="336" t="s">
        <v>641</v>
      </c>
      <c r="H1026" s="336" t="s">
        <v>5</v>
      </c>
      <c r="I1026" s="336">
        <v>2016</v>
      </c>
      <c r="J1026" s="336" t="s">
        <v>832</v>
      </c>
      <c r="K1026" s="336" t="s">
        <v>6498</v>
      </c>
      <c r="L1026" s="336" t="s">
        <v>1308</v>
      </c>
      <c r="M1026" s="336" t="s">
        <v>1330</v>
      </c>
      <c r="N1026" s="336" t="s">
        <v>1511</v>
      </c>
      <c r="O1026" s="336" t="s">
        <v>1511</v>
      </c>
      <c r="P1026" s="336" t="s">
        <v>3625</v>
      </c>
      <c r="Q1026" s="336" t="s">
        <v>811</v>
      </c>
      <c r="R1026" s="336" t="s">
        <v>29</v>
      </c>
      <c r="S1026" s="336" t="s">
        <v>822</v>
      </c>
      <c r="T1026" s="336" t="s">
        <v>10</v>
      </c>
    </row>
    <row r="1027" spans="1:20" x14ac:dyDescent="0.25">
      <c r="A1027" s="336">
        <v>1026</v>
      </c>
      <c r="B1027" s="336" t="s">
        <v>1502</v>
      </c>
      <c r="C1027" s="336" t="s">
        <v>6506</v>
      </c>
      <c r="D1027" s="337" t="str">
        <f t="shared" ref="D1027:D1090" si="34">IF(C1027="","",IF(IFERROR(FIND(";",C1027,1), 0) &gt; 0, HYPERLINK(CONCATENATE("
https://docs.wto.org/dol2fe/Pages/SS/DoSearch.aspx?DataSource=Cat&amp;query=@Symbol=
",SUBSTITUTE(MID(C1027,1,FIND(";",C1027,1) - 1),"/","%2F"),"&amp;"), MID(C1027,1,FIND(";",C1027,1) - 1)), HYPERLINK(CONCATENATE("
https://docs.wto.org/dol2fe/Pages/SS/DoSearch.aspx?DataSource=Cat&amp;query=@Symbol=
",C1027),C1027)))</f>
        <v>G/LIC/N/3/SGP/12</v>
      </c>
      <c r="E1027" s="337" t="str">
        <f t="shared" ref="E1027:E1090" si="35">IF(IFERROR(FIND(";",C1027,1), 0) &gt; 0, HYPERLINK(CONCATENATE("https://docs.wto.org/dol2fe/Pages/SS/DoSearch.aspx?DataSource=Cat&amp;query=@Symbol=",SUBSTITUTE(TRIM((MID(C1027,FIND(";",C1027,1)+1,100))),"/","%2F"),"&amp;"), TRIM((MID(C1027,FIND(";",C1027,1)+1,100)))), " ")</f>
        <v xml:space="preserve"> </v>
      </c>
      <c r="F1027" s="336" t="s">
        <v>79</v>
      </c>
      <c r="G1027" s="336" t="s">
        <v>641</v>
      </c>
      <c r="H1027" s="336" t="s">
        <v>5</v>
      </c>
      <c r="I1027" s="336">
        <v>2016</v>
      </c>
      <c r="J1027" s="336" t="s">
        <v>832</v>
      </c>
      <c r="K1027" s="336" t="s">
        <v>6499</v>
      </c>
      <c r="L1027" s="336" t="s">
        <v>6500</v>
      </c>
      <c r="M1027" s="336" t="s">
        <v>6507</v>
      </c>
      <c r="N1027" s="336" t="s">
        <v>1511</v>
      </c>
      <c r="O1027" s="336" t="s">
        <v>1511</v>
      </c>
      <c r="P1027" s="336" t="s">
        <v>831</v>
      </c>
      <c r="Q1027" s="336" t="s">
        <v>6502</v>
      </c>
      <c r="R1027" s="336" t="s">
        <v>835</v>
      </c>
      <c r="S1027" s="336" t="s">
        <v>822</v>
      </c>
      <c r="T1027" s="336" t="s">
        <v>10</v>
      </c>
    </row>
    <row r="1028" spans="1:20" x14ac:dyDescent="0.25">
      <c r="A1028" s="336">
        <v>1027</v>
      </c>
      <c r="B1028" s="336" t="s">
        <v>1502</v>
      </c>
      <c r="C1028" s="336" t="s">
        <v>6506</v>
      </c>
      <c r="D1028" s="337" t="str">
        <f t="shared" si="34"/>
        <v>G/LIC/N/3/SGP/12</v>
      </c>
      <c r="E1028" s="337" t="str">
        <f t="shared" si="35"/>
        <v xml:space="preserve"> </v>
      </c>
      <c r="F1028" s="336" t="s">
        <v>79</v>
      </c>
      <c r="G1028" s="336" t="s">
        <v>641</v>
      </c>
      <c r="H1028" s="336" t="s">
        <v>5</v>
      </c>
      <c r="I1028" s="336">
        <v>2016</v>
      </c>
      <c r="J1028" s="336" t="s">
        <v>832</v>
      </c>
      <c r="K1028" s="336" t="s">
        <v>6503</v>
      </c>
      <c r="L1028" s="336" t="s">
        <v>1308</v>
      </c>
      <c r="M1028" s="336" t="s">
        <v>1343</v>
      </c>
      <c r="N1028" s="336" t="s">
        <v>1511</v>
      </c>
      <c r="O1028" s="336" t="s">
        <v>1511</v>
      </c>
      <c r="P1028" s="336" t="s">
        <v>841</v>
      </c>
      <c r="Q1028" s="336" t="s">
        <v>96</v>
      </c>
      <c r="R1028" s="336" t="s">
        <v>29</v>
      </c>
      <c r="S1028" s="336" t="s">
        <v>822</v>
      </c>
      <c r="T1028" s="336" t="s">
        <v>88</v>
      </c>
    </row>
    <row r="1029" spans="1:20" x14ac:dyDescent="0.25">
      <c r="A1029" s="336">
        <v>1028</v>
      </c>
      <c r="B1029" s="336" t="s">
        <v>1502</v>
      </c>
      <c r="C1029" s="336" t="s">
        <v>6506</v>
      </c>
      <c r="D1029" s="337" t="str">
        <f t="shared" si="34"/>
        <v>G/LIC/N/3/SGP/12</v>
      </c>
      <c r="E1029" s="337" t="str">
        <f t="shared" si="35"/>
        <v xml:space="preserve"> </v>
      </c>
      <c r="F1029" s="336" t="s">
        <v>79</v>
      </c>
      <c r="G1029" s="336" t="s">
        <v>641</v>
      </c>
      <c r="H1029" s="336" t="s">
        <v>5</v>
      </c>
      <c r="I1029" s="336">
        <v>2016</v>
      </c>
      <c r="J1029" s="336" t="s">
        <v>832</v>
      </c>
      <c r="K1029" s="336" t="s">
        <v>1331</v>
      </c>
      <c r="L1029" s="336" t="s">
        <v>6504</v>
      </c>
      <c r="M1029" s="336" t="s">
        <v>1332</v>
      </c>
      <c r="N1029" s="336" t="s">
        <v>1511</v>
      </c>
      <c r="O1029" s="336" t="s">
        <v>1511</v>
      </c>
      <c r="P1029" s="336" t="s">
        <v>1306</v>
      </c>
      <c r="Q1029" s="336" t="s">
        <v>6505</v>
      </c>
      <c r="R1029" s="336" t="s">
        <v>1314</v>
      </c>
      <c r="S1029" s="336" t="s">
        <v>1326</v>
      </c>
      <c r="T1029" s="336" t="s">
        <v>88</v>
      </c>
    </row>
    <row r="1030" spans="1:20" x14ac:dyDescent="0.25">
      <c r="A1030" s="336">
        <v>1029</v>
      </c>
      <c r="B1030" s="336" t="s">
        <v>1502</v>
      </c>
      <c r="C1030" s="336" t="s">
        <v>6508</v>
      </c>
      <c r="D1030" s="337" t="str">
        <f t="shared" si="34"/>
        <v>G/LIC/N/3/TPKM/7</v>
      </c>
      <c r="E1030" s="337" t="str">
        <f t="shared" si="35"/>
        <v xml:space="preserve"> </v>
      </c>
      <c r="F1030" s="336" t="s">
        <v>532</v>
      </c>
      <c r="G1030" s="336" t="s">
        <v>641</v>
      </c>
      <c r="H1030" s="336" t="s">
        <v>5</v>
      </c>
      <c r="I1030" s="336">
        <v>2016</v>
      </c>
      <c r="J1030" s="336" t="s">
        <v>832</v>
      </c>
      <c r="K1030" s="336" t="s">
        <v>7629</v>
      </c>
      <c r="L1030" s="336" t="s">
        <v>6509</v>
      </c>
      <c r="M1030" s="336" t="s">
        <v>6510</v>
      </c>
      <c r="N1030" s="336" t="s">
        <v>6511</v>
      </c>
      <c r="O1030" s="336" t="s">
        <v>1511</v>
      </c>
      <c r="P1030" s="336" t="s">
        <v>6512</v>
      </c>
      <c r="Q1030" s="336" t="s">
        <v>6513</v>
      </c>
      <c r="R1030" s="336" t="s">
        <v>835</v>
      </c>
      <c r="S1030" s="336" t="s">
        <v>1756</v>
      </c>
      <c r="T1030" s="336" t="s">
        <v>10</v>
      </c>
    </row>
    <row r="1031" spans="1:20" x14ac:dyDescent="0.25">
      <c r="A1031" s="336">
        <v>1030</v>
      </c>
      <c r="B1031" s="336" t="s">
        <v>1502</v>
      </c>
      <c r="C1031" s="336" t="s">
        <v>6508</v>
      </c>
      <c r="D1031" s="337" t="str">
        <f t="shared" si="34"/>
        <v>G/LIC/N/3/TPKM/7</v>
      </c>
      <c r="E1031" s="337" t="str">
        <f t="shared" si="35"/>
        <v xml:space="preserve"> </v>
      </c>
      <c r="F1031" s="336" t="s">
        <v>532</v>
      </c>
      <c r="G1031" s="336" t="s">
        <v>641</v>
      </c>
      <c r="H1031" s="336" t="s">
        <v>5</v>
      </c>
      <c r="I1031" s="336">
        <v>2016</v>
      </c>
      <c r="J1031" s="336" t="s">
        <v>832</v>
      </c>
      <c r="K1031" s="336" t="s">
        <v>6514</v>
      </c>
      <c r="L1031" s="336" t="s">
        <v>822</v>
      </c>
      <c r="M1031" s="336" t="s">
        <v>6515</v>
      </c>
      <c r="N1031" s="336" t="s">
        <v>7630</v>
      </c>
      <c r="O1031" s="336" t="s">
        <v>1511</v>
      </c>
      <c r="P1031" s="336" t="s">
        <v>6516</v>
      </c>
      <c r="Q1031" s="336" t="s">
        <v>6517</v>
      </c>
      <c r="R1031" s="336" t="s">
        <v>939</v>
      </c>
      <c r="S1031" s="336" t="s">
        <v>822</v>
      </c>
      <c r="T1031" s="336" t="s">
        <v>41</v>
      </c>
    </row>
    <row r="1032" spans="1:20" x14ac:dyDescent="0.25">
      <c r="A1032" s="336">
        <v>1031</v>
      </c>
      <c r="B1032" s="336" t="s">
        <v>1502</v>
      </c>
      <c r="C1032" s="336" t="s">
        <v>6508</v>
      </c>
      <c r="D1032" s="337" t="str">
        <f t="shared" si="34"/>
        <v>G/LIC/N/3/TPKM/7</v>
      </c>
      <c r="E1032" s="337" t="str">
        <f t="shared" si="35"/>
        <v xml:space="preserve"> </v>
      </c>
      <c r="F1032" s="336" t="s">
        <v>532</v>
      </c>
      <c r="G1032" s="336" t="s">
        <v>641</v>
      </c>
      <c r="H1032" s="336" t="s">
        <v>5</v>
      </c>
      <c r="I1032" s="336">
        <v>2016</v>
      </c>
      <c r="J1032" s="336" t="s">
        <v>832</v>
      </c>
      <c r="K1032" s="336" t="s">
        <v>6518</v>
      </c>
      <c r="L1032" s="336" t="s">
        <v>1308</v>
      </c>
      <c r="M1032" s="336" t="s">
        <v>6519</v>
      </c>
      <c r="N1032" s="336" t="s">
        <v>6520</v>
      </c>
      <c r="O1032" s="336" t="s">
        <v>1511</v>
      </c>
      <c r="P1032" s="336" t="s">
        <v>6521</v>
      </c>
      <c r="Q1032" s="336" t="s">
        <v>1433</v>
      </c>
      <c r="R1032" s="336" t="s">
        <v>45</v>
      </c>
      <c r="S1032" s="336" t="s">
        <v>822</v>
      </c>
      <c r="T1032" s="336" t="s">
        <v>127</v>
      </c>
    </row>
    <row r="1033" spans="1:20" x14ac:dyDescent="0.25">
      <c r="A1033" s="336">
        <v>1032</v>
      </c>
      <c r="B1033" s="336" t="s">
        <v>1502</v>
      </c>
      <c r="C1033" s="336" t="s">
        <v>6508</v>
      </c>
      <c r="D1033" s="337" t="str">
        <f t="shared" si="34"/>
        <v>G/LIC/N/3/TPKM/7</v>
      </c>
      <c r="E1033" s="337" t="str">
        <f t="shared" si="35"/>
        <v xml:space="preserve"> </v>
      </c>
      <c r="F1033" s="336" t="s">
        <v>532</v>
      </c>
      <c r="G1033" s="336" t="s">
        <v>641</v>
      </c>
      <c r="H1033" s="336" t="s">
        <v>5</v>
      </c>
      <c r="I1033" s="336">
        <v>2016</v>
      </c>
      <c r="J1033" s="336" t="s">
        <v>832</v>
      </c>
      <c r="K1033" s="336" t="s">
        <v>6522</v>
      </c>
      <c r="L1033" s="336" t="s">
        <v>1308</v>
      </c>
      <c r="M1033" s="336" t="s">
        <v>6523</v>
      </c>
      <c r="N1033" s="336" t="s">
        <v>7631</v>
      </c>
      <c r="O1033" s="336" t="s">
        <v>1511</v>
      </c>
      <c r="P1033" s="336" t="s">
        <v>6524</v>
      </c>
      <c r="Q1033" s="336" t="s">
        <v>21</v>
      </c>
      <c r="R1033" s="336" t="s">
        <v>20</v>
      </c>
      <c r="S1033" s="336" t="s">
        <v>822</v>
      </c>
      <c r="T1033" s="336" t="s">
        <v>19</v>
      </c>
    </row>
    <row r="1034" spans="1:20" x14ac:dyDescent="0.25">
      <c r="A1034" s="336">
        <v>1033</v>
      </c>
      <c r="B1034" s="336" t="s">
        <v>1502</v>
      </c>
      <c r="C1034" s="336" t="s">
        <v>6525</v>
      </c>
      <c r="D1034" s="337" t="str">
        <f t="shared" si="34"/>
        <v>G/LIC/N/3/TUR/15</v>
      </c>
      <c r="E1034" s="337" t="str">
        <f t="shared" si="35"/>
        <v xml:space="preserve"> </v>
      </c>
      <c r="F1034" s="336" t="s">
        <v>31</v>
      </c>
      <c r="G1034" s="336" t="s">
        <v>642</v>
      </c>
      <c r="H1034" s="336" t="s">
        <v>5</v>
      </c>
      <c r="I1034" s="336">
        <v>2016</v>
      </c>
      <c r="J1034" s="336" t="s">
        <v>832</v>
      </c>
      <c r="K1034" s="336" t="s">
        <v>6526</v>
      </c>
      <c r="L1034" s="336" t="s">
        <v>822</v>
      </c>
      <c r="M1034" s="336" t="s">
        <v>6527</v>
      </c>
      <c r="N1034" s="336" t="s">
        <v>6528</v>
      </c>
      <c r="O1034" s="336" t="s">
        <v>1511</v>
      </c>
      <c r="P1034" s="336" t="s">
        <v>6529</v>
      </c>
      <c r="Q1034" s="336" t="s">
        <v>96</v>
      </c>
      <c r="R1034" s="336" t="s">
        <v>29</v>
      </c>
      <c r="S1034" s="336" t="s">
        <v>822</v>
      </c>
      <c r="T1034" s="336" t="s">
        <v>805</v>
      </c>
    </row>
    <row r="1035" spans="1:20" x14ac:dyDescent="0.25">
      <c r="A1035" s="336">
        <v>1034</v>
      </c>
      <c r="B1035" s="336" t="s">
        <v>1502</v>
      </c>
      <c r="C1035" s="336" t="s">
        <v>6525</v>
      </c>
      <c r="D1035" s="337" t="str">
        <f t="shared" si="34"/>
        <v>G/LIC/N/3/TUR/15</v>
      </c>
      <c r="E1035" s="337" t="str">
        <f t="shared" si="35"/>
        <v xml:space="preserve"> </v>
      </c>
      <c r="F1035" s="336" t="s">
        <v>31</v>
      </c>
      <c r="G1035" s="336" t="s">
        <v>642</v>
      </c>
      <c r="H1035" s="336" t="s">
        <v>5</v>
      </c>
      <c r="I1035" s="336">
        <v>2016</v>
      </c>
      <c r="J1035" s="336" t="s">
        <v>832</v>
      </c>
      <c r="K1035" s="336" t="s">
        <v>6530</v>
      </c>
      <c r="L1035" s="336" t="s">
        <v>6531</v>
      </c>
      <c r="M1035" s="336" t="s">
        <v>6532</v>
      </c>
      <c r="N1035" s="336" t="s">
        <v>1511</v>
      </c>
      <c r="O1035" s="336" t="s">
        <v>1511</v>
      </c>
      <c r="P1035" s="336" t="s">
        <v>6533</v>
      </c>
      <c r="Q1035" s="336" t="s">
        <v>6534</v>
      </c>
      <c r="R1035" s="336" t="s">
        <v>866</v>
      </c>
      <c r="S1035" s="336" t="s">
        <v>1036</v>
      </c>
      <c r="T1035" s="336" t="s">
        <v>88</v>
      </c>
    </row>
    <row r="1036" spans="1:20" x14ac:dyDescent="0.25">
      <c r="A1036" s="336">
        <v>1035</v>
      </c>
      <c r="B1036" s="336" t="s">
        <v>1502</v>
      </c>
      <c r="C1036" s="336" t="s">
        <v>6535</v>
      </c>
      <c r="D1036" s="337" t="str">
        <f t="shared" si="34"/>
        <v>G/LIC/N/3/UKR/9</v>
      </c>
      <c r="E1036" s="337" t="str">
        <f t="shared" si="35"/>
        <v xml:space="preserve"> </v>
      </c>
      <c r="F1036" s="336" t="s">
        <v>30</v>
      </c>
      <c r="G1036" s="336" t="s">
        <v>255</v>
      </c>
      <c r="H1036" s="336"/>
      <c r="I1036" s="336">
        <v>2016</v>
      </c>
      <c r="J1036" s="336" t="s">
        <v>832</v>
      </c>
      <c r="K1036" s="336" t="s">
        <v>6536</v>
      </c>
      <c r="L1036" s="336" t="s">
        <v>6531</v>
      </c>
      <c r="M1036" s="336" t="s">
        <v>6537</v>
      </c>
      <c r="N1036" s="336" t="s">
        <v>1511</v>
      </c>
      <c r="O1036" s="336" t="s">
        <v>1511</v>
      </c>
      <c r="P1036" s="336" t="s">
        <v>831</v>
      </c>
      <c r="Q1036" s="336" t="s">
        <v>123</v>
      </c>
      <c r="R1036" s="336" t="s">
        <v>36</v>
      </c>
      <c r="S1036" s="336" t="s">
        <v>1036</v>
      </c>
      <c r="T1036" s="336" t="s">
        <v>10</v>
      </c>
    </row>
    <row r="1037" spans="1:20" x14ac:dyDescent="0.25">
      <c r="A1037" s="336">
        <v>1036</v>
      </c>
      <c r="B1037" s="336" t="s">
        <v>1502</v>
      </c>
      <c r="C1037" s="336" t="s">
        <v>6538</v>
      </c>
      <c r="D1037" s="337" t="str">
        <f t="shared" si="34"/>
        <v>G/LIC/N/3/USA/13</v>
      </c>
      <c r="E1037" s="337" t="str">
        <f t="shared" si="35"/>
        <v xml:space="preserve"> </v>
      </c>
      <c r="F1037" s="336" t="s">
        <v>860</v>
      </c>
      <c r="G1037" s="336" t="s">
        <v>3</v>
      </c>
      <c r="H1037" s="336" t="s">
        <v>1</v>
      </c>
      <c r="I1037" s="336">
        <v>2016</v>
      </c>
      <c r="J1037" s="336" t="s">
        <v>832</v>
      </c>
      <c r="K1037" s="336" t="s">
        <v>6539</v>
      </c>
      <c r="L1037" s="336" t="s">
        <v>6540</v>
      </c>
      <c r="M1037" s="336" t="s">
        <v>6541</v>
      </c>
      <c r="N1037" s="336" t="s">
        <v>1511</v>
      </c>
      <c r="O1037" s="336" t="s">
        <v>1511</v>
      </c>
      <c r="P1037" s="336" t="s">
        <v>6542</v>
      </c>
      <c r="Q1037" s="336" t="s">
        <v>6543</v>
      </c>
      <c r="R1037" s="336" t="s">
        <v>6173</v>
      </c>
      <c r="S1037" s="336" t="s">
        <v>1326</v>
      </c>
      <c r="T1037" s="336" t="s">
        <v>923</v>
      </c>
    </row>
    <row r="1038" spans="1:20" x14ac:dyDescent="0.25">
      <c r="A1038" s="336">
        <v>1037</v>
      </c>
      <c r="B1038" s="336" t="s">
        <v>1502</v>
      </c>
      <c r="C1038" s="336" t="s">
        <v>6538</v>
      </c>
      <c r="D1038" s="337" t="str">
        <f t="shared" si="34"/>
        <v>G/LIC/N/3/USA/13</v>
      </c>
      <c r="E1038" s="337" t="str">
        <f t="shared" si="35"/>
        <v xml:space="preserve"> </v>
      </c>
      <c r="F1038" s="336" t="s">
        <v>860</v>
      </c>
      <c r="G1038" s="336" t="s">
        <v>3</v>
      </c>
      <c r="H1038" s="336" t="s">
        <v>1</v>
      </c>
      <c r="I1038" s="336">
        <v>2016</v>
      </c>
      <c r="J1038" s="336" t="s">
        <v>832</v>
      </c>
      <c r="K1038" s="336" t="s">
        <v>6544</v>
      </c>
      <c r="L1038" s="336" t="s">
        <v>6209</v>
      </c>
      <c r="M1038" s="336" t="s">
        <v>7632</v>
      </c>
      <c r="N1038" s="336" t="s">
        <v>1511</v>
      </c>
      <c r="O1038" s="336" t="s">
        <v>1511</v>
      </c>
      <c r="P1038" s="336" t="s">
        <v>6545</v>
      </c>
      <c r="Q1038" s="336" t="s">
        <v>6546</v>
      </c>
      <c r="R1038" s="336" t="s">
        <v>84</v>
      </c>
      <c r="S1038" s="336" t="s">
        <v>822</v>
      </c>
      <c r="T1038" s="336" t="s">
        <v>41</v>
      </c>
    </row>
    <row r="1039" spans="1:20" x14ac:dyDescent="0.25">
      <c r="A1039" s="336">
        <v>1038</v>
      </c>
      <c r="B1039" s="336" t="s">
        <v>1502</v>
      </c>
      <c r="C1039" s="336" t="s">
        <v>6538</v>
      </c>
      <c r="D1039" s="337" t="str">
        <f t="shared" si="34"/>
        <v>G/LIC/N/3/USA/13</v>
      </c>
      <c r="E1039" s="337" t="str">
        <f t="shared" si="35"/>
        <v xml:space="preserve"> </v>
      </c>
      <c r="F1039" s="336" t="s">
        <v>860</v>
      </c>
      <c r="G1039" s="336" t="s">
        <v>3</v>
      </c>
      <c r="H1039" s="336" t="s">
        <v>1</v>
      </c>
      <c r="I1039" s="336">
        <v>2016</v>
      </c>
      <c r="J1039" s="336" t="s">
        <v>832</v>
      </c>
      <c r="K1039" s="336" t="s">
        <v>6547</v>
      </c>
      <c r="L1039" s="336" t="s">
        <v>6548</v>
      </c>
      <c r="M1039" s="336" t="s">
        <v>6549</v>
      </c>
      <c r="N1039" s="336" t="s">
        <v>1511</v>
      </c>
      <c r="O1039" s="336" t="s">
        <v>1511</v>
      </c>
      <c r="P1039" s="336" t="s">
        <v>6550</v>
      </c>
      <c r="Q1039" s="336" t="s">
        <v>14</v>
      </c>
      <c r="R1039" s="336" t="s">
        <v>896</v>
      </c>
      <c r="S1039" s="336" t="s">
        <v>6551</v>
      </c>
      <c r="T1039" s="336" t="s">
        <v>41</v>
      </c>
    </row>
    <row r="1040" spans="1:20" x14ac:dyDescent="0.25">
      <c r="A1040" s="336">
        <v>1039</v>
      </c>
      <c r="B1040" s="336" t="s">
        <v>1502</v>
      </c>
      <c r="C1040" s="336" t="s">
        <v>6538</v>
      </c>
      <c r="D1040" s="337" t="str">
        <f t="shared" si="34"/>
        <v>G/LIC/N/3/USA/13</v>
      </c>
      <c r="E1040" s="337" t="str">
        <f t="shared" si="35"/>
        <v xml:space="preserve"> </v>
      </c>
      <c r="F1040" s="336" t="s">
        <v>860</v>
      </c>
      <c r="G1040" s="336" t="s">
        <v>3</v>
      </c>
      <c r="H1040" s="336" t="s">
        <v>1</v>
      </c>
      <c r="I1040" s="336">
        <v>2016</v>
      </c>
      <c r="J1040" s="336" t="s">
        <v>832</v>
      </c>
      <c r="K1040" s="336" t="s">
        <v>6552</v>
      </c>
      <c r="L1040" s="336" t="s">
        <v>6531</v>
      </c>
      <c r="M1040" s="336" t="s">
        <v>6553</v>
      </c>
      <c r="N1040" s="336" t="s">
        <v>1511</v>
      </c>
      <c r="O1040" s="336" t="s">
        <v>1511</v>
      </c>
      <c r="P1040" s="336" t="s">
        <v>6554</v>
      </c>
      <c r="Q1040" s="336" t="s">
        <v>6555</v>
      </c>
      <c r="R1040" s="336" t="s">
        <v>39</v>
      </c>
      <c r="S1040" s="336" t="s">
        <v>1036</v>
      </c>
      <c r="T1040" s="336" t="s">
        <v>88</v>
      </c>
    </row>
    <row r="1041" spans="1:20" x14ac:dyDescent="0.25">
      <c r="A1041" s="336">
        <v>1040</v>
      </c>
      <c r="B1041" s="336" t="s">
        <v>1502</v>
      </c>
      <c r="C1041" s="336" t="s">
        <v>6538</v>
      </c>
      <c r="D1041" s="337" t="str">
        <f t="shared" si="34"/>
        <v>G/LIC/N/3/USA/13</v>
      </c>
      <c r="E1041" s="337" t="str">
        <f t="shared" si="35"/>
        <v xml:space="preserve"> </v>
      </c>
      <c r="F1041" s="336" t="s">
        <v>860</v>
      </c>
      <c r="G1041" s="336" t="s">
        <v>3</v>
      </c>
      <c r="H1041" s="336" t="s">
        <v>1</v>
      </c>
      <c r="I1041" s="336">
        <v>2016</v>
      </c>
      <c r="J1041" s="336" t="s">
        <v>832</v>
      </c>
      <c r="K1041" s="336" t="s">
        <v>6556</v>
      </c>
      <c r="L1041" s="336" t="s">
        <v>822</v>
      </c>
      <c r="M1041" s="336" t="s">
        <v>6557</v>
      </c>
      <c r="N1041" s="336" t="s">
        <v>1511</v>
      </c>
      <c r="O1041" s="336" t="s">
        <v>1511</v>
      </c>
      <c r="P1041" s="336" t="s">
        <v>7857</v>
      </c>
      <c r="Q1041" s="336" t="s">
        <v>6558</v>
      </c>
      <c r="R1041" s="336" t="s">
        <v>29</v>
      </c>
      <c r="S1041" s="336" t="s">
        <v>822</v>
      </c>
      <c r="T1041" s="336" t="s">
        <v>19</v>
      </c>
    </row>
    <row r="1042" spans="1:20" x14ac:dyDescent="0.25">
      <c r="A1042" s="336">
        <v>1041</v>
      </c>
      <c r="B1042" s="336" t="s">
        <v>1502</v>
      </c>
      <c r="C1042" s="336" t="s">
        <v>6559</v>
      </c>
      <c r="D1042" s="337" t="str">
        <f t="shared" si="34"/>
        <v>G/LIC/N/3/ZAF/6</v>
      </c>
      <c r="E1042" s="337" t="str">
        <f t="shared" si="35"/>
        <v xml:space="preserve"> </v>
      </c>
      <c r="F1042" s="336" t="s">
        <v>815</v>
      </c>
      <c r="G1042" s="336" t="s">
        <v>640</v>
      </c>
      <c r="H1042" s="336" t="s">
        <v>5</v>
      </c>
      <c r="I1042" s="336">
        <v>2016</v>
      </c>
      <c r="J1042" s="336" t="s">
        <v>832</v>
      </c>
      <c r="K1042" s="336" t="s">
        <v>6560</v>
      </c>
      <c r="L1042" s="336" t="s">
        <v>822</v>
      </c>
      <c r="M1042" s="336" t="s">
        <v>313</v>
      </c>
      <c r="N1042" s="336" t="s">
        <v>1511</v>
      </c>
      <c r="O1042" s="336" t="s">
        <v>1511</v>
      </c>
      <c r="P1042" s="336" t="s">
        <v>6561</v>
      </c>
      <c r="Q1042" s="336" t="s">
        <v>6562</v>
      </c>
      <c r="R1042" s="336" t="s">
        <v>6563</v>
      </c>
      <c r="S1042" s="336" t="s">
        <v>822</v>
      </c>
      <c r="T1042" s="336" t="s">
        <v>313</v>
      </c>
    </row>
    <row r="1043" spans="1:20" x14ac:dyDescent="0.25">
      <c r="A1043" s="336">
        <v>1042</v>
      </c>
      <c r="B1043" s="336" t="s">
        <v>263</v>
      </c>
      <c r="C1043" s="336" t="s">
        <v>6564</v>
      </c>
      <c r="D1043" s="337" t="str">
        <f t="shared" si="34"/>
        <v>G/STR/N/16/AFG</v>
      </c>
      <c r="E1043" s="337" t="str">
        <f t="shared" si="35"/>
        <v xml:space="preserve"> </v>
      </c>
      <c r="F1043" s="336" t="s">
        <v>3252</v>
      </c>
      <c r="G1043" s="336" t="s">
        <v>641</v>
      </c>
      <c r="H1043" s="336" t="s">
        <v>949</v>
      </c>
      <c r="I1043" s="336">
        <v>2016</v>
      </c>
      <c r="J1043" s="336" t="s">
        <v>850</v>
      </c>
      <c r="K1043" s="336" t="s">
        <v>7633</v>
      </c>
      <c r="L1043" s="336" t="s">
        <v>7634</v>
      </c>
      <c r="M1043" s="336" t="s">
        <v>19</v>
      </c>
      <c r="N1043" s="336" t="s">
        <v>1511</v>
      </c>
      <c r="O1043" s="336" t="s">
        <v>1511</v>
      </c>
      <c r="P1043" s="336" t="s">
        <v>6565</v>
      </c>
      <c r="Q1043" s="336" t="s">
        <v>91</v>
      </c>
      <c r="R1043" s="336" t="s">
        <v>7053</v>
      </c>
      <c r="S1043" s="336" t="s">
        <v>873</v>
      </c>
      <c r="T1043" s="336" t="s">
        <v>19</v>
      </c>
    </row>
    <row r="1044" spans="1:20" x14ac:dyDescent="0.25">
      <c r="A1044" s="336">
        <v>1043</v>
      </c>
      <c r="B1044" s="336" t="s">
        <v>263</v>
      </c>
      <c r="C1044" s="336" t="s">
        <v>6566</v>
      </c>
      <c r="D1044" s="337" t="str">
        <f t="shared" si="34"/>
        <v>G/STR/N/16/KAZ</v>
      </c>
      <c r="E1044" s="337" t="str">
        <f t="shared" si="35"/>
        <v xml:space="preserve"> </v>
      </c>
      <c r="F1044" s="336" t="s">
        <v>3769</v>
      </c>
      <c r="G1044" s="336" t="s">
        <v>255</v>
      </c>
      <c r="H1044" s="336"/>
      <c r="I1044" s="336">
        <v>2016</v>
      </c>
      <c r="J1044" s="336" t="s">
        <v>850</v>
      </c>
      <c r="K1044" s="338" t="s">
        <v>7054</v>
      </c>
      <c r="L1044" s="336" t="s">
        <v>1059</v>
      </c>
      <c r="M1044" s="336" t="s">
        <v>7055</v>
      </c>
      <c r="N1044" s="336" t="s">
        <v>7056</v>
      </c>
      <c r="O1044" s="336" t="s">
        <v>1511</v>
      </c>
      <c r="P1044" s="336" t="s">
        <v>7057</v>
      </c>
      <c r="Q1044" s="336" t="s">
        <v>7058</v>
      </c>
      <c r="R1044" s="336" t="s">
        <v>837</v>
      </c>
      <c r="S1044" s="336" t="s">
        <v>7059</v>
      </c>
      <c r="T1044" s="336" t="s">
        <v>127</v>
      </c>
    </row>
    <row r="1045" spans="1:20" x14ac:dyDescent="0.25">
      <c r="A1045" s="336">
        <v>1044</v>
      </c>
      <c r="B1045" s="336" t="s">
        <v>1503</v>
      </c>
      <c r="C1045" s="336" t="s">
        <v>6567</v>
      </c>
      <c r="D1045" s="337" t="str">
        <f t="shared" si="34"/>
        <v xml:space="preserve">S/C/N/855 </v>
      </c>
      <c r="E1045" s="337" t="str">
        <f t="shared" si="35"/>
        <v>WT/REG367/N/1</v>
      </c>
      <c r="F1045" s="336" t="s">
        <v>6568</v>
      </c>
      <c r="G1045" s="336" t="s">
        <v>6569</v>
      </c>
      <c r="H1045" s="336" t="s">
        <v>6570</v>
      </c>
      <c r="I1045" s="336">
        <v>2016</v>
      </c>
      <c r="J1045" s="336" t="s">
        <v>7061</v>
      </c>
      <c r="K1045" s="336" t="s">
        <v>6571</v>
      </c>
      <c r="L1045" s="336" t="s">
        <v>851</v>
      </c>
      <c r="M1045" s="336" t="s">
        <v>1334</v>
      </c>
      <c r="N1045" s="336" t="s">
        <v>1511</v>
      </c>
      <c r="O1045" s="336" t="s">
        <v>7635</v>
      </c>
      <c r="P1045" s="336" t="s">
        <v>1336</v>
      </c>
      <c r="Q1045" s="336" t="s">
        <v>21</v>
      </c>
      <c r="R1045" s="336" t="s">
        <v>20</v>
      </c>
      <c r="S1045" s="336" t="s">
        <v>851</v>
      </c>
      <c r="T1045" s="336" t="s">
        <v>798</v>
      </c>
    </row>
    <row r="1046" spans="1:20" x14ac:dyDescent="0.25">
      <c r="A1046" s="336">
        <v>1045</v>
      </c>
      <c r="B1046" s="336" t="s">
        <v>1503</v>
      </c>
      <c r="C1046" s="336" t="s">
        <v>6572</v>
      </c>
      <c r="D1046" s="337" t="str">
        <f t="shared" si="34"/>
        <v xml:space="preserve">S/C/N/854 </v>
      </c>
      <c r="E1046" s="337" t="str">
        <f t="shared" si="35"/>
        <v>WT/REG370/N/1</v>
      </c>
      <c r="F1046" s="336" t="s">
        <v>6573</v>
      </c>
      <c r="G1046" s="336" t="s">
        <v>6569</v>
      </c>
      <c r="H1046" s="336" t="s">
        <v>6574</v>
      </c>
      <c r="I1046" s="336">
        <v>2016</v>
      </c>
      <c r="J1046" s="336" t="s">
        <v>7061</v>
      </c>
      <c r="K1046" s="336" t="s">
        <v>6575</v>
      </c>
      <c r="L1046" s="336" t="s">
        <v>851</v>
      </c>
      <c r="M1046" s="336" t="s">
        <v>1334</v>
      </c>
      <c r="N1046" s="336" t="s">
        <v>1511</v>
      </c>
      <c r="O1046" s="336" t="s">
        <v>7635</v>
      </c>
      <c r="P1046" s="336" t="s">
        <v>1336</v>
      </c>
      <c r="Q1046" s="336" t="s">
        <v>21</v>
      </c>
      <c r="R1046" s="336" t="s">
        <v>20</v>
      </c>
      <c r="S1046" s="336" t="s">
        <v>851</v>
      </c>
      <c r="T1046" s="336" t="s">
        <v>798</v>
      </c>
    </row>
    <row r="1047" spans="1:20" x14ac:dyDescent="0.25">
      <c r="A1047" s="336">
        <v>1046</v>
      </c>
      <c r="B1047" s="336" t="s">
        <v>1503</v>
      </c>
      <c r="C1047" s="336" t="s">
        <v>6576</v>
      </c>
      <c r="D1047" s="337" t="str">
        <f t="shared" si="34"/>
        <v xml:space="preserve">S/C/N/868 </v>
      </c>
      <c r="E1047" s="337" t="str">
        <f t="shared" si="35"/>
        <v>WT/REG375/N/1</v>
      </c>
      <c r="F1047" s="336" t="s">
        <v>6577</v>
      </c>
      <c r="G1047" s="336" t="s">
        <v>6578</v>
      </c>
      <c r="H1047" s="336" t="s">
        <v>6574</v>
      </c>
      <c r="I1047" s="336">
        <v>2016</v>
      </c>
      <c r="J1047" s="336" t="s">
        <v>7061</v>
      </c>
      <c r="K1047" s="336" t="s">
        <v>6579</v>
      </c>
      <c r="L1047" s="336" t="s">
        <v>851</v>
      </c>
      <c r="M1047" s="336" t="s">
        <v>1334</v>
      </c>
      <c r="N1047" s="336" t="s">
        <v>1511</v>
      </c>
      <c r="O1047" s="336" t="s">
        <v>6580</v>
      </c>
      <c r="P1047" s="336" t="s">
        <v>1335</v>
      </c>
      <c r="Q1047" s="336" t="s">
        <v>54</v>
      </c>
      <c r="R1047" s="336" t="s">
        <v>20</v>
      </c>
      <c r="S1047" s="336" t="s">
        <v>851</v>
      </c>
      <c r="T1047" s="336" t="s">
        <v>798</v>
      </c>
    </row>
    <row r="1048" spans="1:20" x14ac:dyDescent="0.25">
      <c r="A1048" s="336">
        <v>1047</v>
      </c>
      <c r="B1048" s="336" t="s">
        <v>852</v>
      </c>
      <c r="C1048" s="336" t="s">
        <v>6581</v>
      </c>
      <c r="D1048" s="337" t="str">
        <f t="shared" si="34"/>
        <v>IP/N/6/SYC/1</v>
      </c>
      <c r="E1048" s="337" t="str">
        <f t="shared" si="35"/>
        <v xml:space="preserve"> </v>
      </c>
      <c r="F1048" s="336" t="s">
        <v>4060</v>
      </c>
      <c r="G1048" s="336" t="s">
        <v>640</v>
      </c>
      <c r="H1048" s="336" t="s">
        <v>5</v>
      </c>
      <c r="I1048" s="336">
        <v>2016</v>
      </c>
      <c r="J1048" s="336" t="s">
        <v>853</v>
      </c>
      <c r="K1048" s="336" t="s">
        <v>7636</v>
      </c>
      <c r="L1048" s="336" t="s">
        <v>6582</v>
      </c>
      <c r="M1048" s="336" t="s">
        <v>6583</v>
      </c>
      <c r="N1048" s="336" t="s">
        <v>1511</v>
      </c>
      <c r="O1048" s="336" t="s">
        <v>1511</v>
      </c>
      <c r="P1048" s="336" t="s">
        <v>6584</v>
      </c>
      <c r="Q1048" s="336" t="s">
        <v>21</v>
      </c>
      <c r="R1048" s="336" t="s">
        <v>37</v>
      </c>
      <c r="S1048" s="336" t="s">
        <v>854</v>
      </c>
      <c r="T1048" s="336" t="s">
        <v>798</v>
      </c>
    </row>
    <row r="1049" spans="1:20" x14ac:dyDescent="0.25">
      <c r="A1049" s="336">
        <v>1048</v>
      </c>
      <c r="B1049" s="336" t="s">
        <v>855</v>
      </c>
      <c r="C1049" s="336" t="s">
        <v>6585</v>
      </c>
      <c r="D1049" s="337" t="str">
        <f t="shared" si="34"/>
        <v>S/C/N/866</v>
      </c>
      <c r="E1049" s="337" t="str">
        <f t="shared" si="35"/>
        <v xml:space="preserve"> </v>
      </c>
      <c r="F1049" s="336" t="s">
        <v>25</v>
      </c>
      <c r="G1049" s="336" t="s">
        <v>642</v>
      </c>
      <c r="H1049" s="336" t="s">
        <v>1</v>
      </c>
      <c r="I1049" s="336">
        <v>2016</v>
      </c>
      <c r="J1049" s="336" t="s">
        <v>856</v>
      </c>
      <c r="K1049" s="336" t="s">
        <v>7000</v>
      </c>
      <c r="L1049" s="336" t="s">
        <v>1337</v>
      </c>
      <c r="M1049" s="336" t="s">
        <v>7001</v>
      </c>
      <c r="N1049" s="336" t="s">
        <v>1511</v>
      </c>
      <c r="O1049" s="336" t="s">
        <v>7002</v>
      </c>
      <c r="P1049" s="336" t="s">
        <v>7003</v>
      </c>
      <c r="Q1049" s="336" t="s">
        <v>1405</v>
      </c>
      <c r="R1049" s="336" t="s">
        <v>911</v>
      </c>
      <c r="S1049" s="336" t="s">
        <v>1098</v>
      </c>
      <c r="T1049" s="336" t="s">
        <v>74</v>
      </c>
    </row>
    <row r="1050" spans="1:20" x14ac:dyDescent="0.25">
      <c r="A1050" s="336">
        <v>1049</v>
      </c>
      <c r="B1050" s="336" t="s">
        <v>233</v>
      </c>
      <c r="C1050" s="336" t="s">
        <v>6586</v>
      </c>
      <c r="D1050" s="337" t="str">
        <f t="shared" si="34"/>
        <v>G/MA/QR/N/AFG/1</v>
      </c>
      <c r="E1050" s="337" t="str">
        <f t="shared" si="35"/>
        <v xml:space="preserve"> </v>
      </c>
      <c r="F1050" s="336" t="s">
        <v>3252</v>
      </c>
      <c r="G1050" s="336" t="s">
        <v>641</v>
      </c>
      <c r="H1050" s="336" t="s">
        <v>949</v>
      </c>
      <c r="I1050" s="336">
        <v>2016</v>
      </c>
      <c r="J1050" s="336" t="s">
        <v>858</v>
      </c>
      <c r="K1050" s="336" t="s">
        <v>6587</v>
      </c>
      <c r="L1050" s="336" t="s">
        <v>6588</v>
      </c>
      <c r="M1050" s="336" t="s">
        <v>7637</v>
      </c>
      <c r="N1050" s="336" t="s">
        <v>6589</v>
      </c>
      <c r="O1050" s="336" t="s">
        <v>6590</v>
      </c>
      <c r="P1050" s="336" t="s">
        <v>6591</v>
      </c>
      <c r="Q1050" s="336" t="s">
        <v>35</v>
      </c>
      <c r="R1050" s="336" t="s">
        <v>37</v>
      </c>
      <c r="S1050" s="336" t="s">
        <v>842</v>
      </c>
      <c r="T1050" s="336" t="s">
        <v>71</v>
      </c>
    </row>
    <row r="1051" spans="1:20" x14ac:dyDescent="0.25">
      <c r="A1051" s="336">
        <v>1050</v>
      </c>
      <c r="B1051" s="336" t="s">
        <v>233</v>
      </c>
      <c r="C1051" s="336" t="s">
        <v>6586</v>
      </c>
      <c r="D1051" s="337" t="str">
        <f t="shared" si="34"/>
        <v>G/MA/QR/N/AFG/1</v>
      </c>
      <c r="E1051" s="337" t="str">
        <f t="shared" si="35"/>
        <v xml:space="preserve"> </v>
      </c>
      <c r="F1051" s="336" t="s">
        <v>3252</v>
      </c>
      <c r="G1051" s="336" t="s">
        <v>641</v>
      </c>
      <c r="H1051" s="336" t="s">
        <v>949</v>
      </c>
      <c r="I1051" s="336">
        <v>2016</v>
      </c>
      <c r="J1051" s="336" t="s">
        <v>858</v>
      </c>
      <c r="K1051" s="336" t="s">
        <v>6592</v>
      </c>
      <c r="L1051" s="336" t="s">
        <v>6593</v>
      </c>
      <c r="M1051" s="336" t="s">
        <v>7638</v>
      </c>
      <c r="N1051" s="336" t="s">
        <v>6594</v>
      </c>
      <c r="O1051" s="336" t="s">
        <v>6590</v>
      </c>
      <c r="P1051" s="336" t="s">
        <v>6595</v>
      </c>
      <c r="Q1051" s="336" t="s">
        <v>6596</v>
      </c>
      <c r="R1051" s="336" t="s">
        <v>835</v>
      </c>
      <c r="S1051" s="336" t="s">
        <v>998</v>
      </c>
      <c r="T1051" s="336" t="s">
        <v>10</v>
      </c>
    </row>
    <row r="1052" spans="1:20" x14ac:dyDescent="0.25">
      <c r="A1052" s="336">
        <v>1051</v>
      </c>
      <c r="B1052" s="336" t="s">
        <v>233</v>
      </c>
      <c r="C1052" s="336" t="s">
        <v>6586</v>
      </c>
      <c r="D1052" s="337" t="str">
        <f t="shared" si="34"/>
        <v>G/MA/QR/N/AFG/1</v>
      </c>
      <c r="E1052" s="337" t="str">
        <f t="shared" si="35"/>
        <v xml:space="preserve"> </v>
      </c>
      <c r="F1052" s="336" t="s">
        <v>3252</v>
      </c>
      <c r="G1052" s="336" t="s">
        <v>641</v>
      </c>
      <c r="H1052" s="336" t="s">
        <v>949</v>
      </c>
      <c r="I1052" s="336">
        <v>2016</v>
      </c>
      <c r="J1052" s="336" t="s">
        <v>858</v>
      </c>
      <c r="K1052" s="336" t="s">
        <v>7639</v>
      </c>
      <c r="L1052" s="336" t="s">
        <v>6597</v>
      </c>
      <c r="M1052" s="336" t="s">
        <v>6598</v>
      </c>
      <c r="N1052" s="336" t="s">
        <v>1511</v>
      </c>
      <c r="O1052" s="336" t="s">
        <v>6590</v>
      </c>
      <c r="P1052" s="336" t="s">
        <v>7011</v>
      </c>
      <c r="Q1052" s="336" t="s">
        <v>6599</v>
      </c>
      <c r="R1052" s="336" t="s">
        <v>7</v>
      </c>
      <c r="S1052" s="336" t="s">
        <v>842</v>
      </c>
      <c r="T1052" s="336" t="s">
        <v>126</v>
      </c>
    </row>
    <row r="1053" spans="1:20" x14ac:dyDescent="0.25">
      <c r="A1053" s="336">
        <v>1052</v>
      </c>
      <c r="B1053" s="336" t="s">
        <v>233</v>
      </c>
      <c r="C1053" s="336" t="s">
        <v>6586</v>
      </c>
      <c r="D1053" s="337" t="str">
        <f t="shared" si="34"/>
        <v>G/MA/QR/N/AFG/1</v>
      </c>
      <c r="E1053" s="337" t="str">
        <f t="shared" si="35"/>
        <v xml:space="preserve"> </v>
      </c>
      <c r="F1053" s="336" t="s">
        <v>3252</v>
      </c>
      <c r="G1053" s="336" t="s">
        <v>641</v>
      </c>
      <c r="H1053" s="336" t="s">
        <v>949</v>
      </c>
      <c r="I1053" s="336">
        <v>2016</v>
      </c>
      <c r="J1053" s="336" t="s">
        <v>858</v>
      </c>
      <c r="K1053" s="336" t="s">
        <v>6600</v>
      </c>
      <c r="L1053" s="336" t="s">
        <v>6593</v>
      </c>
      <c r="M1053" s="336" t="s">
        <v>6601</v>
      </c>
      <c r="N1053" s="336" t="s">
        <v>6594</v>
      </c>
      <c r="O1053" s="336" t="s">
        <v>6590</v>
      </c>
      <c r="P1053" s="336" t="s">
        <v>6602</v>
      </c>
      <c r="Q1053" s="336" t="s">
        <v>6603</v>
      </c>
      <c r="R1053" s="336" t="s">
        <v>866</v>
      </c>
      <c r="S1053" s="336" t="s">
        <v>998</v>
      </c>
      <c r="T1053" s="336" t="s">
        <v>88</v>
      </c>
    </row>
    <row r="1054" spans="1:20" x14ac:dyDescent="0.25">
      <c r="A1054" s="336">
        <v>1053</v>
      </c>
      <c r="B1054" s="336" t="s">
        <v>233</v>
      </c>
      <c r="C1054" s="336" t="s">
        <v>6586</v>
      </c>
      <c r="D1054" s="337" t="str">
        <f t="shared" si="34"/>
        <v>G/MA/QR/N/AFG/1</v>
      </c>
      <c r="E1054" s="337" t="str">
        <f t="shared" si="35"/>
        <v xml:space="preserve"> </v>
      </c>
      <c r="F1054" s="336" t="s">
        <v>3252</v>
      </c>
      <c r="G1054" s="336" t="s">
        <v>641</v>
      </c>
      <c r="H1054" s="336" t="s">
        <v>949</v>
      </c>
      <c r="I1054" s="336">
        <v>2016</v>
      </c>
      <c r="J1054" s="336" t="s">
        <v>858</v>
      </c>
      <c r="K1054" s="336" t="s">
        <v>6604</v>
      </c>
      <c r="L1054" s="336" t="s">
        <v>1339</v>
      </c>
      <c r="M1054" s="336" t="s">
        <v>6605</v>
      </c>
      <c r="N1054" s="336" t="s">
        <v>6594</v>
      </c>
      <c r="O1054" s="336" t="s">
        <v>6590</v>
      </c>
      <c r="P1054" s="336" t="s">
        <v>6606</v>
      </c>
      <c r="Q1054" s="336" t="s">
        <v>53</v>
      </c>
      <c r="R1054" s="336" t="s">
        <v>4</v>
      </c>
      <c r="S1054" s="336" t="s">
        <v>834</v>
      </c>
      <c r="T1054" s="336" t="s">
        <v>68</v>
      </c>
    </row>
    <row r="1055" spans="1:20" x14ac:dyDescent="0.25">
      <c r="A1055" s="336">
        <v>1054</v>
      </c>
      <c r="B1055" s="336" t="s">
        <v>233</v>
      </c>
      <c r="C1055" s="336" t="s">
        <v>6586</v>
      </c>
      <c r="D1055" s="337" t="str">
        <f t="shared" si="34"/>
        <v>G/MA/QR/N/AFG/1</v>
      </c>
      <c r="E1055" s="337" t="str">
        <f t="shared" si="35"/>
        <v xml:space="preserve"> </v>
      </c>
      <c r="F1055" s="336" t="s">
        <v>3252</v>
      </c>
      <c r="G1055" s="336" t="s">
        <v>641</v>
      </c>
      <c r="H1055" s="336" t="s">
        <v>949</v>
      </c>
      <c r="I1055" s="336">
        <v>2016</v>
      </c>
      <c r="J1055" s="336" t="s">
        <v>858</v>
      </c>
      <c r="K1055" s="336" t="s">
        <v>6607</v>
      </c>
      <c r="L1055" s="336" t="s">
        <v>6608</v>
      </c>
      <c r="M1055" s="336" t="s">
        <v>6609</v>
      </c>
      <c r="N1055" s="336" t="s">
        <v>6610</v>
      </c>
      <c r="O1055" s="336" t="s">
        <v>6590</v>
      </c>
      <c r="P1055" s="336" t="s">
        <v>6611</v>
      </c>
      <c r="Q1055" s="336" t="s">
        <v>50</v>
      </c>
      <c r="R1055" s="336" t="s">
        <v>240</v>
      </c>
      <c r="S1055" s="336" t="s">
        <v>842</v>
      </c>
      <c r="T1055" s="336" t="s">
        <v>10</v>
      </c>
    </row>
    <row r="1056" spans="1:20" x14ac:dyDescent="0.25">
      <c r="A1056" s="336">
        <v>1055</v>
      </c>
      <c r="B1056" s="336" t="s">
        <v>233</v>
      </c>
      <c r="C1056" s="336" t="s">
        <v>6586</v>
      </c>
      <c r="D1056" s="337" t="str">
        <f t="shared" si="34"/>
        <v>G/MA/QR/N/AFG/1</v>
      </c>
      <c r="E1056" s="337" t="str">
        <f t="shared" si="35"/>
        <v xml:space="preserve"> </v>
      </c>
      <c r="F1056" s="336" t="s">
        <v>3252</v>
      </c>
      <c r="G1056" s="336" t="s">
        <v>641</v>
      </c>
      <c r="H1056" s="336" t="s">
        <v>949</v>
      </c>
      <c r="I1056" s="336">
        <v>2016</v>
      </c>
      <c r="J1056" s="336" t="s">
        <v>858</v>
      </c>
      <c r="K1056" s="336" t="s">
        <v>6612</v>
      </c>
      <c r="L1056" s="336" t="s">
        <v>6613</v>
      </c>
      <c r="M1056" s="336" t="s">
        <v>6614</v>
      </c>
      <c r="N1056" s="336" t="s">
        <v>6594</v>
      </c>
      <c r="O1056" s="336" t="s">
        <v>6590</v>
      </c>
      <c r="P1056" s="336" t="s">
        <v>6615</v>
      </c>
      <c r="Q1056" s="336" t="s">
        <v>96</v>
      </c>
      <c r="R1056" s="336" t="s">
        <v>240</v>
      </c>
      <c r="S1056" s="336" t="s">
        <v>998</v>
      </c>
      <c r="T1056" s="336" t="s">
        <v>805</v>
      </c>
    </row>
    <row r="1057" spans="1:20" x14ac:dyDescent="0.25">
      <c r="A1057" s="336">
        <v>1056</v>
      </c>
      <c r="B1057" s="336" t="s">
        <v>233</v>
      </c>
      <c r="C1057" s="336" t="s">
        <v>6616</v>
      </c>
      <c r="D1057" s="337" t="str">
        <f t="shared" si="34"/>
        <v>G/MA/QR/N/CAN/3</v>
      </c>
      <c r="E1057" s="337" t="str">
        <f t="shared" si="35"/>
        <v xml:space="preserve"> </v>
      </c>
      <c r="F1057" s="336" t="s">
        <v>38</v>
      </c>
      <c r="G1057" s="336" t="s">
        <v>3</v>
      </c>
      <c r="H1057" s="336" t="s">
        <v>1</v>
      </c>
      <c r="I1057" s="336">
        <v>2016</v>
      </c>
      <c r="J1057" s="336" t="s">
        <v>858</v>
      </c>
      <c r="K1057" s="336" t="s">
        <v>6617</v>
      </c>
      <c r="L1057" s="336" t="s">
        <v>6618</v>
      </c>
      <c r="M1057" s="336" t="s">
        <v>6619</v>
      </c>
      <c r="N1057" s="336" t="s">
        <v>6620</v>
      </c>
      <c r="O1057" s="336" t="s">
        <v>6621</v>
      </c>
      <c r="P1057" s="336" t="s">
        <v>6622</v>
      </c>
      <c r="Q1057" s="336" t="s">
        <v>1453</v>
      </c>
      <c r="R1057" s="336" t="s">
        <v>6623</v>
      </c>
      <c r="S1057" s="336" t="s">
        <v>842</v>
      </c>
      <c r="T1057" s="336" t="s">
        <v>71</v>
      </c>
    </row>
    <row r="1058" spans="1:20" x14ac:dyDescent="0.25">
      <c r="A1058" s="336">
        <v>1057</v>
      </c>
      <c r="B1058" s="336" t="s">
        <v>233</v>
      </c>
      <c r="C1058" s="336" t="s">
        <v>6616</v>
      </c>
      <c r="D1058" s="337" t="str">
        <f t="shared" si="34"/>
        <v>G/MA/QR/N/CAN/3</v>
      </c>
      <c r="E1058" s="337" t="str">
        <f t="shared" si="35"/>
        <v xml:space="preserve"> </v>
      </c>
      <c r="F1058" s="336" t="s">
        <v>38</v>
      </c>
      <c r="G1058" s="336" t="s">
        <v>3</v>
      </c>
      <c r="H1058" s="336" t="s">
        <v>1</v>
      </c>
      <c r="I1058" s="336">
        <v>2016</v>
      </c>
      <c r="J1058" s="336" t="s">
        <v>858</v>
      </c>
      <c r="K1058" s="336" t="s">
        <v>6624</v>
      </c>
      <c r="L1058" s="336" t="s">
        <v>6618</v>
      </c>
      <c r="M1058" s="336" t="s">
        <v>6625</v>
      </c>
      <c r="N1058" s="336" t="s">
        <v>6620</v>
      </c>
      <c r="O1058" s="336" t="s">
        <v>6621</v>
      </c>
      <c r="P1058" s="336" t="s">
        <v>6626</v>
      </c>
      <c r="Q1058" s="336" t="s">
        <v>244</v>
      </c>
      <c r="R1058" s="336" t="s">
        <v>837</v>
      </c>
      <c r="S1058" s="336" t="s">
        <v>842</v>
      </c>
      <c r="T1058" s="336" t="s">
        <v>88</v>
      </c>
    </row>
    <row r="1059" spans="1:20" x14ac:dyDescent="0.25">
      <c r="A1059" s="336">
        <v>1058</v>
      </c>
      <c r="B1059" s="336" t="s">
        <v>233</v>
      </c>
      <c r="C1059" s="336" t="s">
        <v>6616</v>
      </c>
      <c r="D1059" s="337" t="str">
        <f t="shared" si="34"/>
        <v>G/MA/QR/N/CAN/3</v>
      </c>
      <c r="E1059" s="337" t="str">
        <f t="shared" si="35"/>
        <v xml:space="preserve"> </v>
      </c>
      <c r="F1059" s="336" t="s">
        <v>38</v>
      </c>
      <c r="G1059" s="336" t="s">
        <v>3</v>
      </c>
      <c r="H1059" s="336" t="s">
        <v>1</v>
      </c>
      <c r="I1059" s="336">
        <v>2016</v>
      </c>
      <c r="J1059" s="336" t="s">
        <v>858</v>
      </c>
      <c r="K1059" s="336" t="s">
        <v>6627</v>
      </c>
      <c r="L1059" s="336" t="s">
        <v>6618</v>
      </c>
      <c r="M1059" s="336" t="s">
        <v>6628</v>
      </c>
      <c r="N1059" s="336" t="s">
        <v>6620</v>
      </c>
      <c r="O1059" s="336" t="s">
        <v>6621</v>
      </c>
      <c r="P1059" s="336" t="s">
        <v>6626</v>
      </c>
      <c r="Q1059" s="336" t="s">
        <v>244</v>
      </c>
      <c r="R1059" s="336" t="s">
        <v>837</v>
      </c>
      <c r="S1059" s="336" t="s">
        <v>842</v>
      </c>
      <c r="T1059" s="336" t="s">
        <v>88</v>
      </c>
    </row>
    <row r="1060" spans="1:20" x14ac:dyDescent="0.25">
      <c r="A1060" s="336">
        <v>1059</v>
      </c>
      <c r="B1060" s="336" t="s">
        <v>233</v>
      </c>
      <c r="C1060" s="336" t="s">
        <v>6616</v>
      </c>
      <c r="D1060" s="337" t="str">
        <f t="shared" si="34"/>
        <v>G/MA/QR/N/CAN/3</v>
      </c>
      <c r="E1060" s="337" t="str">
        <f t="shared" si="35"/>
        <v xml:space="preserve"> </v>
      </c>
      <c r="F1060" s="336" t="s">
        <v>38</v>
      </c>
      <c r="G1060" s="336" t="s">
        <v>3</v>
      </c>
      <c r="H1060" s="336" t="s">
        <v>1</v>
      </c>
      <c r="I1060" s="336">
        <v>2016</v>
      </c>
      <c r="J1060" s="336" t="s">
        <v>858</v>
      </c>
      <c r="K1060" s="336" t="s">
        <v>6629</v>
      </c>
      <c r="L1060" s="336" t="s">
        <v>6618</v>
      </c>
      <c r="M1060" s="336" t="s">
        <v>6630</v>
      </c>
      <c r="N1060" s="336" t="s">
        <v>6620</v>
      </c>
      <c r="O1060" s="336" t="s">
        <v>6621</v>
      </c>
      <c r="P1060" s="336" t="s">
        <v>6631</v>
      </c>
      <c r="Q1060" s="336" t="s">
        <v>21</v>
      </c>
      <c r="R1060" s="336" t="s">
        <v>37</v>
      </c>
      <c r="S1060" s="336" t="s">
        <v>842</v>
      </c>
      <c r="T1060" s="336" t="s">
        <v>71</v>
      </c>
    </row>
    <row r="1061" spans="1:20" x14ac:dyDescent="0.25">
      <c r="A1061" s="336">
        <v>1060</v>
      </c>
      <c r="B1061" s="336" t="s">
        <v>233</v>
      </c>
      <c r="C1061" s="336" t="s">
        <v>6632</v>
      </c>
      <c r="D1061" s="337" t="str">
        <f t="shared" si="34"/>
        <v>G/MA/QR/N/HKG/3</v>
      </c>
      <c r="E1061" s="337" t="str">
        <f t="shared" si="35"/>
        <v xml:space="preserve"> </v>
      </c>
      <c r="F1061" s="336" t="s">
        <v>12</v>
      </c>
      <c r="G1061" s="336" t="s">
        <v>641</v>
      </c>
      <c r="H1061" s="336" t="s">
        <v>5</v>
      </c>
      <c r="I1061" s="336">
        <v>2016</v>
      </c>
      <c r="J1061" s="336" t="s">
        <v>858</v>
      </c>
      <c r="K1061" s="336" t="s">
        <v>6633</v>
      </c>
      <c r="L1061" s="336" t="s">
        <v>1339</v>
      </c>
      <c r="M1061" s="336" t="s">
        <v>6634</v>
      </c>
      <c r="N1061" s="336" t="s">
        <v>6635</v>
      </c>
      <c r="O1061" s="336" t="s">
        <v>6636</v>
      </c>
      <c r="P1061" s="336" t="s">
        <v>6637</v>
      </c>
      <c r="Q1061" s="336" t="s">
        <v>764</v>
      </c>
      <c r="R1061" s="336" t="s">
        <v>866</v>
      </c>
      <c r="S1061" s="336" t="s">
        <v>834</v>
      </c>
      <c r="T1061" s="336" t="s">
        <v>88</v>
      </c>
    </row>
    <row r="1062" spans="1:20" x14ac:dyDescent="0.25">
      <c r="A1062" s="336">
        <v>1061</v>
      </c>
      <c r="B1062" s="336" t="s">
        <v>233</v>
      </c>
      <c r="C1062" s="336" t="s">
        <v>6632</v>
      </c>
      <c r="D1062" s="337" t="str">
        <f t="shared" si="34"/>
        <v>G/MA/QR/N/HKG/3</v>
      </c>
      <c r="E1062" s="337" t="str">
        <f t="shared" si="35"/>
        <v xml:space="preserve"> </v>
      </c>
      <c r="F1062" s="336" t="s">
        <v>12</v>
      </c>
      <c r="G1062" s="336" t="s">
        <v>641</v>
      </c>
      <c r="H1062" s="336" t="s">
        <v>5</v>
      </c>
      <c r="I1062" s="336">
        <v>2016</v>
      </c>
      <c r="J1062" s="336" t="s">
        <v>858</v>
      </c>
      <c r="K1062" s="336" t="s">
        <v>6638</v>
      </c>
      <c r="L1062" s="336" t="s">
        <v>6639</v>
      </c>
      <c r="M1062" s="336" t="s">
        <v>6640</v>
      </c>
      <c r="N1062" s="336" t="s">
        <v>6302</v>
      </c>
      <c r="O1062" s="336" t="s">
        <v>6636</v>
      </c>
      <c r="P1062" s="336" t="s">
        <v>6637</v>
      </c>
      <c r="Q1062" s="336" t="s">
        <v>1707</v>
      </c>
      <c r="R1062" s="336" t="s">
        <v>866</v>
      </c>
      <c r="S1062" s="336" t="s">
        <v>6641</v>
      </c>
      <c r="T1062" s="336" t="s">
        <v>88</v>
      </c>
    </row>
    <row r="1063" spans="1:20" x14ac:dyDescent="0.25">
      <c r="A1063" s="336">
        <v>1062</v>
      </c>
      <c r="B1063" s="336" t="s">
        <v>233</v>
      </c>
      <c r="C1063" s="336" t="s">
        <v>6632</v>
      </c>
      <c r="D1063" s="337" t="str">
        <f t="shared" si="34"/>
        <v>G/MA/QR/N/HKG/3</v>
      </c>
      <c r="E1063" s="337" t="str">
        <f t="shared" si="35"/>
        <v xml:space="preserve"> </v>
      </c>
      <c r="F1063" s="336" t="s">
        <v>12</v>
      </c>
      <c r="G1063" s="336" t="s">
        <v>641</v>
      </c>
      <c r="H1063" s="336" t="s">
        <v>5</v>
      </c>
      <c r="I1063" s="336">
        <v>2016</v>
      </c>
      <c r="J1063" s="336" t="s">
        <v>858</v>
      </c>
      <c r="K1063" s="336" t="s">
        <v>6642</v>
      </c>
      <c r="L1063" s="336" t="s">
        <v>6643</v>
      </c>
      <c r="M1063" s="336" t="s">
        <v>6644</v>
      </c>
      <c r="N1063" s="336" t="s">
        <v>6645</v>
      </c>
      <c r="O1063" s="336" t="s">
        <v>6636</v>
      </c>
      <c r="P1063" s="336" t="s">
        <v>6646</v>
      </c>
      <c r="Q1063" s="336" t="s">
        <v>6060</v>
      </c>
      <c r="R1063" s="336" t="s">
        <v>39</v>
      </c>
      <c r="S1063" s="336" t="s">
        <v>834</v>
      </c>
      <c r="T1063" s="336" t="s">
        <v>88</v>
      </c>
    </row>
    <row r="1064" spans="1:20" x14ac:dyDescent="0.25">
      <c r="A1064" s="336">
        <v>1063</v>
      </c>
      <c r="B1064" s="336" t="s">
        <v>233</v>
      </c>
      <c r="C1064" s="336" t="s">
        <v>6632</v>
      </c>
      <c r="D1064" s="337" t="str">
        <f t="shared" si="34"/>
        <v>G/MA/QR/N/HKG/3</v>
      </c>
      <c r="E1064" s="337" t="str">
        <f t="shared" si="35"/>
        <v xml:space="preserve"> </v>
      </c>
      <c r="F1064" s="336" t="s">
        <v>12</v>
      </c>
      <c r="G1064" s="336" t="s">
        <v>641</v>
      </c>
      <c r="H1064" s="336" t="s">
        <v>5</v>
      </c>
      <c r="I1064" s="336">
        <v>2016</v>
      </c>
      <c r="J1064" s="336" t="s">
        <v>858</v>
      </c>
      <c r="K1064" s="336" t="s">
        <v>6647</v>
      </c>
      <c r="L1064" s="336" t="s">
        <v>6648</v>
      </c>
      <c r="M1064" s="336" t="s">
        <v>6649</v>
      </c>
      <c r="N1064" s="336" t="s">
        <v>6315</v>
      </c>
      <c r="O1064" s="336" t="s">
        <v>6636</v>
      </c>
      <c r="P1064" s="336" t="s">
        <v>6650</v>
      </c>
      <c r="Q1064" s="336" t="s">
        <v>6316</v>
      </c>
      <c r="R1064" s="336" t="s">
        <v>240</v>
      </c>
      <c r="S1064" s="336" t="s">
        <v>834</v>
      </c>
      <c r="T1064" s="336" t="s">
        <v>10</v>
      </c>
    </row>
    <row r="1065" spans="1:20" x14ac:dyDescent="0.25">
      <c r="A1065" s="336">
        <v>1064</v>
      </c>
      <c r="B1065" s="336" t="s">
        <v>233</v>
      </c>
      <c r="C1065" s="336" t="s">
        <v>6632</v>
      </c>
      <c r="D1065" s="337" t="str">
        <f t="shared" si="34"/>
        <v>G/MA/QR/N/HKG/3</v>
      </c>
      <c r="E1065" s="337" t="str">
        <f t="shared" si="35"/>
        <v xml:space="preserve"> </v>
      </c>
      <c r="F1065" s="336" t="s">
        <v>12</v>
      </c>
      <c r="G1065" s="336" t="s">
        <v>641</v>
      </c>
      <c r="H1065" s="336" t="s">
        <v>5</v>
      </c>
      <c r="I1065" s="336">
        <v>2016</v>
      </c>
      <c r="J1065" s="336" t="s">
        <v>858</v>
      </c>
      <c r="K1065" s="336" t="s">
        <v>6651</v>
      </c>
      <c r="L1065" s="336" t="s">
        <v>6618</v>
      </c>
      <c r="M1065" s="336" t="s">
        <v>7640</v>
      </c>
      <c r="N1065" s="336" t="s">
        <v>6652</v>
      </c>
      <c r="O1065" s="336" t="s">
        <v>6636</v>
      </c>
      <c r="P1065" s="336" t="s">
        <v>6653</v>
      </c>
      <c r="Q1065" s="336" t="s">
        <v>50</v>
      </c>
      <c r="R1065" s="336" t="s">
        <v>13</v>
      </c>
      <c r="S1065" s="336" t="s">
        <v>842</v>
      </c>
      <c r="T1065" s="336" t="s">
        <v>68</v>
      </c>
    </row>
    <row r="1066" spans="1:20" x14ac:dyDescent="0.25">
      <c r="A1066" s="336">
        <v>1065</v>
      </c>
      <c r="B1066" s="336" t="s">
        <v>233</v>
      </c>
      <c r="C1066" s="336" t="s">
        <v>6632</v>
      </c>
      <c r="D1066" s="337" t="str">
        <f t="shared" si="34"/>
        <v>G/MA/QR/N/HKG/3</v>
      </c>
      <c r="E1066" s="337" t="str">
        <f t="shared" si="35"/>
        <v xml:space="preserve"> </v>
      </c>
      <c r="F1066" s="336" t="s">
        <v>12</v>
      </c>
      <c r="G1066" s="336" t="s">
        <v>641</v>
      </c>
      <c r="H1066" s="336" t="s">
        <v>5</v>
      </c>
      <c r="I1066" s="336">
        <v>2016</v>
      </c>
      <c r="J1066" s="336" t="s">
        <v>858</v>
      </c>
      <c r="K1066" s="336" t="s">
        <v>7641</v>
      </c>
      <c r="L1066" s="336" t="s">
        <v>6654</v>
      </c>
      <c r="M1066" s="336" t="s">
        <v>6655</v>
      </c>
      <c r="N1066" s="336" t="s">
        <v>6656</v>
      </c>
      <c r="O1066" s="336" t="s">
        <v>6636</v>
      </c>
      <c r="P1066" s="336" t="s">
        <v>6657</v>
      </c>
      <c r="Q1066" s="336" t="s">
        <v>6658</v>
      </c>
      <c r="R1066" s="336" t="s">
        <v>835</v>
      </c>
      <c r="S1066" s="336" t="s">
        <v>6641</v>
      </c>
      <c r="T1066" s="336" t="s">
        <v>10</v>
      </c>
    </row>
    <row r="1067" spans="1:20" x14ac:dyDescent="0.25">
      <c r="A1067" s="336">
        <v>1066</v>
      </c>
      <c r="B1067" s="336" t="s">
        <v>233</v>
      </c>
      <c r="C1067" s="336" t="s">
        <v>6632</v>
      </c>
      <c r="D1067" s="337" t="str">
        <f t="shared" si="34"/>
        <v>G/MA/QR/N/HKG/3</v>
      </c>
      <c r="E1067" s="337" t="str">
        <f t="shared" si="35"/>
        <v xml:space="preserve"> </v>
      </c>
      <c r="F1067" s="336" t="s">
        <v>12</v>
      </c>
      <c r="G1067" s="336" t="s">
        <v>641</v>
      </c>
      <c r="H1067" s="336" t="s">
        <v>5</v>
      </c>
      <c r="I1067" s="336">
        <v>2016</v>
      </c>
      <c r="J1067" s="336" t="s">
        <v>858</v>
      </c>
      <c r="K1067" s="336" t="s">
        <v>6659</v>
      </c>
      <c r="L1067" s="336" t="s">
        <v>6618</v>
      </c>
      <c r="M1067" s="336" t="s">
        <v>7642</v>
      </c>
      <c r="N1067" s="336" t="s">
        <v>6656</v>
      </c>
      <c r="O1067" s="336" t="s">
        <v>6636</v>
      </c>
      <c r="P1067" s="336" t="s">
        <v>6660</v>
      </c>
      <c r="Q1067" s="336" t="s">
        <v>6658</v>
      </c>
      <c r="R1067" s="336" t="s">
        <v>835</v>
      </c>
      <c r="S1067" s="336" t="s">
        <v>842</v>
      </c>
      <c r="T1067" s="336" t="s">
        <v>10</v>
      </c>
    </row>
    <row r="1068" spans="1:20" x14ac:dyDescent="0.25">
      <c r="A1068" s="336">
        <v>1067</v>
      </c>
      <c r="B1068" s="336" t="s">
        <v>233</v>
      </c>
      <c r="C1068" s="336" t="s">
        <v>6632</v>
      </c>
      <c r="D1068" s="337" t="str">
        <f t="shared" si="34"/>
        <v>G/MA/QR/N/HKG/3</v>
      </c>
      <c r="E1068" s="337" t="str">
        <f t="shared" si="35"/>
        <v xml:space="preserve"> </v>
      </c>
      <c r="F1068" s="336" t="s">
        <v>12</v>
      </c>
      <c r="G1068" s="336" t="s">
        <v>641</v>
      </c>
      <c r="H1068" s="336" t="s">
        <v>5</v>
      </c>
      <c r="I1068" s="336">
        <v>2016</v>
      </c>
      <c r="J1068" s="336" t="s">
        <v>858</v>
      </c>
      <c r="K1068" s="336" t="s">
        <v>6661</v>
      </c>
      <c r="L1068" s="336" t="s">
        <v>6618</v>
      </c>
      <c r="M1068" s="336" t="s">
        <v>6655</v>
      </c>
      <c r="N1068" s="336" t="s">
        <v>6656</v>
      </c>
      <c r="O1068" s="336" t="s">
        <v>6636</v>
      </c>
      <c r="P1068" s="336" t="s">
        <v>6662</v>
      </c>
      <c r="Q1068" s="336" t="s">
        <v>6658</v>
      </c>
      <c r="R1068" s="336" t="s">
        <v>835</v>
      </c>
      <c r="S1068" s="336" t="s">
        <v>842</v>
      </c>
      <c r="T1068" s="336" t="s">
        <v>10</v>
      </c>
    </row>
    <row r="1069" spans="1:20" x14ac:dyDescent="0.25">
      <c r="A1069" s="336">
        <v>1068</v>
      </c>
      <c r="B1069" s="336" t="s">
        <v>233</v>
      </c>
      <c r="C1069" s="336" t="s">
        <v>6632</v>
      </c>
      <c r="D1069" s="337" t="str">
        <f t="shared" si="34"/>
        <v>G/MA/QR/N/HKG/3</v>
      </c>
      <c r="E1069" s="337" t="str">
        <f t="shared" si="35"/>
        <v xml:space="preserve"> </v>
      </c>
      <c r="F1069" s="336" t="s">
        <v>12</v>
      </c>
      <c r="G1069" s="336" t="s">
        <v>641</v>
      </c>
      <c r="H1069" s="336" t="s">
        <v>5</v>
      </c>
      <c r="I1069" s="336">
        <v>2016</v>
      </c>
      <c r="J1069" s="336" t="s">
        <v>858</v>
      </c>
      <c r="K1069" s="336" t="s">
        <v>6663</v>
      </c>
      <c r="L1069" s="336" t="s">
        <v>1339</v>
      </c>
      <c r="M1069" s="336" t="s">
        <v>6317</v>
      </c>
      <c r="N1069" s="336" t="s">
        <v>6318</v>
      </c>
      <c r="O1069" s="336" t="s">
        <v>6636</v>
      </c>
      <c r="P1069" s="336" t="s">
        <v>6664</v>
      </c>
      <c r="Q1069" s="336" t="s">
        <v>4408</v>
      </c>
      <c r="R1069" s="336" t="s">
        <v>240</v>
      </c>
      <c r="S1069" s="336" t="s">
        <v>834</v>
      </c>
      <c r="T1069" s="336" t="s">
        <v>805</v>
      </c>
    </row>
    <row r="1070" spans="1:20" x14ac:dyDescent="0.25">
      <c r="A1070" s="336">
        <v>1069</v>
      </c>
      <c r="B1070" s="336" t="s">
        <v>233</v>
      </c>
      <c r="C1070" s="336" t="s">
        <v>6632</v>
      </c>
      <c r="D1070" s="337" t="str">
        <f t="shared" si="34"/>
        <v>G/MA/QR/N/HKG/3</v>
      </c>
      <c r="E1070" s="337" t="str">
        <f t="shared" si="35"/>
        <v xml:space="preserve"> </v>
      </c>
      <c r="F1070" s="336" t="s">
        <v>12</v>
      </c>
      <c r="G1070" s="336" t="s">
        <v>641</v>
      </c>
      <c r="H1070" s="336" t="s">
        <v>5</v>
      </c>
      <c r="I1070" s="336">
        <v>2016</v>
      </c>
      <c r="J1070" s="336" t="s">
        <v>858</v>
      </c>
      <c r="K1070" s="336" t="s">
        <v>7643</v>
      </c>
      <c r="L1070" s="336" t="s">
        <v>6618</v>
      </c>
      <c r="M1070" s="336" t="s">
        <v>6665</v>
      </c>
      <c r="N1070" s="336" t="s">
        <v>6666</v>
      </c>
      <c r="O1070" s="336" t="s">
        <v>6636</v>
      </c>
      <c r="P1070" s="336" t="s">
        <v>6667</v>
      </c>
      <c r="Q1070" s="336" t="s">
        <v>50</v>
      </c>
      <c r="R1070" s="336" t="s">
        <v>13</v>
      </c>
      <c r="S1070" s="336" t="s">
        <v>842</v>
      </c>
      <c r="T1070" s="336" t="s">
        <v>10</v>
      </c>
    </row>
    <row r="1071" spans="1:20" x14ac:dyDescent="0.25">
      <c r="A1071" s="336">
        <v>1070</v>
      </c>
      <c r="B1071" s="336" t="s">
        <v>233</v>
      </c>
      <c r="C1071" s="336" t="s">
        <v>6632</v>
      </c>
      <c r="D1071" s="337" t="str">
        <f t="shared" si="34"/>
        <v>G/MA/QR/N/HKG/3</v>
      </c>
      <c r="E1071" s="337" t="str">
        <f t="shared" si="35"/>
        <v xml:space="preserve"> </v>
      </c>
      <c r="F1071" s="336" t="s">
        <v>12</v>
      </c>
      <c r="G1071" s="336" t="s">
        <v>641</v>
      </c>
      <c r="H1071" s="336" t="s">
        <v>5</v>
      </c>
      <c r="I1071" s="336">
        <v>2016</v>
      </c>
      <c r="J1071" s="336" t="s">
        <v>858</v>
      </c>
      <c r="K1071" s="336" t="s">
        <v>6668</v>
      </c>
      <c r="L1071" s="336" t="s">
        <v>6669</v>
      </c>
      <c r="M1071" s="336" t="s">
        <v>6670</v>
      </c>
      <c r="N1071" s="336" t="s">
        <v>1511</v>
      </c>
      <c r="O1071" s="336" t="s">
        <v>6636</v>
      </c>
      <c r="P1071" s="336" t="s">
        <v>6671</v>
      </c>
      <c r="Q1071" s="336" t="s">
        <v>6672</v>
      </c>
      <c r="R1071" s="336" t="s">
        <v>1321</v>
      </c>
      <c r="S1071" s="336" t="s">
        <v>834</v>
      </c>
      <c r="T1071" s="336" t="s">
        <v>88</v>
      </c>
    </row>
    <row r="1072" spans="1:20" x14ac:dyDescent="0.25">
      <c r="A1072" s="336">
        <v>1071</v>
      </c>
      <c r="B1072" s="336" t="s">
        <v>233</v>
      </c>
      <c r="C1072" s="336" t="s">
        <v>6673</v>
      </c>
      <c r="D1072" s="337" t="str">
        <f t="shared" si="34"/>
        <v>G/MA/QR/N/JPN/3</v>
      </c>
      <c r="E1072" s="337" t="str">
        <f t="shared" si="35"/>
        <v xml:space="preserve"> </v>
      </c>
      <c r="F1072" s="336" t="s">
        <v>2</v>
      </c>
      <c r="G1072" s="336" t="s">
        <v>641</v>
      </c>
      <c r="H1072" s="336" t="s">
        <v>1</v>
      </c>
      <c r="I1072" s="336">
        <v>2016</v>
      </c>
      <c r="J1072" s="336" t="s">
        <v>858</v>
      </c>
      <c r="K1072" s="336" t="s">
        <v>6674</v>
      </c>
      <c r="L1072" s="336" t="s">
        <v>1339</v>
      </c>
      <c r="M1072" s="336" t="s">
        <v>6675</v>
      </c>
      <c r="N1072" s="336" t="s">
        <v>6676</v>
      </c>
      <c r="O1072" s="336" t="s">
        <v>6677</v>
      </c>
      <c r="P1072" s="336" t="s">
        <v>6678</v>
      </c>
      <c r="Q1072" s="336" t="s">
        <v>523</v>
      </c>
      <c r="R1072" s="336" t="s">
        <v>835</v>
      </c>
      <c r="S1072" s="336" t="s">
        <v>834</v>
      </c>
      <c r="T1072" s="336" t="s">
        <v>10</v>
      </c>
    </row>
    <row r="1073" spans="1:20" x14ac:dyDescent="0.25">
      <c r="A1073" s="336">
        <v>1072</v>
      </c>
      <c r="B1073" s="336" t="s">
        <v>233</v>
      </c>
      <c r="C1073" s="336" t="s">
        <v>6673</v>
      </c>
      <c r="D1073" s="337" t="str">
        <f t="shared" si="34"/>
        <v>G/MA/QR/N/JPN/3</v>
      </c>
      <c r="E1073" s="337" t="str">
        <f t="shared" si="35"/>
        <v xml:space="preserve"> </v>
      </c>
      <c r="F1073" s="336" t="s">
        <v>2</v>
      </c>
      <c r="G1073" s="336" t="s">
        <v>641</v>
      </c>
      <c r="H1073" s="336" t="s">
        <v>1</v>
      </c>
      <c r="I1073" s="336">
        <v>2016</v>
      </c>
      <c r="J1073" s="336" t="s">
        <v>858</v>
      </c>
      <c r="K1073" s="336" t="s">
        <v>6679</v>
      </c>
      <c r="L1073" s="336" t="s">
        <v>1339</v>
      </c>
      <c r="M1073" s="336" t="s">
        <v>6680</v>
      </c>
      <c r="N1073" s="336" t="s">
        <v>6681</v>
      </c>
      <c r="O1073" s="336" t="s">
        <v>6677</v>
      </c>
      <c r="P1073" s="336" t="s">
        <v>6682</v>
      </c>
      <c r="Q1073" s="336" t="s">
        <v>6683</v>
      </c>
      <c r="R1073" s="336" t="s">
        <v>1321</v>
      </c>
      <c r="S1073" s="336" t="s">
        <v>834</v>
      </c>
      <c r="T1073" s="336" t="s">
        <v>88</v>
      </c>
    </row>
    <row r="1074" spans="1:20" x14ac:dyDescent="0.25">
      <c r="A1074" s="336">
        <v>1073</v>
      </c>
      <c r="B1074" s="336" t="s">
        <v>233</v>
      </c>
      <c r="C1074" s="336" t="s">
        <v>6673</v>
      </c>
      <c r="D1074" s="337" t="str">
        <f t="shared" si="34"/>
        <v>G/MA/QR/N/JPN/3</v>
      </c>
      <c r="E1074" s="337" t="str">
        <f t="shared" si="35"/>
        <v xml:space="preserve"> </v>
      </c>
      <c r="F1074" s="336" t="s">
        <v>2</v>
      </c>
      <c r="G1074" s="336" t="s">
        <v>641</v>
      </c>
      <c r="H1074" s="336" t="s">
        <v>1</v>
      </c>
      <c r="I1074" s="336">
        <v>2016</v>
      </c>
      <c r="J1074" s="336" t="s">
        <v>858</v>
      </c>
      <c r="K1074" s="336" t="s">
        <v>6684</v>
      </c>
      <c r="L1074" s="336" t="s">
        <v>1339</v>
      </c>
      <c r="M1074" s="336" t="s">
        <v>7644</v>
      </c>
      <c r="N1074" s="336" t="s">
        <v>6685</v>
      </c>
      <c r="O1074" s="336" t="s">
        <v>6677</v>
      </c>
      <c r="P1074" s="336" t="s">
        <v>6686</v>
      </c>
      <c r="Q1074" s="336" t="s">
        <v>96</v>
      </c>
      <c r="R1074" s="336" t="s">
        <v>240</v>
      </c>
      <c r="S1074" s="336" t="s">
        <v>834</v>
      </c>
      <c r="T1074" s="336" t="s">
        <v>805</v>
      </c>
    </row>
    <row r="1075" spans="1:20" x14ac:dyDescent="0.25">
      <c r="A1075" s="336">
        <v>1074</v>
      </c>
      <c r="B1075" s="336" t="s">
        <v>233</v>
      </c>
      <c r="C1075" s="336" t="s">
        <v>6673</v>
      </c>
      <c r="D1075" s="337" t="str">
        <f t="shared" si="34"/>
        <v>G/MA/QR/N/JPN/3</v>
      </c>
      <c r="E1075" s="337" t="str">
        <f t="shared" si="35"/>
        <v xml:space="preserve"> </v>
      </c>
      <c r="F1075" s="336" t="s">
        <v>2</v>
      </c>
      <c r="G1075" s="336" t="s">
        <v>641</v>
      </c>
      <c r="H1075" s="336" t="s">
        <v>1</v>
      </c>
      <c r="I1075" s="336">
        <v>2016</v>
      </c>
      <c r="J1075" s="336" t="s">
        <v>858</v>
      </c>
      <c r="K1075" s="336" t="s">
        <v>7645</v>
      </c>
      <c r="L1075" s="336" t="s">
        <v>1339</v>
      </c>
      <c r="M1075" s="336" t="s">
        <v>7646</v>
      </c>
      <c r="N1075" s="336" t="s">
        <v>6681</v>
      </c>
      <c r="O1075" s="336" t="s">
        <v>6677</v>
      </c>
      <c r="P1075" s="336" t="s">
        <v>7647</v>
      </c>
      <c r="Q1075" s="336" t="s">
        <v>6687</v>
      </c>
      <c r="R1075" s="336" t="s">
        <v>866</v>
      </c>
      <c r="S1075" s="336" t="s">
        <v>834</v>
      </c>
      <c r="T1075" s="336" t="s">
        <v>88</v>
      </c>
    </row>
    <row r="1076" spans="1:20" x14ac:dyDescent="0.25">
      <c r="A1076" s="336">
        <v>1075</v>
      </c>
      <c r="B1076" s="336" t="s">
        <v>233</v>
      </c>
      <c r="C1076" s="336" t="s">
        <v>6673</v>
      </c>
      <c r="D1076" s="337" t="str">
        <f t="shared" si="34"/>
        <v>G/MA/QR/N/JPN/3</v>
      </c>
      <c r="E1076" s="337" t="str">
        <f t="shared" si="35"/>
        <v xml:space="preserve"> </v>
      </c>
      <c r="F1076" s="336" t="s">
        <v>2</v>
      </c>
      <c r="G1076" s="336" t="s">
        <v>641</v>
      </c>
      <c r="H1076" s="336" t="s">
        <v>1</v>
      </c>
      <c r="I1076" s="336">
        <v>2016</v>
      </c>
      <c r="J1076" s="336" t="s">
        <v>858</v>
      </c>
      <c r="K1076" s="336" t="s">
        <v>7648</v>
      </c>
      <c r="L1076" s="336" t="s">
        <v>1339</v>
      </c>
      <c r="M1076" s="336" t="s">
        <v>6688</v>
      </c>
      <c r="N1076" s="336" t="s">
        <v>6689</v>
      </c>
      <c r="O1076" s="336" t="s">
        <v>6677</v>
      </c>
      <c r="P1076" s="336" t="s">
        <v>7649</v>
      </c>
      <c r="Q1076" s="336" t="s">
        <v>6690</v>
      </c>
      <c r="R1076" s="336" t="s">
        <v>39</v>
      </c>
      <c r="S1076" s="336" t="s">
        <v>834</v>
      </c>
      <c r="T1076" s="336" t="s">
        <v>88</v>
      </c>
    </row>
    <row r="1077" spans="1:20" x14ac:dyDescent="0.25">
      <c r="A1077" s="336">
        <v>1076</v>
      </c>
      <c r="B1077" s="336" t="s">
        <v>233</v>
      </c>
      <c r="C1077" s="336" t="s">
        <v>6673</v>
      </c>
      <c r="D1077" s="337" t="str">
        <f t="shared" si="34"/>
        <v>G/MA/QR/N/JPN/3</v>
      </c>
      <c r="E1077" s="337" t="str">
        <f t="shared" si="35"/>
        <v xml:space="preserve"> </v>
      </c>
      <c r="F1077" s="336" t="s">
        <v>2</v>
      </c>
      <c r="G1077" s="336" t="s">
        <v>641</v>
      </c>
      <c r="H1077" s="336" t="s">
        <v>1</v>
      </c>
      <c r="I1077" s="336">
        <v>2016</v>
      </c>
      <c r="J1077" s="336" t="s">
        <v>858</v>
      </c>
      <c r="K1077" s="336" t="s">
        <v>6997</v>
      </c>
      <c r="L1077" s="336" t="s">
        <v>7650</v>
      </c>
      <c r="M1077" s="336" t="s">
        <v>6691</v>
      </c>
      <c r="N1077" s="336" t="s">
        <v>7651</v>
      </c>
      <c r="O1077" s="336" t="s">
        <v>6677</v>
      </c>
      <c r="P1077" s="336" t="s">
        <v>6692</v>
      </c>
      <c r="Q1077" s="336" t="s">
        <v>327</v>
      </c>
      <c r="R1077" s="336" t="s">
        <v>26</v>
      </c>
      <c r="S1077" s="336" t="s">
        <v>823</v>
      </c>
      <c r="T1077" s="336" t="s">
        <v>127</v>
      </c>
    </row>
    <row r="1078" spans="1:20" x14ac:dyDescent="0.25">
      <c r="A1078" s="336">
        <v>1077</v>
      </c>
      <c r="B1078" s="336" t="s">
        <v>233</v>
      </c>
      <c r="C1078" s="336" t="s">
        <v>6693</v>
      </c>
      <c r="D1078" s="337" t="str">
        <f t="shared" si="34"/>
        <v>G/MA/QR/N/MAC/3</v>
      </c>
      <c r="E1078" s="337" t="str">
        <f t="shared" si="35"/>
        <v xml:space="preserve"> </v>
      </c>
      <c r="F1078" s="336" t="s">
        <v>261</v>
      </c>
      <c r="G1078" s="336" t="s">
        <v>641</v>
      </c>
      <c r="H1078" s="336" t="s">
        <v>5</v>
      </c>
      <c r="I1078" s="336">
        <v>2016</v>
      </c>
      <c r="J1078" s="336" t="s">
        <v>858</v>
      </c>
      <c r="K1078" s="336" t="s">
        <v>6694</v>
      </c>
      <c r="L1078" s="336" t="s">
        <v>6588</v>
      </c>
      <c r="M1078" s="336" t="s">
        <v>6695</v>
      </c>
      <c r="N1078" s="336" t="s">
        <v>6696</v>
      </c>
      <c r="O1078" s="336" t="s">
        <v>6697</v>
      </c>
      <c r="P1078" s="336" t="s">
        <v>6698</v>
      </c>
      <c r="Q1078" s="336" t="s">
        <v>76</v>
      </c>
      <c r="R1078" s="336" t="s">
        <v>6623</v>
      </c>
      <c r="S1078" s="336" t="s">
        <v>842</v>
      </c>
      <c r="T1078" s="336" t="s">
        <v>71</v>
      </c>
    </row>
    <row r="1079" spans="1:20" x14ac:dyDescent="0.25">
      <c r="A1079" s="336">
        <v>1078</v>
      </c>
      <c r="B1079" s="336" t="s">
        <v>233</v>
      </c>
      <c r="C1079" s="336" t="s">
        <v>6693</v>
      </c>
      <c r="D1079" s="337" t="str">
        <f t="shared" si="34"/>
        <v>G/MA/QR/N/MAC/3</v>
      </c>
      <c r="E1079" s="337" t="str">
        <f t="shared" si="35"/>
        <v xml:space="preserve"> </v>
      </c>
      <c r="F1079" s="336" t="s">
        <v>261</v>
      </c>
      <c r="G1079" s="336" t="s">
        <v>641</v>
      </c>
      <c r="H1079" s="336" t="s">
        <v>5</v>
      </c>
      <c r="I1079" s="336">
        <v>2016</v>
      </c>
      <c r="J1079" s="336" t="s">
        <v>858</v>
      </c>
      <c r="K1079" s="336" t="s">
        <v>6699</v>
      </c>
      <c r="L1079" s="336" t="s">
        <v>6588</v>
      </c>
      <c r="M1079" s="336" t="s">
        <v>7652</v>
      </c>
      <c r="N1079" s="336" t="s">
        <v>6700</v>
      </c>
      <c r="O1079" s="336" t="s">
        <v>6697</v>
      </c>
      <c r="P1079" s="336" t="s">
        <v>6701</v>
      </c>
      <c r="Q1079" s="336" t="s">
        <v>6702</v>
      </c>
      <c r="R1079" s="336" t="s">
        <v>835</v>
      </c>
      <c r="S1079" s="336" t="s">
        <v>842</v>
      </c>
      <c r="T1079" s="336" t="s">
        <v>10</v>
      </c>
    </row>
    <row r="1080" spans="1:20" x14ac:dyDescent="0.25">
      <c r="A1080" s="336">
        <v>1079</v>
      </c>
      <c r="B1080" s="336" t="s">
        <v>233</v>
      </c>
      <c r="C1080" s="336" t="s">
        <v>6693</v>
      </c>
      <c r="D1080" s="337" t="str">
        <f t="shared" si="34"/>
        <v>G/MA/QR/N/MAC/3</v>
      </c>
      <c r="E1080" s="337" t="str">
        <f t="shared" si="35"/>
        <v xml:space="preserve"> </v>
      </c>
      <c r="F1080" s="336" t="s">
        <v>261</v>
      </c>
      <c r="G1080" s="336" t="s">
        <v>641</v>
      </c>
      <c r="H1080" s="336" t="s">
        <v>5</v>
      </c>
      <c r="I1080" s="336">
        <v>2016</v>
      </c>
      <c r="J1080" s="336" t="s">
        <v>858</v>
      </c>
      <c r="K1080" s="336" t="s">
        <v>7653</v>
      </c>
      <c r="L1080" s="336" t="s">
        <v>7650</v>
      </c>
      <c r="M1080" s="336" t="s">
        <v>7654</v>
      </c>
      <c r="N1080" s="336" t="s">
        <v>6703</v>
      </c>
      <c r="O1080" s="336" t="s">
        <v>6697</v>
      </c>
      <c r="P1080" s="336" t="s">
        <v>6704</v>
      </c>
      <c r="Q1080" s="336" t="s">
        <v>6352</v>
      </c>
      <c r="R1080" s="336" t="s">
        <v>835</v>
      </c>
      <c r="S1080" s="336" t="s">
        <v>823</v>
      </c>
      <c r="T1080" s="336" t="s">
        <v>10</v>
      </c>
    </row>
    <row r="1081" spans="1:20" x14ac:dyDescent="0.25">
      <c r="A1081" s="336">
        <v>1080</v>
      </c>
      <c r="B1081" s="336" t="s">
        <v>233</v>
      </c>
      <c r="C1081" s="336" t="s">
        <v>6705</v>
      </c>
      <c r="D1081" s="337" t="str">
        <f t="shared" si="34"/>
        <v>G/MA/QR/N/MEX/1/Rev.1</v>
      </c>
      <c r="E1081" s="337" t="str">
        <f t="shared" si="35"/>
        <v xml:space="preserve"> </v>
      </c>
      <c r="F1081" s="336" t="s">
        <v>55</v>
      </c>
      <c r="G1081" s="336" t="s">
        <v>3</v>
      </c>
      <c r="H1081" s="336" t="s">
        <v>5</v>
      </c>
      <c r="I1081" s="336">
        <v>2016</v>
      </c>
      <c r="J1081" s="336" t="s">
        <v>858</v>
      </c>
      <c r="K1081" s="336" t="s">
        <v>6706</v>
      </c>
      <c r="L1081" s="336" t="s">
        <v>6608</v>
      </c>
      <c r="M1081" s="336" t="s">
        <v>6707</v>
      </c>
      <c r="N1081" s="336" t="s">
        <v>6708</v>
      </c>
      <c r="O1081" s="336" t="s">
        <v>6709</v>
      </c>
      <c r="P1081" s="336" t="s">
        <v>7004</v>
      </c>
      <c r="Q1081" s="336" t="s">
        <v>80</v>
      </c>
      <c r="R1081" s="336" t="s">
        <v>39</v>
      </c>
      <c r="S1081" s="336" t="s">
        <v>842</v>
      </c>
      <c r="T1081" s="336" t="s">
        <v>88</v>
      </c>
    </row>
    <row r="1082" spans="1:20" x14ac:dyDescent="0.25">
      <c r="A1082" s="336">
        <v>1081</v>
      </c>
      <c r="B1082" s="336" t="s">
        <v>233</v>
      </c>
      <c r="C1082" s="336" t="s">
        <v>6705</v>
      </c>
      <c r="D1082" s="337" t="str">
        <f t="shared" si="34"/>
        <v>G/MA/QR/N/MEX/1/Rev.1</v>
      </c>
      <c r="E1082" s="337" t="str">
        <f t="shared" si="35"/>
        <v xml:space="preserve"> </v>
      </c>
      <c r="F1082" s="336" t="s">
        <v>55</v>
      </c>
      <c r="G1082" s="336" t="s">
        <v>3</v>
      </c>
      <c r="H1082" s="336" t="s">
        <v>5</v>
      </c>
      <c r="I1082" s="336">
        <v>2016</v>
      </c>
      <c r="J1082" s="336" t="s">
        <v>858</v>
      </c>
      <c r="K1082" s="336" t="s">
        <v>6710</v>
      </c>
      <c r="L1082" s="336" t="s">
        <v>6597</v>
      </c>
      <c r="M1082" s="336" t="s">
        <v>6711</v>
      </c>
      <c r="N1082" s="336" t="s">
        <v>6712</v>
      </c>
      <c r="O1082" s="336" t="s">
        <v>6709</v>
      </c>
      <c r="P1082" s="336" t="s">
        <v>7005</v>
      </c>
      <c r="Q1082" s="336" t="s">
        <v>80</v>
      </c>
      <c r="R1082" s="336" t="s">
        <v>39</v>
      </c>
      <c r="S1082" s="336" t="s">
        <v>842</v>
      </c>
      <c r="T1082" s="336" t="s">
        <v>88</v>
      </c>
    </row>
    <row r="1083" spans="1:20" x14ac:dyDescent="0.25">
      <c r="A1083" s="336">
        <v>1082</v>
      </c>
      <c r="B1083" s="336" t="s">
        <v>233</v>
      </c>
      <c r="C1083" s="336" t="s">
        <v>6705</v>
      </c>
      <c r="D1083" s="337" t="str">
        <f t="shared" si="34"/>
        <v>G/MA/QR/N/MEX/1/Rev.1</v>
      </c>
      <c r="E1083" s="337" t="str">
        <f t="shared" si="35"/>
        <v xml:space="preserve"> </v>
      </c>
      <c r="F1083" s="336" t="s">
        <v>55</v>
      </c>
      <c r="G1083" s="336" t="s">
        <v>3</v>
      </c>
      <c r="H1083" s="336" t="s">
        <v>5</v>
      </c>
      <c r="I1083" s="336">
        <v>2016</v>
      </c>
      <c r="J1083" s="336" t="s">
        <v>858</v>
      </c>
      <c r="K1083" s="336" t="s">
        <v>6713</v>
      </c>
      <c r="L1083" s="336" t="s">
        <v>1340</v>
      </c>
      <c r="M1083" s="336" t="s">
        <v>6714</v>
      </c>
      <c r="N1083" s="336" t="s">
        <v>6715</v>
      </c>
      <c r="O1083" s="336" t="s">
        <v>6709</v>
      </c>
      <c r="P1083" s="336" t="s">
        <v>7006</v>
      </c>
      <c r="Q1083" s="336" t="s">
        <v>35</v>
      </c>
      <c r="R1083" s="336" t="s">
        <v>1131</v>
      </c>
      <c r="S1083" s="336" t="s">
        <v>822</v>
      </c>
      <c r="T1083" s="336" t="s">
        <v>71</v>
      </c>
    </row>
    <row r="1084" spans="1:20" x14ac:dyDescent="0.25">
      <c r="A1084" s="336">
        <v>1083</v>
      </c>
      <c r="B1084" s="336" t="s">
        <v>233</v>
      </c>
      <c r="C1084" s="336" t="s">
        <v>6705</v>
      </c>
      <c r="D1084" s="337" t="str">
        <f t="shared" si="34"/>
        <v>G/MA/QR/N/MEX/1/Rev.1</v>
      </c>
      <c r="E1084" s="337" t="str">
        <f t="shared" si="35"/>
        <v xml:space="preserve"> </v>
      </c>
      <c r="F1084" s="336" t="s">
        <v>55</v>
      </c>
      <c r="G1084" s="336" t="s">
        <v>3</v>
      </c>
      <c r="H1084" s="336" t="s">
        <v>5</v>
      </c>
      <c r="I1084" s="336">
        <v>2016</v>
      </c>
      <c r="J1084" s="336" t="s">
        <v>858</v>
      </c>
      <c r="K1084" s="336" t="s">
        <v>6716</v>
      </c>
      <c r="L1084" s="336" t="s">
        <v>1340</v>
      </c>
      <c r="M1084" s="336" t="s">
        <v>6717</v>
      </c>
      <c r="N1084" s="336" t="s">
        <v>6718</v>
      </c>
      <c r="O1084" s="336" t="s">
        <v>6709</v>
      </c>
      <c r="P1084" s="336" t="s">
        <v>6719</v>
      </c>
      <c r="Q1084" s="336" t="s">
        <v>94</v>
      </c>
      <c r="R1084" s="336" t="s">
        <v>6623</v>
      </c>
      <c r="S1084" s="336" t="s">
        <v>822</v>
      </c>
      <c r="T1084" s="336" t="s">
        <v>71</v>
      </c>
    </row>
    <row r="1085" spans="1:20" x14ac:dyDescent="0.25">
      <c r="A1085" s="336">
        <v>1084</v>
      </c>
      <c r="B1085" s="336" t="s">
        <v>233</v>
      </c>
      <c r="C1085" s="336" t="s">
        <v>6705</v>
      </c>
      <c r="D1085" s="337" t="str">
        <f t="shared" si="34"/>
        <v>G/MA/QR/N/MEX/1/Rev.1</v>
      </c>
      <c r="E1085" s="337" t="str">
        <f t="shared" si="35"/>
        <v xml:space="preserve"> </v>
      </c>
      <c r="F1085" s="336" t="s">
        <v>55</v>
      </c>
      <c r="G1085" s="336" t="s">
        <v>3</v>
      </c>
      <c r="H1085" s="336" t="s">
        <v>5</v>
      </c>
      <c r="I1085" s="336">
        <v>2016</v>
      </c>
      <c r="J1085" s="336" t="s">
        <v>858</v>
      </c>
      <c r="K1085" s="336" t="s">
        <v>6720</v>
      </c>
      <c r="L1085" s="336" t="s">
        <v>1340</v>
      </c>
      <c r="M1085" s="336" t="s">
        <v>6721</v>
      </c>
      <c r="N1085" s="336" t="s">
        <v>6722</v>
      </c>
      <c r="O1085" s="336" t="s">
        <v>6709</v>
      </c>
      <c r="P1085" s="336" t="s">
        <v>7655</v>
      </c>
      <c r="Q1085" s="336" t="s">
        <v>843</v>
      </c>
      <c r="R1085" s="336" t="s">
        <v>240</v>
      </c>
      <c r="S1085" s="336" t="s">
        <v>822</v>
      </c>
      <c r="T1085" s="336" t="s">
        <v>805</v>
      </c>
    </row>
    <row r="1086" spans="1:20" x14ac:dyDescent="0.25">
      <c r="A1086" s="336">
        <v>1085</v>
      </c>
      <c r="B1086" s="336" t="s">
        <v>233</v>
      </c>
      <c r="C1086" s="336" t="s">
        <v>6705</v>
      </c>
      <c r="D1086" s="337" t="str">
        <f t="shared" si="34"/>
        <v>G/MA/QR/N/MEX/1/Rev.1</v>
      </c>
      <c r="E1086" s="337" t="str">
        <f t="shared" si="35"/>
        <v xml:space="preserve"> </v>
      </c>
      <c r="F1086" s="336" t="s">
        <v>55</v>
      </c>
      <c r="G1086" s="336" t="s">
        <v>3</v>
      </c>
      <c r="H1086" s="336" t="s">
        <v>5</v>
      </c>
      <c r="I1086" s="336">
        <v>2016</v>
      </c>
      <c r="J1086" s="336" t="s">
        <v>858</v>
      </c>
      <c r="K1086" s="336" t="s">
        <v>6723</v>
      </c>
      <c r="L1086" s="336" t="s">
        <v>1340</v>
      </c>
      <c r="M1086" s="336" t="s">
        <v>6724</v>
      </c>
      <c r="N1086" s="336" t="s">
        <v>6725</v>
      </c>
      <c r="O1086" s="336" t="s">
        <v>6709</v>
      </c>
      <c r="P1086" s="336" t="s">
        <v>6719</v>
      </c>
      <c r="Q1086" s="336" t="s">
        <v>124</v>
      </c>
      <c r="R1086" s="336" t="s">
        <v>29</v>
      </c>
      <c r="S1086" s="336" t="s">
        <v>822</v>
      </c>
      <c r="T1086" s="336" t="s">
        <v>805</v>
      </c>
    </row>
    <row r="1087" spans="1:20" x14ac:dyDescent="0.25">
      <c r="A1087" s="336">
        <v>1086</v>
      </c>
      <c r="B1087" s="336" t="s">
        <v>233</v>
      </c>
      <c r="C1087" s="336" t="s">
        <v>6705</v>
      </c>
      <c r="D1087" s="337" t="str">
        <f t="shared" si="34"/>
        <v>G/MA/QR/N/MEX/1/Rev.1</v>
      </c>
      <c r="E1087" s="337" t="str">
        <f t="shared" si="35"/>
        <v xml:space="preserve"> </v>
      </c>
      <c r="F1087" s="336" t="s">
        <v>55</v>
      </c>
      <c r="G1087" s="336" t="s">
        <v>3</v>
      </c>
      <c r="H1087" s="336" t="s">
        <v>5</v>
      </c>
      <c r="I1087" s="336">
        <v>2016</v>
      </c>
      <c r="J1087" s="336" t="s">
        <v>858</v>
      </c>
      <c r="K1087" s="336" t="s">
        <v>6726</v>
      </c>
      <c r="L1087" s="336" t="s">
        <v>6727</v>
      </c>
      <c r="M1087" s="336" t="s">
        <v>6728</v>
      </c>
      <c r="N1087" s="336" t="s">
        <v>6729</v>
      </c>
      <c r="O1087" s="336" t="s">
        <v>6709</v>
      </c>
      <c r="P1087" s="336" t="s">
        <v>7656</v>
      </c>
      <c r="Q1087" s="336" t="s">
        <v>1848</v>
      </c>
      <c r="R1087" s="336" t="s">
        <v>866</v>
      </c>
      <c r="S1087" s="336" t="s">
        <v>1328</v>
      </c>
      <c r="T1087" s="336" t="s">
        <v>88</v>
      </c>
    </row>
    <row r="1088" spans="1:20" x14ac:dyDescent="0.25">
      <c r="A1088" s="336">
        <v>1087</v>
      </c>
      <c r="B1088" s="336" t="s">
        <v>233</v>
      </c>
      <c r="C1088" s="336" t="s">
        <v>6705</v>
      </c>
      <c r="D1088" s="337" t="str">
        <f t="shared" si="34"/>
        <v>G/MA/QR/N/MEX/1/Rev.1</v>
      </c>
      <c r="E1088" s="337" t="str">
        <f t="shared" si="35"/>
        <v xml:space="preserve"> </v>
      </c>
      <c r="F1088" s="336" t="s">
        <v>55</v>
      </c>
      <c r="G1088" s="336" t="s">
        <v>3</v>
      </c>
      <c r="H1088" s="336" t="s">
        <v>5</v>
      </c>
      <c r="I1088" s="336">
        <v>2016</v>
      </c>
      <c r="J1088" s="336" t="s">
        <v>858</v>
      </c>
      <c r="K1088" s="336" t="s">
        <v>6730</v>
      </c>
      <c r="L1088" s="336" t="s">
        <v>6727</v>
      </c>
      <c r="M1088" s="336" t="s">
        <v>6731</v>
      </c>
      <c r="N1088" s="336" t="s">
        <v>6732</v>
      </c>
      <c r="O1088" s="336" t="s">
        <v>6709</v>
      </c>
      <c r="P1088" s="336" t="s">
        <v>7656</v>
      </c>
      <c r="Q1088" s="336" t="s">
        <v>1848</v>
      </c>
      <c r="R1088" s="336" t="s">
        <v>866</v>
      </c>
      <c r="S1088" s="336" t="s">
        <v>1328</v>
      </c>
      <c r="T1088" s="336" t="s">
        <v>88</v>
      </c>
    </row>
    <row r="1089" spans="1:20" x14ac:dyDescent="0.25">
      <c r="A1089" s="336">
        <v>1088</v>
      </c>
      <c r="B1089" s="336" t="s">
        <v>233</v>
      </c>
      <c r="C1089" s="336" t="s">
        <v>6705</v>
      </c>
      <c r="D1089" s="337" t="str">
        <f t="shared" si="34"/>
        <v>G/MA/QR/N/MEX/1/Rev.1</v>
      </c>
      <c r="E1089" s="337" t="str">
        <f t="shared" si="35"/>
        <v xml:space="preserve"> </v>
      </c>
      <c r="F1089" s="336" t="s">
        <v>55</v>
      </c>
      <c r="G1089" s="336" t="s">
        <v>3</v>
      </c>
      <c r="H1089" s="336" t="s">
        <v>5</v>
      </c>
      <c r="I1089" s="336">
        <v>2016</v>
      </c>
      <c r="J1089" s="336" t="s">
        <v>858</v>
      </c>
      <c r="K1089" s="336" t="s">
        <v>6733</v>
      </c>
      <c r="L1089" s="336" t="s">
        <v>1340</v>
      </c>
      <c r="M1089" s="336" t="s">
        <v>6734</v>
      </c>
      <c r="N1089" s="336" t="s">
        <v>6735</v>
      </c>
      <c r="O1089" s="336" t="s">
        <v>6709</v>
      </c>
      <c r="P1089" s="336" t="s">
        <v>6719</v>
      </c>
      <c r="Q1089" s="336" t="s">
        <v>6736</v>
      </c>
      <c r="R1089" s="336" t="s">
        <v>84</v>
      </c>
      <c r="S1089" s="336" t="s">
        <v>4653</v>
      </c>
      <c r="T1089" s="336" t="s">
        <v>126</v>
      </c>
    </row>
    <row r="1090" spans="1:20" x14ac:dyDescent="0.25">
      <c r="A1090" s="336">
        <v>1089</v>
      </c>
      <c r="B1090" s="336" t="s">
        <v>233</v>
      </c>
      <c r="C1090" s="336" t="s">
        <v>6705</v>
      </c>
      <c r="D1090" s="337" t="str">
        <f t="shared" si="34"/>
        <v>G/MA/QR/N/MEX/1/Rev.1</v>
      </c>
      <c r="E1090" s="337" t="str">
        <f t="shared" si="35"/>
        <v xml:space="preserve"> </v>
      </c>
      <c r="F1090" s="336" t="s">
        <v>55</v>
      </c>
      <c r="G1090" s="336" t="s">
        <v>3</v>
      </c>
      <c r="H1090" s="336" t="s">
        <v>5</v>
      </c>
      <c r="I1090" s="336">
        <v>2016</v>
      </c>
      <c r="J1090" s="336" t="s">
        <v>858</v>
      </c>
      <c r="K1090" s="336" t="s">
        <v>6737</v>
      </c>
      <c r="L1090" s="336" t="s">
        <v>1341</v>
      </c>
      <c r="M1090" s="336" t="s">
        <v>6738</v>
      </c>
      <c r="N1090" s="336" t="s">
        <v>6739</v>
      </c>
      <c r="O1090" s="336" t="s">
        <v>6709</v>
      </c>
      <c r="P1090" s="336" t="s">
        <v>6719</v>
      </c>
      <c r="Q1090" s="336" t="s">
        <v>101</v>
      </c>
      <c r="R1090" s="336" t="s">
        <v>28</v>
      </c>
      <c r="S1090" s="336" t="s">
        <v>1036</v>
      </c>
      <c r="T1090" s="336" t="s">
        <v>826</v>
      </c>
    </row>
    <row r="1091" spans="1:20" x14ac:dyDescent="0.25">
      <c r="A1091" s="336">
        <v>1090</v>
      </c>
      <c r="B1091" s="336" t="s">
        <v>233</v>
      </c>
      <c r="C1091" s="336" t="s">
        <v>6705</v>
      </c>
      <c r="D1091" s="337" t="str">
        <f t="shared" ref="D1091:D1154" si="36">IF(C1091="","",IF(IFERROR(FIND(";",C1091,1), 0) &gt; 0, HYPERLINK(CONCATENATE("
https://docs.wto.org/dol2fe/Pages/SS/DoSearch.aspx?DataSource=Cat&amp;query=@Symbol=
",SUBSTITUTE(MID(C1091,1,FIND(";",C1091,1) - 1),"/","%2F"),"&amp;"), MID(C1091,1,FIND(";",C1091,1) - 1)), HYPERLINK(CONCATENATE("
https://docs.wto.org/dol2fe/Pages/SS/DoSearch.aspx?DataSource=Cat&amp;query=@Symbol=
",C1091),C1091)))</f>
        <v>G/MA/QR/N/MEX/1/Rev.1</v>
      </c>
      <c r="E1091" s="337" t="str">
        <f t="shared" ref="E1091:E1154" si="37">IF(IFERROR(FIND(";",C1091,1), 0) &gt; 0, HYPERLINK(CONCATENATE("https://docs.wto.org/dol2fe/Pages/SS/DoSearch.aspx?DataSource=Cat&amp;query=@Symbol=",SUBSTITUTE(TRIM((MID(C1091,FIND(";",C1091,1)+1,100))),"/","%2F"),"&amp;"), TRIM((MID(C1091,FIND(";",C1091,1)+1,100)))), " ")</f>
        <v xml:space="preserve"> </v>
      </c>
      <c r="F1091" s="336" t="s">
        <v>55</v>
      </c>
      <c r="G1091" s="336" t="s">
        <v>3</v>
      </c>
      <c r="H1091" s="336" t="s">
        <v>5</v>
      </c>
      <c r="I1091" s="336">
        <v>2016</v>
      </c>
      <c r="J1091" s="336" t="s">
        <v>858</v>
      </c>
      <c r="K1091" s="336" t="s">
        <v>6740</v>
      </c>
      <c r="L1091" s="336" t="s">
        <v>1340</v>
      </c>
      <c r="M1091" s="336" t="s">
        <v>6741</v>
      </c>
      <c r="N1091" s="336" t="s">
        <v>6742</v>
      </c>
      <c r="O1091" s="336" t="s">
        <v>6709</v>
      </c>
      <c r="P1091" s="336" t="s">
        <v>6719</v>
      </c>
      <c r="Q1091" s="336" t="s">
        <v>843</v>
      </c>
      <c r="R1091" s="336" t="s">
        <v>29</v>
      </c>
      <c r="S1091" s="336" t="s">
        <v>822</v>
      </c>
      <c r="T1091" s="336" t="s">
        <v>10</v>
      </c>
    </row>
    <row r="1092" spans="1:20" x14ac:dyDescent="0.25">
      <c r="A1092" s="336">
        <v>1091</v>
      </c>
      <c r="B1092" s="336" t="s">
        <v>233</v>
      </c>
      <c r="C1092" s="336" t="s">
        <v>6705</v>
      </c>
      <c r="D1092" s="337" t="str">
        <f t="shared" si="36"/>
        <v>G/MA/QR/N/MEX/1/Rev.1</v>
      </c>
      <c r="E1092" s="337" t="str">
        <f t="shared" si="37"/>
        <v xml:space="preserve"> </v>
      </c>
      <c r="F1092" s="336" t="s">
        <v>55</v>
      </c>
      <c r="G1092" s="336" t="s">
        <v>3</v>
      </c>
      <c r="H1092" s="336" t="s">
        <v>5</v>
      </c>
      <c r="I1092" s="336">
        <v>2016</v>
      </c>
      <c r="J1092" s="336" t="s">
        <v>858</v>
      </c>
      <c r="K1092" s="336" t="s">
        <v>6743</v>
      </c>
      <c r="L1092" s="336" t="s">
        <v>1339</v>
      </c>
      <c r="M1092" s="336" t="s">
        <v>7657</v>
      </c>
      <c r="N1092" s="336" t="s">
        <v>6744</v>
      </c>
      <c r="O1092" s="336" t="s">
        <v>6709</v>
      </c>
      <c r="P1092" s="336" t="s">
        <v>6719</v>
      </c>
      <c r="Q1092" s="336" t="s">
        <v>843</v>
      </c>
      <c r="R1092" s="336" t="s">
        <v>29</v>
      </c>
      <c r="S1092" s="336" t="s">
        <v>834</v>
      </c>
      <c r="T1092" s="336" t="s">
        <v>10</v>
      </c>
    </row>
    <row r="1093" spans="1:20" x14ac:dyDescent="0.25">
      <c r="A1093" s="336">
        <v>1092</v>
      </c>
      <c r="B1093" s="336" t="s">
        <v>233</v>
      </c>
      <c r="C1093" s="336" t="s">
        <v>6705</v>
      </c>
      <c r="D1093" s="337" t="str">
        <f t="shared" si="36"/>
        <v>G/MA/QR/N/MEX/1/Rev.1</v>
      </c>
      <c r="E1093" s="337" t="str">
        <f t="shared" si="37"/>
        <v xml:space="preserve"> </v>
      </c>
      <c r="F1093" s="336" t="s">
        <v>55</v>
      </c>
      <c r="G1093" s="336" t="s">
        <v>3</v>
      </c>
      <c r="H1093" s="336" t="s">
        <v>5</v>
      </c>
      <c r="I1093" s="336">
        <v>2016</v>
      </c>
      <c r="J1093" s="336" t="s">
        <v>858</v>
      </c>
      <c r="K1093" s="336" t="s">
        <v>6745</v>
      </c>
      <c r="L1093" s="336" t="s">
        <v>1339</v>
      </c>
      <c r="M1093" s="336" t="s">
        <v>6746</v>
      </c>
      <c r="N1093" s="336" t="s">
        <v>6747</v>
      </c>
      <c r="O1093" s="336" t="s">
        <v>6709</v>
      </c>
      <c r="P1093" s="336" t="s">
        <v>6748</v>
      </c>
      <c r="Q1093" s="336" t="s">
        <v>53</v>
      </c>
      <c r="R1093" s="336" t="s">
        <v>4</v>
      </c>
      <c r="S1093" s="336" t="s">
        <v>834</v>
      </c>
      <c r="T1093" s="336" t="s">
        <v>1364</v>
      </c>
    </row>
    <row r="1094" spans="1:20" x14ac:dyDescent="0.25">
      <c r="A1094" s="336">
        <v>1093</v>
      </c>
      <c r="B1094" s="336" t="s">
        <v>233</v>
      </c>
      <c r="C1094" s="336" t="s">
        <v>6705</v>
      </c>
      <c r="D1094" s="337" t="str">
        <f t="shared" si="36"/>
        <v>G/MA/QR/N/MEX/1/Rev.1</v>
      </c>
      <c r="E1094" s="337" t="str">
        <f t="shared" si="37"/>
        <v xml:space="preserve"> </v>
      </c>
      <c r="F1094" s="336" t="s">
        <v>55</v>
      </c>
      <c r="G1094" s="336" t="s">
        <v>3</v>
      </c>
      <c r="H1094" s="336" t="s">
        <v>5</v>
      </c>
      <c r="I1094" s="336">
        <v>2016</v>
      </c>
      <c r="J1094" s="336" t="s">
        <v>858</v>
      </c>
      <c r="K1094" s="336" t="s">
        <v>6749</v>
      </c>
      <c r="L1094" s="336" t="s">
        <v>1340</v>
      </c>
      <c r="M1094" s="336" t="s">
        <v>6750</v>
      </c>
      <c r="N1094" s="336" t="s">
        <v>6751</v>
      </c>
      <c r="O1094" s="336" t="s">
        <v>6709</v>
      </c>
      <c r="P1094" s="336" t="s">
        <v>6719</v>
      </c>
      <c r="Q1094" s="336" t="s">
        <v>96</v>
      </c>
      <c r="R1094" s="336" t="s">
        <v>29</v>
      </c>
      <c r="S1094" s="336" t="s">
        <v>822</v>
      </c>
      <c r="T1094" s="336" t="s">
        <v>2615</v>
      </c>
    </row>
    <row r="1095" spans="1:20" x14ac:dyDescent="0.25">
      <c r="A1095" s="336">
        <v>1094</v>
      </c>
      <c r="B1095" s="336" t="s">
        <v>233</v>
      </c>
      <c r="C1095" s="336" t="s">
        <v>6752</v>
      </c>
      <c r="D1095" s="337" t="str">
        <f t="shared" si="36"/>
        <v>G/MA/QR/N/MUS/1</v>
      </c>
      <c r="E1095" s="337" t="str">
        <f t="shared" si="37"/>
        <v xml:space="preserve"> </v>
      </c>
      <c r="F1095" s="336" t="s">
        <v>803</v>
      </c>
      <c r="G1095" s="336" t="s">
        <v>640</v>
      </c>
      <c r="H1095" s="336" t="s">
        <v>5</v>
      </c>
      <c r="I1095" s="336">
        <v>2016</v>
      </c>
      <c r="J1095" s="336" t="s">
        <v>858</v>
      </c>
      <c r="K1095" s="336" t="s">
        <v>7658</v>
      </c>
      <c r="L1095" s="336" t="s">
        <v>6753</v>
      </c>
      <c r="M1095" s="336" t="s">
        <v>6754</v>
      </c>
      <c r="N1095" s="336" t="s">
        <v>6755</v>
      </c>
      <c r="O1095" s="336" t="s">
        <v>6756</v>
      </c>
      <c r="P1095" s="336" t="s">
        <v>6757</v>
      </c>
      <c r="Q1095" s="336" t="s">
        <v>6758</v>
      </c>
      <c r="R1095" s="336" t="s">
        <v>836</v>
      </c>
      <c r="S1095" s="336" t="s">
        <v>1036</v>
      </c>
      <c r="T1095" s="336" t="s">
        <v>88</v>
      </c>
    </row>
    <row r="1096" spans="1:20" x14ac:dyDescent="0.25">
      <c r="A1096" s="336">
        <v>1095</v>
      </c>
      <c r="B1096" s="336" t="s">
        <v>233</v>
      </c>
      <c r="C1096" s="336" t="s">
        <v>6752</v>
      </c>
      <c r="D1096" s="337" t="str">
        <f t="shared" si="36"/>
        <v>G/MA/QR/N/MUS/1</v>
      </c>
      <c r="E1096" s="337" t="str">
        <f t="shared" si="37"/>
        <v xml:space="preserve"> </v>
      </c>
      <c r="F1096" s="336" t="s">
        <v>803</v>
      </c>
      <c r="G1096" s="336" t="s">
        <v>640</v>
      </c>
      <c r="H1096" s="336" t="s">
        <v>5</v>
      </c>
      <c r="I1096" s="336">
        <v>2016</v>
      </c>
      <c r="J1096" s="336" t="s">
        <v>858</v>
      </c>
      <c r="K1096" s="336" t="s">
        <v>7659</v>
      </c>
      <c r="L1096" s="336" t="s">
        <v>6753</v>
      </c>
      <c r="M1096" s="336" t="s">
        <v>6759</v>
      </c>
      <c r="N1096" s="336" t="s">
        <v>6760</v>
      </c>
      <c r="O1096" s="336" t="s">
        <v>6756</v>
      </c>
      <c r="P1096" s="336" t="s">
        <v>6761</v>
      </c>
      <c r="Q1096" s="336" t="s">
        <v>6762</v>
      </c>
      <c r="R1096" s="336" t="s">
        <v>866</v>
      </c>
      <c r="S1096" s="336" t="s">
        <v>1036</v>
      </c>
      <c r="T1096" s="336" t="s">
        <v>88</v>
      </c>
    </row>
    <row r="1097" spans="1:20" x14ac:dyDescent="0.25">
      <c r="A1097" s="336">
        <v>1096</v>
      </c>
      <c r="B1097" s="336" t="s">
        <v>233</v>
      </c>
      <c r="C1097" s="336" t="s">
        <v>6763</v>
      </c>
      <c r="D1097" s="337" t="str">
        <f t="shared" si="36"/>
        <v>G/MA/QR/N/NIC/2</v>
      </c>
      <c r="E1097" s="337" t="str">
        <f t="shared" si="37"/>
        <v xml:space="preserve"> </v>
      </c>
      <c r="F1097" s="336" t="s">
        <v>3935</v>
      </c>
      <c r="G1097" s="336" t="s">
        <v>794</v>
      </c>
      <c r="H1097" s="336" t="s">
        <v>5</v>
      </c>
      <c r="I1097" s="336">
        <v>2016</v>
      </c>
      <c r="J1097" s="336" t="s">
        <v>858</v>
      </c>
      <c r="K1097" s="336" t="s">
        <v>6764</v>
      </c>
      <c r="L1097" s="336" t="s">
        <v>6597</v>
      </c>
      <c r="M1097" s="336" t="s">
        <v>6765</v>
      </c>
      <c r="N1097" s="336" t="s">
        <v>6766</v>
      </c>
      <c r="O1097" s="336" t="s">
        <v>7660</v>
      </c>
      <c r="P1097" s="336" t="s">
        <v>7012</v>
      </c>
      <c r="Q1097" s="336" t="s">
        <v>73</v>
      </c>
      <c r="R1097" s="336" t="s">
        <v>26</v>
      </c>
      <c r="S1097" s="336" t="s">
        <v>842</v>
      </c>
      <c r="T1097" s="336" t="s">
        <v>127</v>
      </c>
    </row>
    <row r="1098" spans="1:20" x14ac:dyDescent="0.25">
      <c r="A1098" s="336">
        <v>1097</v>
      </c>
      <c r="B1098" s="336" t="s">
        <v>233</v>
      </c>
      <c r="C1098" s="336" t="s">
        <v>6763</v>
      </c>
      <c r="D1098" s="337" t="str">
        <f t="shared" si="36"/>
        <v>G/MA/QR/N/NIC/2</v>
      </c>
      <c r="E1098" s="337" t="str">
        <f t="shared" si="37"/>
        <v xml:space="preserve"> </v>
      </c>
      <c r="F1098" s="336" t="s">
        <v>3935</v>
      </c>
      <c r="G1098" s="336" t="s">
        <v>794</v>
      </c>
      <c r="H1098" s="336" t="s">
        <v>5</v>
      </c>
      <c r="I1098" s="336">
        <v>2016</v>
      </c>
      <c r="J1098" s="336" t="s">
        <v>858</v>
      </c>
      <c r="K1098" s="336" t="s">
        <v>6767</v>
      </c>
      <c r="L1098" s="336" t="s">
        <v>6597</v>
      </c>
      <c r="M1098" s="336" t="s">
        <v>6768</v>
      </c>
      <c r="N1098" s="336" t="s">
        <v>6769</v>
      </c>
      <c r="O1098" s="336" t="s">
        <v>7660</v>
      </c>
      <c r="P1098" s="336" t="s">
        <v>7013</v>
      </c>
      <c r="Q1098" s="336" t="s">
        <v>73</v>
      </c>
      <c r="R1098" s="336" t="s">
        <v>26</v>
      </c>
      <c r="S1098" s="336" t="s">
        <v>842</v>
      </c>
      <c r="T1098" s="336" t="s">
        <v>127</v>
      </c>
    </row>
    <row r="1099" spans="1:20" x14ac:dyDescent="0.25">
      <c r="A1099" s="336">
        <v>1098</v>
      </c>
      <c r="B1099" s="336" t="s">
        <v>233</v>
      </c>
      <c r="C1099" s="336" t="s">
        <v>6763</v>
      </c>
      <c r="D1099" s="337" t="str">
        <f t="shared" si="36"/>
        <v>G/MA/QR/N/NIC/2</v>
      </c>
      <c r="E1099" s="337" t="str">
        <f t="shared" si="37"/>
        <v xml:space="preserve"> </v>
      </c>
      <c r="F1099" s="336" t="s">
        <v>3935</v>
      </c>
      <c r="G1099" s="336" t="s">
        <v>794</v>
      </c>
      <c r="H1099" s="336" t="s">
        <v>5</v>
      </c>
      <c r="I1099" s="336">
        <v>2016</v>
      </c>
      <c r="J1099" s="336" t="s">
        <v>858</v>
      </c>
      <c r="K1099" s="336" t="s">
        <v>7661</v>
      </c>
      <c r="L1099" s="336" t="s">
        <v>6597</v>
      </c>
      <c r="M1099" s="336" t="s">
        <v>6770</v>
      </c>
      <c r="N1099" s="336" t="s">
        <v>6771</v>
      </c>
      <c r="O1099" s="336" t="s">
        <v>7660</v>
      </c>
      <c r="P1099" s="336" t="s">
        <v>7013</v>
      </c>
      <c r="Q1099" s="336" t="s">
        <v>73</v>
      </c>
      <c r="R1099" s="336" t="s">
        <v>26</v>
      </c>
      <c r="S1099" s="336" t="s">
        <v>842</v>
      </c>
      <c r="T1099" s="336" t="s">
        <v>127</v>
      </c>
    </row>
    <row r="1100" spans="1:20" x14ac:dyDescent="0.25">
      <c r="A1100" s="336">
        <v>1099</v>
      </c>
      <c r="B1100" s="336" t="s">
        <v>233</v>
      </c>
      <c r="C1100" s="336" t="s">
        <v>6763</v>
      </c>
      <c r="D1100" s="337" t="str">
        <f t="shared" si="36"/>
        <v>G/MA/QR/N/NIC/2</v>
      </c>
      <c r="E1100" s="337" t="str">
        <f t="shared" si="37"/>
        <v xml:space="preserve"> </v>
      </c>
      <c r="F1100" s="336" t="s">
        <v>3935</v>
      </c>
      <c r="G1100" s="336" t="s">
        <v>794</v>
      </c>
      <c r="H1100" s="336" t="s">
        <v>5</v>
      </c>
      <c r="I1100" s="336">
        <v>2016</v>
      </c>
      <c r="J1100" s="336" t="s">
        <v>858</v>
      </c>
      <c r="K1100" s="336" t="s">
        <v>6772</v>
      </c>
      <c r="L1100" s="336" t="s">
        <v>1339</v>
      </c>
      <c r="M1100" s="336" t="s">
        <v>6773</v>
      </c>
      <c r="N1100" s="336" t="s">
        <v>6774</v>
      </c>
      <c r="O1100" s="336" t="s">
        <v>7660</v>
      </c>
      <c r="P1100" s="336" t="s">
        <v>7013</v>
      </c>
      <c r="Q1100" s="336" t="s">
        <v>73</v>
      </c>
      <c r="R1100" s="336" t="s">
        <v>26</v>
      </c>
      <c r="S1100" s="336" t="s">
        <v>834</v>
      </c>
      <c r="T1100" s="336" t="s">
        <v>127</v>
      </c>
    </row>
    <row r="1101" spans="1:20" x14ac:dyDescent="0.25">
      <c r="A1101" s="336">
        <v>1100</v>
      </c>
      <c r="B1101" s="336" t="s">
        <v>233</v>
      </c>
      <c r="C1101" s="336" t="s">
        <v>6763</v>
      </c>
      <c r="D1101" s="337" t="str">
        <f t="shared" si="36"/>
        <v>G/MA/QR/N/NIC/2</v>
      </c>
      <c r="E1101" s="337" t="str">
        <f t="shared" si="37"/>
        <v xml:space="preserve"> </v>
      </c>
      <c r="F1101" s="336" t="s">
        <v>3935</v>
      </c>
      <c r="G1101" s="336" t="s">
        <v>794</v>
      </c>
      <c r="H1101" s="336" t="s">
        <v>5</v>
      </c>
      <c r="I1101" s="336">
        <v>2016</v>
      </c>
      <c r="J1101" s="336" t="s">
        <v>858</v>
      </c>
      <c r="K1101" s="336" t="s">
        <v>6775</v>
      </c>
      <c r="L1101" s="336" t="s">
        <v>6588</v>
      </c>
      <c r="M1101" s="336" t="s">
        <v>6776</v>
      </c>
      <c r="N1101" s="336" t="s">
        <v>6777</v>
      </c>
      <c r="O1101" s="336" t="s">
        <v>7660</v>
      </c>
      <c r="P1101" s="336" t="s">
        <v>7007</v>
      </c>
      <c r="Q1101" s="336" t="s">
        <v>6778</v>
      </c>
      <c r="R1101" s="336" t="s">
        <v>6779</v>
      </c>
      <c r="S1101" s="336" t="s">
        <v>842</v>
      </c>
      <c r="T1101" s="336" t="s">
        <v>805</v>
      </c>
    </row>
    <row r="1102" spans="1:20" x14ac:dyDescent="0.25">
      <c r="A1102" s="336">
        <v>1101</v>
      </c>
      <c r="B1102" s="336" t="s">
        <v>233</v>
      </c>
      <c r="C1102" s="336" t="s">
        <v>6763</v>
      </c>
      <c r="D1102" s="337" t="str">
        <f t="shared" si="36"/>
        <v>G/MA/QR/N/NIC/2</v>
      </c>
      <c r="E1102" s="337" t="str">
        <f t="shared" si="37"/>
        <v xml:space="preserve"> </v>
      </c>
      <c r="F1102" s="336" t="s">
        <v>3935</v>
      </c>
      <c r="G1102" s="336" t="s">
        <v>794</v>
      </c>
      <c r="H1102" s="336" t="s">
        <v>5</v>
      </c>
      <c r="I1102" s="336">
        <v>2016</v>
      </c>
      <c r="J1102" s="336" t="s">
        <v>858</v>
      </c>
      <c r="K1102" s="336" t="s">
        <v>6780</v>
      </c>
      <c r="L1102" s="336" t="s">
        <v>6588</v>
      </c>
      <c r="M1102" s="336" t="s">
        <v>6781</v>
      </c>
      <c r="N1102" s="336" t="s">
        <v>6782</v>
      </c>
      <c r="O1102" s="336" t="s">
        <v>7660</v>
      </c>
      <c r="P1102" s="336" t="s">
        <v>7008</v>
      </c>
      <c r="Q1102" s="336" t="s">
        <v>6778</v>
      </c>
      <c r="R1102" s="336" t="s">
        <v>6779</v>
      </c>
      <c r="S1102" s="336" t="s">
        <v>842</v>
      </c>
      <c r="T1102" s="336" t="s">
        <v>10</v>
      </c>
    </row>
    <row r="1103" spans="1:20" x14ac:dyDescent="0.25">
      <c r="A1103" s="336">
        <v>1102</v>
      </c>
      <c r="B1103" s="336" t="s">
        <v>233</v>
      </c>
      <c r="C1103" s="336" t="s">
        <v>6763</v>
      </c>
      <c r="D1103" s="337" t="str">
        <f t="shared" si="36"/>
        <v>G/MA/QR/N/NIC/2</v>
      </c>
      <c r="E1103" s="337" t="str">
        <f t="shared" si="37"/>
        <v xml:space="preserve"> </v>
      </c>
      <c r="F1103" s="336" t="s">
        <v>3935</v>
      </c>
      <c r="G1103" s="336" t="s">
        <v>794</v>
      </c>
      <c r="H1103" s="336" t="s">
        <v>5</v>
      </c>
      <c r="I1103" s="336">
        <v>2016</v>
      </c>
      <c r="J1103" s="336" t="s">
        <v>858</v>
      </c>
      <c r="K1103" s="336" t="s">
        <v>6783</v>
      </c>
      <c r="L1103" s="336" t="s">
        <v>6588</v>
      </c>
      <c r="M1103" s="336" t="s">
        <v>6784</v>
      </c>
      <c r="N1103" s="336" t="s">
        <v>7662</v>
      </c>
      <c r="O1103" s="336" t="s">
        <v>7660</v>
      </c>
      <c r="P1103" s="336" t="s">
        <v>7008</v>
      </c>
      <c r="Q1103" s="336" t="s">
        <v>6778</v>
      </c>
      <c r="R1103" s="336" t="s">
        <v>6779</v>
      </c>
      <c r="S1103" s="336" t="s">
        <v>842</v>
      </c>
      <c r="T1103" s="336" t="s">
        <v>10</v>
      </c>
    </row>
    <row r="1104" spans="1:20" x14ac:dyDescent="0.25">
      <c r="A1104" s="336">
        <v>1103</v>
      </c>
      <c r="B1104" s="336" t="s">
        <v>233</v>
      </c>
      <c r="C1104" s="336" t="s">
        <v>6763</v>
      </c>
      <c r="D1104" s="337" t="str">
        <f t="shared" si="36"/>
        <v>G/MA/QR/N/NIC/2</v>
      </c>
      <c r="E1104" s="337" t="str">
        <f t="shared" si="37"/>
        <v xml:space="preserve"> </v>
      </c>
      <c r="F1104" s="336" t="s">
        <v>3935</v>
      </c>
      <c r="G1104" s="336" t="s">
        <v>794</v>
      </c>
      <c r="H1104" s="336" t="s">
        <v>5</v>
      </c>
      <c r="I1104" s="336">
        <v>2016</v>
      </c>
      <c r="J1104" s="336" t="s">
        <v>858</v>
      </c>
      <c r="K1104" s="336" t="s">
        <v>7663</v>
      </c>
      <c r="L1104" s="336" t="s">
        <v>6588</v>
      </c>
      <c r="M1104" s="336" t="s">
        <v>6785</v>
      </c>
      <c r="N1104" s="336" t="s">
        <v>848</v>
      </c>
      <c r="O1104" s="336" t="s">
        <v>7660</v>
      </c>
      <c r="P1104" s="336" t="s">
        <v>7007</v>
      </c>
      <c r="Q1104" s="336" t="s">
        <v>6778</v>
      </c>
      <c r="R1104" s="336" t="s">
        <v>6779</v>
      </c>
      <c r="S1104" s="336" t="s">
        <v>842</v>
      </c>
      <c r="T1104" s="336" t="s">
        <v>10</v>
      </c>
    </row>
    <row r="1105" spans="1:20" x14ac:dyDescent="0.25">
      <c r="A1105" s="336">
        <v>1104</v>
      </c>
      <c r="B1105" s="336" t="s">
        <v>233</v>
      </c>
      <c r="C1105" s="336" t="s">
        <v>6763</v>
      </c>
      <c r="D1105" s="337" t="str">
        <f t="shared" si="36"/>
        <v>G/MA/QR/N/NIC/2</v>
      </c>
      <c r="E1105" s="337" t="str">
        <f t="shared" si="37"/>
        <v xml:space="preserve"> </v>
      </c>
      <c r="F1105" s="336" t="s">
        <v>3935</v>
      </c>
      <c r="G1105" s="336" t="s">
        <v>794</v>
      </c>
      <c r="H1105" s="336" t="s">
        <v>5</v>
      </c>
      <c r="I1105" s="336">
        <v>2016</v>
      </c>
      <c r="J1105" s="336" t="s">
        <v>858</v>
      </c>
      <c r="K1105" s="336" t="s">
        <v>7664</v>
      </c>
      <c r="L1105" s="336" t="s">
        <v>6588</v>
      </c>
      <c r="M1105" s="336" t="s">
        <v>6786</v>
      </c>
      <c r="N1105" s="336" t="s">
        <v>6787</v>
      </c>
      <c r="O1105" s="336" t="s">
        <v>7660</v>
      </c>
      <c r="P1105" s="336" t="s">
        <v>7008</v>
      </c>
      <c r="Q1105" s="336" t="s">
        <v>6778</v>
      </c>
      <c r="R1105" s="336" t="s">
        <v>6779</v>
      </c>
      <c r="S1105" s="336" t="s">
        <v>842</v>
      </c>
      <c r="T1105" s="336" t="s">
        <v>10</v>
      </c>
    </row>
    <row r="1106" spans="1:20" x14ac:dyDescent="0.25">
      <c r="A1106" s="336">
        <v>1105</v>
      </c>
      <c r="B1106" s="336" t="s">
        <v>233</v>
      </c>
      <c r="C1106" s="336" t="s">
        <v>6763</v>
      </c>
      <c r="D1106" s="337" t="str">
        <f t="shared" si="36"/>
        <v>G/MA/QR/N/NIC/2</v>
      </c>
      <c r="E1106" s="337" t="str">
        <f t="shared" si="37"/>
        <v xml:space="preserve"> </v>
      </c>
      <c r="F1106" s="336" t="s">
        <v>3935</v>
      </c>
      <c r="G1106" s="336" t="s">
        <v>794</v>
      </c>
      <c r="H1106" s="336" t="s">
        <v>5</v>
      </c>
      <c r="I1106" s="336">
        <v>2016</v>
      </c>
      <c r="J1106" s="336" t="s">
        <v>858</v>
      </c>
      <c r="K1106" s="336" t="s">
        <v>6788</v>
      </c>
      <c r="L1106" s="336" t="s">
        <v>6588</v>
      </c>
      <c r="M1106" s="336" t="s">
        <v>6789</v>
      </c>
      <c r="N1106" s="336" t="s">
        <v>6793</v>
      </c>
      <c r="O1106" s="336" t="s">
        <v>7660</v>
      </c>
      <c r="P1106" s="336" t="s">
        <v>7009</v>
      </c>
      <c r="Q1106" s="336" t="s">
        <v>6790</v>
      </c>
      <c r="R1106" s="336" t="s">
        <v>835</v>
      </c>
      <c r="S1106" s="336" t="s">
        <v>842</v>
      </c>
      <c r="T1106" s="336" t="s">
        <v>10</v>
      </c>
    </row>
    <row r="1107" spans="1:20" x14ac:dyDescent="0.25">
      <c r="A1107" s="336">
        <v>1106</v>
      </c>
      <c r="B1107" s="336" t="s">
        <v>233</v>
      </c>
      <c r="C1107" s="336" t="s">
        <v>6763</v>
      </c>
      <c r="D1107" s="337" t="str">
        <f t="shared" si="36"/>
        <v>G/MA/QR/N/NIC/2</v>
      </c>
      <c r="E1107" s="337" t="str">
        <f t="shared" si="37"/>
        <v xml:space="preserve"> </v>
      </c>
      <c r="F1107" s="336" t="s">
        <v>3935</v>
      </c>
      <c r="G1107" s="336" t="s">
        <v>794</v>
      </c>
      <c r="H1107" s="336" t="s">
        <v>5</v>
      </c>
      <c r="I1107" s="336">
        <v>2016</v>
      </c>
      <c r="J1107" s="336" t="s">
        <v>858</v>
      </c>
      <c r="K1107" s="336" t="s">
        <v>6791</v>
      </c>
      <c r="L1107" s="336" t="s">
        <v>1340</v>
      </c>
      <c r="M1107" s="336" t="s">
        <v>6792</v>
      </c>
      <c r="N1107" s="336" t="s">
        <v>6793</v>
      </c>
      <c r="O1107" s="336" t="s">
        <v>7660</v>
      </c>
      <c r="P1107" s="336" t="s">
        <v>7009</v>
      </c>
      <c r="Q1107" s="336" t="s">
        <v>523</v>
      </c>
      <c r="R1107" s="336" t="s">
        <v>835</v>
      </c>
      <c r="S1107" s="336" t="s">
        <v>822</v>
      </c>
      <c r="T1107" s="336" t="s">
        <v>10</v>
      </c>
    </row>
    <row r="1108" spans="1:20" x14ac:dyDescent="0.25">
      <c r="A1108" s="336">
        <v>1107</v>
      </c>
      <c r="B1108" s="336" t="s">
        <v>233</v>
      </c>
      <c r="C1108" s="336" t="s">
        <v>6763</v>
      </c>
      <c r="D1108" s="337" t="str">
        <f t="shared" si="36"/>
        <v>G/MA/QR/N/NIC/2</v>
      </c>
      <c r="E1108" s="337" t="str">
        <f t="shared" si="37"/>
        <v xml:space="preserve"> </v>
      </c>
      <c r="F1108" s="336" t="s">
        <v>3935</v>
      </c>
      <c r="G1108" s="336" t="s">
        <v>794</v>
      </c>
      <c r="H1108" s="336" t="s">
        <v>5</v>
      </c>
      <c r="I1108" s="336">
        <v>2016</v>
      </c>
      <c r="J1108" s="336" t="s">
        <v>858</v>
      </c>
      <c r="K1108" s="336" t="s">
        <v>6794</v>
      </c>
      <c r="L1108" s="336" t="s">
        <v>1340</v>
      </c>
      <c r="M1108" s="336" t="s">
        <v>6795</v>
      </c>
      <c r="N1108" s="336" t="s">
        <v>6796</v>
      </c>
      <c r="O1108" s="336" t="s">
        <v>7660</v>
      </c>
      <c r="P1108" s="336" t="s">
        <v>7010</v>
      </c>
      <c r="Q1108" s="336" t="s">
        <v>6797</v>
      </c>
      <c r="R1108" s="336" t="s">
        <v>837</v>
      </c>
      <c r="S1108" s="336" t="s">
        <v>1036</v>
      </c>
      <c r="T1108" s="336" t="s">
        <v>88</v>
      </c>
    </row>
    <row r="1109" spans="1:20" x14ac:dyDescent="0.25">
      <c r="A1109" s="336">
        <v>1108</v>
      </c>
      <c r="B1109" s="336" t="s">
        <v>233</v>
      </c>
      <c r="C1109" s="336" t="s">
        <v>6763</v>
      </c>
      <c r="D1109" s="337" t="str">
        <f t="shared" si="36"/>
        <v>G/MA/QR/N/NIC/2</v>
      </c>
      <c r="E1109" s="337" t="str">
        <f t="shared" si="37"/>
        <v xml:space="preserve"> </v>
      </c>
      <c r="F1109" s="336" t="s">
        <v>3935</v>
      </c>
      <c r="G1109" s="336" t="s">
        <v>794</v>
      </c>
      <c r="H1109" s="336" t="s">
        <v>5</v>
      </c>
      <c r="I1109" s="336">
        <v>2016</v>
      </c>
      <c r="J1109" s="336" t="s">
        <v>858</v>
      </c>
      <c r="K1109" s="336" t="s">
        <v>7665</v>
      </c>
      <c r="L1109" s="336" t="s">
        <v>6588</v>
      </c>
      <c r="M1109" s="336" t="s">
        <v>6798</v>
      </c>
      <c r="N1109" s="336" t="s">
        <v>6796</v>
      </c>
      <c r="O1109" s="336" t="s">
        <v>7660</v>
      </c>
      <c r="P1109" s="336" t="s">
        <v>7010</v>
      </c>
      <c r="Q1109" s="336" t="s">
        <v>6799</v>
      </c>
      <c r="R1109" s="336" t="s">
        <v>866</v>
      </c>
      <c r="S1109" s="336" t="s">
        <v>842</v>
      </c>
      <c r="T1109" s="336" t="s">
        <v>88</v>
      </c>
    </row>
    <row r="1110" spans="1:20" x14ac:dyDescent="0.25">
      <c r="A1110" s="336">
        <v>1109</v>
      </c>
      <c r="B1110" s="336" t="s">
        <v>233</v>
      </c>
      <c r="C1110" s="336" t="s">
        <v>6763</v>
      </c>
      <c r="D1110" s="337" t="str">
        <f t="shared" si="36"/>
        <v>G/MA/QR/N/NIC/2</v>
      </c>
      <c r="E1110" s="337" t="str">
        <f t="shared" si="37"/>
        <v xml:space="preserve"> </v>
      </c>
      <c r="F1110" s="336" t="s">
        <v>3935</v>
      </c>
      <c r="G1110" s="336" t="s">
        <v>794</v>
      </c>
      <c r="H1110" s="336" t="s">
        <v>5</v>
      </c>
      <c r="I1110" s="336">
        <v>2016</v>
      </c>
      <c r="J1110" s="336" t="s">
        <v>858</v>
      </c>
      <c r="K1110" s="336" t="s">
        <v>6800</v>
      </c>
      <c r="L1110" s="336" t="s">
        <v>6801</v>
      </c>
      <c r="M1110" s="336" t="s">
        <v>7666</v>
      </c>
      <c r="N1110" s="336" t="s">
        <v>6802</v>
      </c>
      <c r="O1110" s="336" t="s">
        <v>7660</v>
      </c>
      <c r="P1110" s="336" t="s">
        <v>6719</v>
      </c>
      <c r="Q1110" s="336" t="s">
        <v>6803</v>
      </c>
      <c r="R1110" s="336" t="s">
        <v>6804</v>
      </c>
      <c r="S1110" s="336" t="s">
        <v>842</v>
      </c>
      <c r="T1110" s="336" t="s">
        <v>88</v>
      </c>
    </row>
    <row r="1111" spans="1:20" x14ac:dyDescent="0.25">
      <c r="A1111" s="336">
        <v>1110</v>
      </c>
      <c r="B1111" s="336" t="s">
        <v>233</v>
      </c>
      <c r="C1111" s="336" t="s">
        <v>6805</v>
      </c>
      <c r="D1111" s="337" t="str">
        <f t="shared" si="36"/>
        <v>G/MA/QR/N/RUS/3</v>
      </c>
      <c r="E1111" s="337" t="str">
        <f t="shared" si="37"/>
        <v xml:space="preserve"> </v>
      </c>
      <c r="F1111" s="336" t="s">
        <v>248</v>
      </c>
      <c r="G1111" s="336" t="s">
        <v>255</v>
      </c>
      <c r="H1111" s="336"/>
      <c r="I1111" s="336">
        <v>2016</v>
      </c>
      <c r="J1111" s="336" t="s">
        <v>858</v>
      </c>
      <c r="K1111" s="336" t="s">
        <v>7667</v>
      </c>
      <c r="L1111" s="336" t="s">
        <v>6727</v>
      </c>
      <c r="M1111" s="336" t="s">
        <v>6806</v>
      </c>
      <c r="N1111" s="336" t="s">
        <v>6807</v>
      </c>
      <c r="O1111" s="336" t="s">
        <v>6808</v>
      </c>
      <c r="P1111" s="336" t="s">
        <v>6809</v>
      </c>
      <c r="Q1111" s="336" t="s">
        <v>6810</v>
      </c>
      <c r="R1111" s="336" t="s">
        <v>835</v>
      </c>
      <c r="S1111" s="336" t="s">
        <v>842</v>
      </c>
      <c r="T1111" s="336" t="s">
        <v>10</v>
      </c>
    </row>
    <row r="1112" spans="1:20" x14ac:dyDescent="0.25">
      <c r="A1112" s="336">
        <v>1111</v>
      </c>
      <c r="B1112" s="336" t="s">
        <v>233</v>
      </c>
      <c r="C1112" s="336" t="s">
        <v>6805</v>
      </c>
      <c r="D1112" s="337" t="str">
        <f t="shared" si="36"/>
        <v>G/MA/QR/N/RUS/3</v>
      </c>
      <c r="E1112" s="337" t="str">
        <f t="shared" si="37"/>
        <v xml:space="preserve"> </v>
      </c>
      <c r="F1112" s="336" t="s">
        <v>248</v>
      </c>
      <c r="G1112" s="336" t="s">
        <v>255</v>
      </c>
      <c r="H1112" s="336"/>
      <c r="I1112" s="336">
        <v>2016</v>
      </c>
      <c r="J1112" s="336" t="s">
        <v>858</v>
      </c>
      <c r="K1112" s="336" t="s">
        <v>6811</v>
      </c>
      <c r="L1112" s="336" t="s">
        <v>6588</v>
      </c>
      <c r="M1112" s="336" t="s">
        <v>6812</v>
      </c>
      <c r="N1112" s="336" t="s">
        <v>6813</v>
      </c>
      <c r="O1112" s="336" t="s">
        <v>6808</v>
      </c>
      <c r="P1112" s="336" t="s">
        <v>6814</v>
      </c>
      <c r="Q1112" s="336" t="s">
        <v>6280</v>
      </c>
      <c r="R1112" s="336" t="s">
        <v>1321</v>
      </c>
      <c r="S1112" s="336" t="s">
        <v>842</v>
      </c>
      <c r="T1112" s="336" t="s">
        <v>88</v>
      </c>
    </row>
    <row r="1113" spans="1:20" x14ac:dyDescent="0.25">
      <c r="A1113" s="336">
        <v>1112</v>
      </c>
      <c r="B1113" s="336" t="s">
        <v>233</v>
      </c>
      <c r="C1113" s="336" t="s">
        <v>6805</v>
      </c>
      <c r="D1113" s="337" t="str">
        <f t="shared" si="36"/>
        <v>G/MA/QR/N/RUS/3</v>
      </c>
      <c r="E1113" s="337" t="str">
        <f t="shared" si="37"/>
        <v xml:space="preserve"> </v>
      </c>
      <c r="F1113" s="336" t="s">
        <v>248</v>
      </c>
      <c r="G1113" s="336" t="s">
        <v>255</v>
      </c>
      <c r="H1113" s="336"/>
      <c r="I1113" s="336">
        <v>2016</v>
      </c>
      <c r="J1113" s="336" t="s">
        <v>858</v>
      </c>
      <c r="K1113" s="336" t="s">
        <v>6815</v>
      </c>
      <c r="L1113" s="336" t="s">
        <v>6588</v>
      </c>
      <c r="M1113" s="336" t="s">
        <v>6816</v>
      </c>
      <c r="N1113" s="336" t="s">
        <v>6817</v>
      </c>
      <c r="O1113" s="336" t="s">
        <v>6808</v>
      </c>
      <c r="P1113" s="336" t="s">
        <v>6818</v>
      </c>
      <c r="Q1113" s="336" t="s">
        <v>50</v>
      </c>
      <c r="R1113" s="336" t="s">
        <v>240</v>
      </c>
      <c r="S1113" s="336" t="s">
        <v>842</v>
      </c>
      <c r="T1113" s="336" t="s">
        <v>805</v>
      </c>
    </row>
    <row r="1114" spans="1:20" x14ac:dyDescent="0.25">
      <c r="A1114" s="336">
        <v>1113</v>
      </c>
      <c r="B1114" s="336" t="s">
        <v>233</v>
      </c>
      <c r="C1114" s="336" t="s">
        <v>6805</v>
      </c>
      <c r="D1114" s="337" t="str">
        <f t="shared" si="36"/>
        <v>G/MA/QR/N/RUS/3</v>
      </c>
      <c r="E1114" s="337" t="str">
        <f t="shared" si="37"/>
        <v xml:space="preserve"> </v>
      </c>
      <c r="F1114" s="336" t="s">
        <v>248</v>
      </c>
      <c r="G1114" s="336" t="s">
        <v>255</v>
      </c>
      <c r="H1114" s="336"/>
      <c r="I1114" s="336">
        <v>2016</v>
      </c>
      <c r="J1114" s="336" t="s">
        <v>858</v>
      </c>
      <c r="K1114" s="336" t="s">
        <v>6819</v>
      </c>
      <c r="L1114" s="336" t="s">
        <v>6588</v>
      </c>
      <c r="M1114" s="336" t="s">
        <v>6820</v>
      </c>
      <c r="N1114" s="336" t="s">
        <v>6821</v>
      </c>
      <c r="O1114" s="336" t="s">
        <v>6808</v>
      </c>
      <c r="P1114" s="336" t="s">
        <v>6822</v>
      </c>
      <c r="Q1114" s="336" t="s">
        <v>1324</v>
      </c>
      <c r="R1114" s="336" t="s">
        <v>26</v>
      </c>
      <c r="S1114" s="336" t="s">
        <v>842</v>
      </c>
      <c r="T1114" s="336" t="s">
        <v>127</v>
      </c>
    </row>
    <row r="1115" spans="1:20" x14ac:dyDescent="0.25">
      <c r="A1115" s="336">
        <v>1114</v>
      </c>
      <c r="B1115" s="336" t="s">
        <v>233</v>
      </c>
      <c r="C1115" s="336" t="s">
        <v>6805</v>
      </c>
      <c r="D1115" s="337" t="str">
        <f t="shared" si="36"/>
        <v>G/MA/QR/N/RUS/3</v>
      </c>
      <c r="E1115" s="337" t="str">
        <f t="shared" si="37"/>
        <v xml:space="preserve"> </v>
      </c>
      <c r="F1115" s="336" t="s">
        <v>248</v>
      </c>
      <c r="G1115" s="336" t="s">
        <v>255</v>
      </c>
      <c r="H1115" s="336"/>
      <c r="I1115" s="336">
        <v>2016</v>
      </c>
      <c r="J1115" s="336" t="s">
        <v>858</v>
      </c>
      <c r="K1115" s="336" t="s">
        <v>6823</v>
      </c>
      <c r="L1115" s="336" t="s">
        <v>6588</v>
      </c>
      <c r="M1115" s="336" t="s">
        <v>6824</v>
      </c>
      <c r="N1115" s="336" t="s">
        <v>6825</v>
      </c>
      <c r="O1115" s="336" t="s">
        <v>6808</v>
      </c>
      <c r="P1115" s="336" t="s">
        <v>6826</v>
      </c>
      <c r="Q1115" s="336" t="s">
        <v>6827</v>
      </c>
      <c r="R1115" s="336" t="s">
        <v>39</v>
      </c>
      <c r="S1115" s="336" t="s">
        <v>842</v>
      </c>
      <c r="T1115" s="336" t="s">
        <v>88</v>
      </c>
    </row>
    <row r="1116" spans="1:20" x14ac:dyDescent="0.25">
      <c r="A1116" s="336">
        <v>1115</v>
      </c>
      <c r="B1116" s="336" t="s">
        <v>233</v>
      </c>
      <c r="C1116" s="336" t="s">
        <v>6805</v>
      </c>
      <c r="D1116" s="337" t="str">
        <f t="shared" si="36"/>
        <v>G/MA/QR/N/RUS/3</v>
      </c>
      <c r="E1116" s="337" t="str">
        <f t="shared" si="37"/>
        <v xml:space="preserve"> </v>
      </c>
      <c r="F1116" s="336" t="s">
        <v>248</v>
      </c>
      <c r="G1116" s="336" t="s">
        <v>255</v>
      </c>
      <c r="H1116" s="336"/>
      <c r="I1116" s="336">
        <v>2016</v>
      </c>
      <c r="J1116" s="336" t="s">
        <v>858</v>
      </c>
      <c r="K1116" s="336" t="s">
        <v>6828</v>
      </c>
      <c r="L1116" s="336" t="s">
        <v>6829</v>
      </c>
      <c r="M1116" s="336" t="s">
        <v>6830</v>
      </c>
      <c r="N1116" s="336" t="s">
        <v>6351</v>
      </c>
      <c r="O1116" s="336" t="s">
        <v>6808</v>
      </c>
      <c r="P1116" s="336" t="s">
        <v>6831</v>
      </c>
      <c r="Q1116" s="336" t="s">
        <v>6832</v>
      </c>
      <c r="R1116" s="336" t="s">
        <v>835</v>
      </c>
      <c r="S1116" s="336" t="s">
        <v>6833</v>
      </c>
      <c r="T1116" s="336" t="s">
        <v>10</v>
      </c>
    </row>
    <row r="1117" spans="1:20" x14ac:dyDescent="0.25">
      <c r="A1117" s="336">
        <v>1116</v>
      </c>
      <c r="B1117" s="336" t="s">
        <v>233</v>
      </c>
      <c r="C1117" s="336" t="s">
        <v>6805</v>
      </c>
      <c r="D1117" s="337" t="str">
        <f t="shared" si="36"/>
        <v>G/MA/QR/N/RUS/3</v>
      </c>
      <c r="E1117" s="337" t="str">
        <f t="shared" si="37"/>
        <v xml:space="preserve"> </v>
      </c>
      <c r="F1117" s="336" t="s">
        <v>248</v>
      </c>
      <c r="G1117" s="336" t="s">
        <v>255</v>
      </c>
      <c r="H1117" s="336"/>
      <c r="I1117" s="336">
        <v>2016</v>
      </c>
      <c r="J1117" s="336" t="s">
        <v>858</v>
      </c>
      <c r="K1117" s="336" t="s">
        <v>6834</v>
      </c>
      <c r="L1117" s="336" t="s">
        <v>1341</v>
      </c>
      <c r="M1117" s="336" t="s">
        <v>6830</v>
      </c>
      <c r="N1117" s="336" t="s">
        <v>6351</v>
      </c>
      <c r="O1117" s="336" t="s">
        <v>6808</v>
      </c>
      <c r="P1117" s="336" t="s">
        <v>6835</v>
      </c>
      <c r="Q1117" s="336" t="s">
        <v>6832</v>
      </c>
      <c r="R1117" s="336" t="s">
        <v>835</v>
      </c>
      <c r="S1117" s="336" t="s">
        <v>1036</v>
      </c>
      <c r="T1117" s="336" t="s">
        <v>10</v>
      </c>
    </row>
    <row r="1118" spans="1:20" x14ac:dyDescent="0.25">
      <c r="A1118" s="336">
        <v>1117</v>
      </c>
      <c r="B1118" s="336" t="s">
        <v>233</v>
      </c>
      <c r="C1118" s="336" t="s">
        <v>6805</v>
      </c>
      <c r="D1118" s="337" t="str">
        <f t="shared" si="36"/>
        <v>G/MA/QR/N/RUS/3</v>
      </c>
      <c r="E1118" s="337" t="str">
        <f t="shared" si="37"/>
        <v xml:space="preserve"> </v>
      </c>
      <c r="F1118" s="336" t="s">
        <v>248</v>
      </c>
      <c r="G1118" s="336" t="s">
        <v>255</v>
      </c>
      <c r="H1118" s="336"/>
      <c r="I1118" s="336">
        <v>2016</v>
      </c>
      <c r="J1118" s="336" t="s">
        <v>858</v>
      </c>
      <c r="K1118" s="336" t="s">
        <v>6836</v>
      </c>
      <c r="L1118" s="336" t="s">
        <v>1340</v>
      </c>
      <c r="M1118" s="336" t="s">
        <v>6837</v>
      </c>
      <c r="N1118" s="336" t="s">
        <v>6838</v>
      </c>
      <c r="O1118" s="336" t="s">
        <v>6808</v>
      </c>
      <c r="P1118" s="336" t="s">
        <v>6839</v>
      </c>
      <c r="Q1118" s="336" t="s">
        <v>96</v>
      </c>
      <c r="R1118" s="336" t="s">
        <v>29</v>
      </c>
      <c r="S1118" s="336" t="s">
        <v>822</v>
      </c>
      <c r="T1118" s="336" t="s">
        <v>805</v>
      </c>
    </row>
    <row r="1119" spans="1:20" x14ac:dyDescent="0.25">
      <c r="A1119" s="336">
        <v>1118</v>
      </c>
      <c r="B1119" s="336" t="s">
        <v>233</v>
      </c>
      <c r="C1119" s="336" t="s">
        <v>6805</v>
      </c>
      <c r="D1119" s="337" t="str">
        <f t="shared" si="36"/>
        <v>G/MA/QR/N/RUS/3</v>
      </c>
      <c r="E1119" s="337" t="str">
        <f t="shared" si="37"/>
        <v xml:space="preserve"> </v>
      </c>
      <c r="F1119" s="336" t="s">
        <v>248</v>
      </c>
      <c r="G1119" s="336" t="s">
        <v>255</v>
      </c>
      <c r="H1119" s="336"/>
      <c r="I1119" s="336">
        <v>2016</v>
      </c>
      <c r="J1119" s="336" t="s">
        <v>858</v>
      </c>
      <c r="K1119" s="336" t="s">
        <v>6840</v>
      </c>
      <c r="L1119" s="336" t="s">
        <v>1341</v>
      </c>
      <c r="M1119" s="336" t="s">
        <v>6841</v>
      </c>
      <c r="N1119" s="336" t="s">
        <v>6842</v>
      </c>
      <c r="O1119" s="336" t="s">
        <v>6808</v>
      </c>
      <c r="P1119" s="336" t="s">
        <v>6843</v>
      </c>
      <c r="Q1119" s="336" t="s">
        <v>6844</v>
      </c>
      <c r="R1119" s="336" t="s">
        <v>1321</v>
      </c>
      <c r="S1119" s="336" t="s">
        <v>1036</v>
      </c>
      <c r="T1119" s="336" t="s">
        <v>88</v>
      </c>
    </row>
    <row r="1120" spans="1:20" x14ac:dyDescent="0.25">
      <c r="A1120" s="336">
        <v>1119</v>
      </c>
      <c r="B1120" s="336" t="s">
        <v>233</v>
      </c>
      <c r="C1120" s="336" t="s">
        <v>6805</v>
      </c>
      <c r="D1120" s="337" t="str">
        <f t="shared" si="36"/>
        <v>G/MA/QR/N/RUS/3</v>
      </c>
      <c r="E1120" s="337" t="str">
        <f t="shared" si="37"/>
        <v xml:space="preserve"> </v>
      </c>
      <c r="F1120" s="336" t="s">
        <v>248</v>
      </c>
      <c r="G1120" s="336" t="s">
        <v>255</v>
      </c>
      <c r="H1120" s="336"/>
      <c r="I1120" s="336">
        <v>2016</v>
      </c>
      <c r="J1120" s="336" t="s">
        <v>858</v>
      </c>
      <c r="K1120" s="336" t="s">
        <v>6845</v>
      </c>
      <c r="L1120" s="336" t="s">
        <v>1341</v>
      </c>
      <c r="M1120" s="336" t="s">
        <v>6846</v>
      </c>
      <c r="N1120" s="336" t="s">
        <v>6847</v>
      </c>
      <c r="O1120" s="336" t="s">
        <v>6808</v>
      </c>
      <c r="P1120" s="336" t="s">
        <v>6848</v>
      </c>
      <c r="Q1120" s="336" t="s">
        <v>1848</v>
      </c>
      <c r="R1120" s="336" t="s">
        <v>866</v>
      </c>
      <c r="S1120" s="336" t="s">
        <v>1036</v>
      </c>
      <c r="T1120" s="336" t="s">
        <v>88</v>
      </c>
    </row>
    <row r="1121" spans="1:20" x14ac:dyDescent="0.25">
      <c r="A1121" s="336">
        <v>1120</v>
      </c>
      <c r="B1121" s="336" t="s">
        <v>233</v>
      </c>
      <c r="C1121" s="336" t="s">
        <v>6805</v>
      </c>
      <c r="D1121" s="337" t="str">
        <f t="shared" si="36"/>
        <v>G/MA/QR/N/RUS/3</v>
      </c>
      <c r="E1121" s="337" t="str">
        <f t="shared" si="37"/>
        <v xml:space="preserve"> </v>
      </c>
      <c r="F1121" s="336" t="s">
        <v>248</v>
      </c>
      <c r="G1121" s="336" t="s">
        <v>255</v>
      </c>
      <c r="H1121" s="336"/>
      <c r="I1121" s="336">
        <v>2016</v>
      </c>
      <c r="J1121" s="336" t="s">
        <v>858</v>
      </c>
      <c r="K1121" s="336" t="s">
        <v>6849</v>
      </c>
      <c r="L1121" s="336" t="s">
        <v>1341</v>
      </c>
      <c r="M1121" s="336" t="s">
        <v>6850</v>
      </c>
      <c r="N1121" s="336" t="s">
        <v>6851</v>
      </c>
      <c r="O1121" s="336" t="s">
        <v>6808</v>
      </c>
      <c r="P1121" s="336" t="s">
        <v>6848</v>
      </c>
      <c r="Q1121" s="336" t="s">
        <v>1848</v>
      </c>
      <c r="R1121" s="336" t="s">
        <v>866</v>
      </c>
      <c r="S1121" s="336" t="s">
        <v>1036</v>
      </c>
      <c r="T1121" s="336" t="s">
        <v>88</v>
      </c>
    </row>
    <row r="1122" spans="1:20" x14ac:dyDescent="0.25">
      <c r="A1122" s="336">
        <v>1121</v>
      </c>
      <c r="B1122" s="336" t="s">
        <v>233</v>
      </c>
      <c r="C1122" s="336" t="s">
        <v>6805</v>
      </c>
      <c r="D1122" s="337" t="str">
        <f t="shared" si="36"/>
        <v>G/MA/QR/N/RUS/3</v>
      </c>
      <c r="E1122" s="337" t="str">
        <f t="shared" si="37"/>
        <v xml:space="preserve"> </v>
      </c>
      <c r="F1122" s="336" t="s">
        <v>248</v>
      </c>
      <c r="G1122" s="336" t="s">
        <v>255</v>
      </c>
      <c r="H1122" s="336"/>
      <c r="I1122" s="336">
        <v>2016</v>
      </c>
      <c r="J1122" s="336" t="s">
        <v>858</v>
      </c>
      <c r="K1122" s="336" t="s">
        <v>6852</v>
      </c>
      <c r="L1122" s="336" t="s">
        <v>1341</v>
      </c>
      <c r="M1122" s="336" t="s">
        <v>6853</v>
      </c>
      <c r="N1122" s="336" t="s">
        <v>1511</v>
      </c>
      <c r="O1122" s="336" t="s">
        <v>6808</v>
      </c>
      <c r="P1122" s="336" t="s">
        <v>6854</v>
      </c>
      <c r="Q1122" s="336" t="s">
        <v>6855</v>
      </c>
      <c r="R1122" s="336" t="s">
        <v>866</v>
      </c>
      <c r="S1122" s="336" t="s">
        <v>1036</v>
      </c>
      <c r="T1122" s="336" t="s">
        <v>88</v>
      </c>
    </row>
    <row r="1123" spans="1:20" x14ac:dyDescent="0.25">
      <c r="A1123" s="336">
        <v>1122</v>
      </c>
      <c r="B1123" s="336" t="s">
        <v>233</v>
      </c>
      <c r="C1123" s="336" t="s">
        <v>6805</v>
      </c>
      <c r="D1123" s="337" t="str">
        <f t="shared" si="36"/>
        <v>G/MA/QR/N/RUS/3</v>
      </c>
      <c r="E1123" s="337" t="str">
        <f t="shared" si="37"/>
        <v xml:space="preserve"> </v>
      </c>
      <c r="F1123" s="336" t="s">
        <v>248</v>
      </c>
      <c r="G1123" s="336" t="s">
        <v>255</v>
      </c>
      <c r="H1123" s="336"/>
      <c r="I1123" s="336">
        <v>2016</v>
      </c>
      <c r="J1123" s="336" t="s">
        <v>858</v>
      </c>
      <c r="K1123" s="336" t="s">
        <v>6856</v>
      </c>
      <c r="L1123" s="336" t="s">
        <v>1339</v>
      </c>
      <c r="M1123" s="336" t="s">
        <v>6857</v>
      </c>
      <c r="N1123" s="336" t="s">
        <v>6858</v>
      </c>
      <c r="O1123" s="336" t="s">
        <v>6808</v>
      </c>
      <c r="P1123" s="336" t="s">
        <v>6859</v>
      </c>
      <c r="Q1123" s="336" t="s">
        <v>2588</v>
      </c>
      <c r="R1123" s="336" t="s">
        <v>6860</v>
      </c>
      <c r="S1123" s="336" t="s">
        <v>834</v>
      </c>
      <c r="T1123" s="336" t="s">
        <v>88</v>
      </c>
    </row>
    <row r="1124" spans="1:20" x14ac:dyDescent="0.25">
      <c r="A1124" s="336">
        <v>1123</v>
      </c>
      <c r="B1124" s="336" t="s">
        <v>233</v>
      </c>
      <c r="C1124" s="336" t="s">
        <v>6805</v>
      </c>
      <c r="D1124" s="337" t="str">
        <f t="shared" si="36"/>
        <v>G/MA/QR/N/RUS/3</v>
      </c>
      <c r="E1124" s="337" t="str">
        <f t="shared" si="37"/>
        <v xml:space="preserve"> </v>
      </c>
      <c r="F1124" s="336" t="s">
        <v>248</v>
      </c>
      <c r="G1124" s="336" t="s">
        <v>255</v>
      </c>
      <c r="H1124" s="336"/>
      <c r="I1124" s="336">
        <v>2016</v>
      </c>
      <c r="J1124" s="336" t="s">
        <v>858</v>
      </c>
      <c r="K1124" s="336" t="s">
        <v>6861</v>
      </c>
      <c r="L1124" s="336" t="s">
        <v>1341</v>
      </c>
      <c r="M1124" s="336" t="s">
        <v>7668</v>
      </c>
      <c r="N1124" s="336" t="s">
        <v>6862</v>
      </c>
      <c r="O1124" s="336" t="s">
        <v>6808</v>
      </c>
      <c r="P1124" s="336" t="s">
        <v>6863</v>
      </c>
      <c r="Q1124" s="336" t="s">
        <v>1383</v>
      </c>
      <c r="R1124" s="336" t="s">
        <v>4</v>
      </c>
      <c r="S1124" s="336" t="s">
        <v>834</v>
      </c>
      <c r="T1124" s="336" t="s">
        <v>68</v>
      </c>
    </row>
    <row r="1125" spans="1:20" x14ac:dyDescent="0.25">
      <c r="A1125" s="336">
        <v>1124</v>
      </c>
      <c r="B1125" s="336" t="s">
        <v>233</v>
      </c>
      <c r="C1125" s="336" t="s">
        <v>6805</v>
      </c>
      <c r="D1125" s="337" t="str">
        <f t="shared" si="36"/>
        <v>G/MA/QR/N/RUS/3</v>
      </c>
      <c r="E1125" s="337" t="str">
        <f t="shared" si="37"/>
        <v xml:space="preserve"> </v>
      </c>
      <c r="F1125" s="336" t="s">
        <v>248</v>
      </c>
      <c r="G1125" s="336" t="s">
        <v>255</v>
      </c>
      <c r="H1125" s="336"/>
      <c r="I1125" s="336">
        <v>2016</v>
      </c>
      <c r="J1125" s="336" t="s">
        <v>858</v>
      </c>
      <c r="K1125" s="336" t="s">
        <v>7669</v>
      </c>
      <c r="L1125" s="336" t="s">
        <v>1341</v>
      </c>
      <c r="M1125" s="336" t="s">
        <v>6864</v>
      </c>
      <c r="N1125" s="336" t="s">
        <v>6865</v>
      </c>
      <c r="O1125" s="336" t="s">
        <v>6808</v>
      </c>
      <c r="P1125" s="336" t="s">
        <v>6866</v>
      </c>
      <c r="Q1125" s="336" t="s">
        <v>124</v>
      </c>
      <c r="R1125" s="336" t="s">
        <v>29</v>
      </c>
      <c r="S1125" s="336" t="s">
        <v>1036</v>
      </c>
      <c r="T1125" s="336" t="s">
        <v>10</v>
      </c>
    </row>
    <row r="1126" spans="1:20" x14ac:dyDescent="0.25">
      <c r="A1126" s="336">
        <v>1125</v>
      </c>
      <c r="B1126" s="336" t="s">
        <v>233</v>
      </c>
      <c r="C1126" s="336" t="s">
        <v>6867</v>
      </c>
      <c r="D1126" s="337" t="str">
        <f t="shared" si="36"/>
        <v>G/MA/QR/N/TPKM/2</v>
      </c>
      <c r="E1126" s="337" t="str">
        <f t="shared" si="37"/>
        <v xml:space="preserve"> </v>
      </c>
      <c r="F1126" s="336" t="s">
        <v>532</v>
      </c>
      <c r="G1126" s="336" t="s">
        <v>641</v>
      </c>
      <c r="H1126" s="336" t="s">
        <v>5</v>
      </c>
      <c r="I1126" s="336">
        <v>2016</v>
      </c>
      <c r="J1126" s="336" t="s">
        <v>858</v>
      </c>
      <c r="K1126" s="336" t="s">
        <v>6868</v>
      </c>
      <c r="L1126" s="336" t="s">
        <v>6588</v>
      </c>
      <c r="M1126" s="336" t="s">
        <v>6869</v>
      </c>
      <c r="N1126" s="336" t="s">
        <v>6870</v>
      </c>
      <c r="O1126" s="336" t="s">
        <v>6677</v>
      </c>
      <c r="P1126" s="336" t="s">
        <v>6871</v>
      </c>
      <c r="Q1126" s="336" t="s">
        <v>6060</v>
      </c>
      <c r="R1126" s="336" t="s">
        <v>939</v>
      </c>
      <c r="S1126" s="336" t="s">
        <v>842</v>
      </c>
      <c r="T1126" s="336" t="s">
        <v>88</v>
      </c>
    </row>
    <row r="1127" spans="1:20" x14ac:dyDescent="0.25">
      <c r="A1127" s="336">
        <v>1126</v>
      </c>
      <c r="B1127" s="336" t="s">
        <v>233</v>
      </c>
      <c r="C1127" s="336" t="s">
        <v>6867</v>
      </c>
      <c r="D1127" s="337" t="str">
        <f t="shared" si="36"/>
        <v>G/MA/QR/N/TPKM/2</v>
      </c>
      <c r="E1127" s="337" t="str">
        <f t="shared" si="37"/>
        <v xml:space="preserve"> </v>
      </c>
      <c r="F1127" s="336" t="s">
        <v>532</v>
      </c>
      <c r="G1127" s="336" t="s">
        <v>641</v>
      </c>
      <c r="H1127" s="336" t="s">
        <v>5</v>
      </c>
      <c r="I1127" s="336">
        <v>2016</v>
      </c>
      <c r="J1127" s="336" t="s">
        <v>858</v>
      </c>
      <c r="K1127" s="336" t="s">
        <v>6872</v>
      </c>
      <c r="L1127" s="336" t="s">
        <v>6588</v>
      </c>
      <c r="M1127" s="336" t="s">
        <v>6873</v>
      </c>
      <c r="N1127" s="336" t="s">
        <v>6874</v>
      </c>
      <c r="O1127" s="336" t="s">
        <v>6677</v>
      </c>
      <c r="P1127" s="336" t="s">
        <v>6875</v>
      </c>
      <c r="Q1127" s="336" t="s">
        <v>21</v>
      </c>
      <c r="R1127" s="336" t="s">
        <v>39</v>
      </c>
      <c r="S1127" s="336" t="s">
        <v>842</v>
      </c>
      <c r="T1127" s="336" t="s">
        <v>41</v>
      </c>
    </row>
    <row r="1128" spans="1:20" x14ac:dyDescent="0.25">
      <c r="A1128" s="336">
        <v>1127</v>
      </c>
      <c r="B1128" s="336" t="s">
        <v>233</v>
      </c>
      <c r="C1128" s="336" t="s">
        <v>6867</v>
      </c>
      <c r="D1128" s="337" t="str">
        <f t="shared" si="36"/>
        <v>G/MA/QR/N/TPKM/2</v>
      </c>
      <c r="E1128" s="337" t="str">
        <f t="shared" si="37"/>
        <v xml:space="preserve"> </v>
      </c>
      <c r="F1128" s="336" t="s">
        <v>532</v>
      </c>
      <c r="G1128" s="336" t="s">
        <v>641</v>
      </c>
      <c r="H1128" s="336" t="s">
        <v>5</v>
      </c>
      <c r="I1128" s="336">
        <v>2016</v>
      </c>
      <c r="J1128" s="336" t="s">
        <v>858</v>
      </c>
      <c r="K1128" s="336" t="s">
        <v>7670</v>
      </c>
      <c r="L1128" s="336" t="s">
        <v>6588</v>
      </c>
      <c r="M1128" s="336" t="s">
        <v>7671</v>
      </c>
      <c r="N1128" s="336" t="s">
        <v>6876</v>
      </c>
      <c r="O1128" s="336" t="s">
        <v>6677</v>
      </c>
      <c r="P1128" s="336" t="s">
        <v>6877</v>
      </c>
      <c r="Q1128" s="336" t="s">
        <v>6878</v>
      </c>
      <c r="R1128" s="336" t="s">
        <v>837</v>
      </c>
      <c r="S1128" s="336" t="s">
        <v>842</v>
      </c>
      <c r="T1128" s="336" t="s">
        <v>88</v>
      </c>
    </row>
    <row r="1129" spans="1:20" x14ac:dyDescent="0.25">
      <c r="A1129" s="336">
        <v>1128</v>
      </c>
      <c r="B1129" s="336" t="s">
        <v>233</v>
      </c>
      <c r="C1129" s="336" t="s">
        <v>6867</v>
      </c>
      <c r="D1129" s="337" t="str">
        <f t="shared" si="36"/>
        <v>G/MA/QR/N/TPKM/2</v>
      </c>
      <c r="E1129" s="337" t="str">
        <f t="shared" si="37"/>
        <v xml:space="preserve"> </v>
      </c>
      <c r="F1129" s="336" t="s">
        <v>532</v>
      </c>
      <c r="G1129" s="336" t="s">
        <v>641</v>
      </c>
      <c r="H1129" s="336" t="s">
        <v>5</v>
      </c>
      <c r="I1129" s="336">
        <v>2016</v>
      </c>
      <c r="J1129" s="336" t="s">
        <v>858</v>
      </c>
      <c r="K1129" s="336" t="s">
        <v>7672</v>
      </c>
      <c r="L1129" s="336" t="s">
        <v>6618</v>
      </c>
      <c r="M1129" s="336" t="s">
        <v>6879</v>
      </c>
      <c r="N1129" s="336" t="s">
        <v>6880</v>
      </c>
      <c r="O1129" s="336" t="s">
        <v>6677</v>
      </c>
      <c r="P1129" s="336" t="s">
        <v>6881</v>
      </c>
      <c r="Q1129" s="336" t="s">
        <v>6882</v>
      </c>
      <c r="R1129" s="336" t="s">
        <v>29</v>
      </c>
      <c r="S1129" s="336" t="s">
        <v>842</v>
      </c>
      <c r="T1129" s="336" t="s">
        <v>10</v>
      </c>
    </row>
    <row r="1130" spans="1:20" x14ac:dyDescent="0.25">
      <c r="A1130" s="336">
        <v>1129</v>
      </c>
      <c r="B1130" s="336" t="s">
        <v>233</v>
      </c>
      <c r="C1130" s="336" t="s">
        <v>6867</v>
      </c>
      <c r="D1130" s="337" t="str">
        <f t="shared" si="36"/>
        <v>G/MA/QR/N/TPKM/2</v>
      </c>
      <c r="E1130" s="337" t="str">
        <f t="shared" si="37"/>
        <v xml:space="preserve"> </v>
      </c>
      <c r="F1130" s="336" t="s">
        <v>532</v>
      </c>
      <c r="G1130" s="336" t="s">
        <v>641</v>
      </c>
      <c r="H1130" s="336" t="s">
        <v>5</v>
      </c>
      <c r="I1130" s="336">
        <v>2016</v>
      </c>
      <c r="J1130" s="336" t="s">
        <v>858</v>
      </c>
      <c r="K1130" s="336" t="s">
        <v>6883</v>
      </c>
      <c r="L1130" s="336" t="s">
        <v>6618</v>
      </c>
      <c r="M1130" s="336" t="s">
        <v>6879</v>
      </c>
      <c r="N1130" s="336" t="s">
        <v>6884</v>
      </c>
      <c r="O1130" s="336" t="s">
        <v>6677</v>
      </c>
      <c r="P1130" s="336" t="s">
        <v>6885</v>
      </c>
      <c r="Q1130" s="336" t="s">
        <v>124</v>
      </c>
      <c r="R1130" s="336" t="s">
        <v>240</v>
      </c>
      <c r="S1130" s="336" t="s">
        <v>842</v>
      </c>
      <c r="T1130" s="336" t="s">
        <v>10</v>
      </c>
    </row>
    <row r="1131" spans="1:20" x14ac:dyDescent="0.25">
      <c r="A1131" s="336">
        <v>1130</v>
      </c>
      <c r="B1131" s="336" t="s">
        <v>233</v>
      </c>
      <c r="C1131" s="336" t="s">
        <v>6867</v>
      </c>
      <c r="D1131" s="337" t="str">
        <f t="shared" si="36"/>
        <v>G/MA/QR/N/TPKM/2</v>
      </c>
      <c r="E1131" s="337" t="str">
        <f t="shared" si="37"/>
        <v xml:space="preserve"> </v>
      </c>
      <c r="F1131" s="336" t="s">
        <v>532</v>
      </c>
      <c r="G1131" s="336" t="s">
        <v>641</v>
      </c>
      <c r="H1131" s="336" t="s">
        <v>5</v>
      </c>
      <c r="I1131" s="336">
        <v>2016</v>
      </c>
      <c r="J1131" s="336" t="s">
        <v>858</v>
      </c>
      <c r="K1131" s="336" t="s">
        <v>6886</v>
      </c>
      <c r="L1131" s="336" t="s">
        <v>6618</v>
      </c>
      <c r="M1131" s="336" t="s">
        <v>6879</v>
      </c>
      <c r="N1131" s="336" t="s">
        <v>6887</v>
      </c>
      <c r="O1131" s="336" t="s">
        <v>6677</v>
      </c>
      <c r="P1131" s="336" t="s">
        <v>6885</v>
      </c>
      <c r="Q1131" s="336" t="s">
        <v>124</v>
      </c>
      <c r="R1131" s="336" t="s">
        <v>240</v>
      </c>
      <c r="S1131" s="336" t="s">
        <v>842</v>
      </c>
      <c r="T1131" s="336" t="s">
        <v>10</v>
      </c>
    </row>
    <row r="1132" spans="1:20" x14ac:dyDescent="0.25">
      <c r="A1132" s="336">
        <v>1131</v>
      </c>
      <c r="B1132" s="336" t="s">
        <v>233</v>
      </c>
      <c r="C1132" s="336" t="s">
        <v>6867</v>
      </c>
      <c r="D1132" s="337" t="str">
        <f t="shared" si="36"/>
        <v>G/MA/QR/N/TPKM/2</v>
      </c>
      <c r="E1132" s="337" t="str">
        <f t="shared" si="37"/>
        <v xml:space="preserve"> </v>
      </c>
      <c r="F1132" s="336" t="s">
        <v>532</v>
      </c>
      <c r="G1132" s="336" t="s">
        <v>641</v>
      </c>
      <c r="H1132" s="336" t="s">
        <v>5</v>
      </c>
      <c r="I1132" s="336">
        <v>2016</v>
      </c>
      <c r="J1132" s="336" t="s">
        <v>858</v>
      </c>
      <c r="K1132" s="336" t="s">
        <v>6888</v>
      </c>
      <c r="L1132" s="336" t="s">
        <v>6618</v>
      </c>
      <c r="M1132" s="336" t="s">
        <v>6879</v>
      </c>
      <c r="N1132" s="336" t="s">
        <v>6889</v>
      </c>
      <c r="O1132" s="336" t="s">
        <v>6677</v>
      </c>
      <c r="P1132" s="336" t="s">
        <v>6885</v>
      </c>
      <c r="Q1132" s="336" t="s">
        <v>124</v>
      </c>
      <c r="R1132" s="336" t="s">
        <v>240</v>
      </c>
      <c r="S1132" s="336" t="s">
        <v>842</v>
      </c>
      <c r="T1132" s="336" t="s">
        <v>10</v>
      </c>
    </row>
    <row r="1133" spans="1:20" x14ac:dyDescent="0.25">
      <c r="A1133" s="336">
        <v>1132</v>
      </c>
      <c r="B1133" s="336" t="s">
        <v>233</v>
      </c>
      <c r="C1133" s="336" t="s">
        <v>6867</v>
      </c>
      <c r="D1133" s="337" t="str">
        <f t="shared" si="36"/>
        <v>G/MA/QR/N/TPKM/2</v>
      </c>
      <c r="E1133" s="337" t="str">
        <f t="shared" si="37"/>
        <v xml:space="preserve"> </v>
      </c>
      <c r="F1133" s="336" t="s">
        <v>532</v>
      </c>
      <c r="G1133" s="336" t="s">
        <v>641</v>
      </c>
      <c r="H1133" s="336" t="s">
        <v>5</v>
      </c>
      <c r="I1133" s="336">
        <v>2016</v>
      </c>
      <c r="J1133" s="336" t="s">
        <v>858</v>
      </c>
      <c r="K1133" s="336" t="s">
        <v>6890</v>
      </c>
      <c r="L1133" s="336" t="s">
        <v>6588</v>
      </c>
      <c r="M1133" s="336" t="s">
        <v>6891</v>
      </c>
      <c r="N1133" s="336" t="s">
        <v>6892</v>
      </c>
      <c r="O1133" s="336" t="s">
        <v>6677</v>
      </c>
      <c r="P1133" s="336" t="s">
        <v>6893</v>
      </c>
      <c r="Q1133" s="336" t="s">
        <v>53</v>
      </c>
      <c r="R1133" s="336" t="s">
        <v>4</v>
      </c>
      <c r="S1133" s="336" t="s">
        <v>842</v>
      </c>
      <c r="T1133" s="336" t="s">
        <v>68</v>
      </c>
    </row>
    <row r="1134" spans="1:20" x14ac:dyDescent="0.25">
      <c r="A1134" s="336">
        <v>1133</v>
      </c>
      <c r="B1134" s="336" t="s">
        <v>233</v>
      </c>
      <c r="C1134" s="336" t="s">
        <v>6867</v>
      </c>
      <c r="D1134" s="337" t="str">
        <f t="shared" si="36"/>
        <v>G/MA/QR/N/TPKM/2</v>
      </c>
      <c r="E1134" s="337" t="str">
        <f t="shared" si="37"/>
        <v xml:space="preserve"> </v>
      </c>
      <c r="F1134" s="336" t="s">
        <v>532</v>
      </c>
      <c r="G1134" s="336" t="s">
        <v>641</v>
      </c>
      <c r="H1134" s="336" t="s">
        <v>5</v>
      </c>
      <c r="I1134" s="336">
        <v>2016</v>
      </c>
      <c r="J1134" s="336" t="s">
        <v>858</v>
      </c>
      <c r="K1134" s="336" t="s">
        <v>6894</v>
      </c>
      <c r="L1134" s="336" t="s">
        <v>6588</v>
      </c>
      <c r="M1134" s="336" t="s">
        <v>6869</v>
      </c>
      <c r="N1134" s="336" t="s">
        <v>6895</v>
      </c>
      <c r="O1134" s="336" t="s">
        <v>6677</v>
      </c>
      <c r="P1134" s="336" t="s">
        <v>6871</v>
      </c>
      <c r="Q1134" s="336" t="s">
        <v>2333</v>
      </c>
      <c r="R1134" s="336" t="s">
        <v>939</v>
      </c>
      <c r="S1134" s="336" t="s">
        <v>842</v>
      </c>
      <c r="T1134" s="336" t="s">
        <v>88</v>
      </c>
    </row>
    <row r="1135" spans="1:20" x14ac:dyDescent="0.25">
      <c r="A1135" s="336">
        <v>1134</v>
      </c>
      <c r="B1135" s="336" t="s">
        <v>233</v>
      </c>
      <c r="C1135" s="336" t="s">
        <v>6867</v>
      </c>
      <c r="D1135" s="337" t="str">
        <f t="shared" si="36"/>
        <v>G/MA/QR/N/TPKM/2</v>
      </c>
      <c r="E1135" s="337" t="str">
        <f t="shared" si="37"/>
        <v xml:space="preserve"> </v>
      </c>
      <c r="F1135" s="336" t="s">
        <v>532</v>
      </c>
      <c r="G1135" s="336" t="s">
        <v>641</v>
      </c>
      <c r="H1135" s="336" t="s">
        <v>5</v>
      </c>
      <c r="I1135" s="336">
        <v>2016</v>
      </c>
      <c r="J1135" s="336" t="s">
        <v>858</v>
      </c>
      <c r="K1135" s="336" t="s">
        <v>6896</v>
      </c>
      <c r="L1135" s="336" t="s">
        <v>6588</v>
      </c>
      <c r="M1135" s="336" t="s">
        <v>7673</v>
      </c>
      <c r="N1135" s="336" t="s">
        <v>6897</v>
      </c>
      <c r="O1135" s="336" t="s">
        <v>6677</v>
      </c>
      <c r="P1135" s="336" t="s">
        <v>6898</v>
      </c>
      <c r="Q1135" s="336" t="s">
        <v>35</v>
      </c>
      <c r="R1135" s="336" t="s">
        <v>37</v>
      </c>
      <c r="S1135" s="336" t="s">
        <v>842</v>
      </c>
      <c r="T1135" s="336" t="s">
        <v>88</v>
      </c>
    </row>
    <row r="1136" spans="1:20" x14ac:dyDescent="0.25">
      <c r="A1136" s="336">
        <v>1135</v>
      </c>
      <c r="B1136" s="336" t="s">
        <v>233</v>
      </c>
      <c r="C1136" s="336" t="s">
        <v>6867</v>
      </c>
      <c r="D1136" s="337" t="str">
        <f t="shared" si="36"/>
        <v>G/MA/QR/N/TPKM/2</v>
      </c>
      <c r="E1136" s="337" t="str">
        <f t="shared" si="37"/>
        <v xml:space="preserve"> </v>
      </c>
      <c r="F1136" s="336" t="s">
        <v>532</v>
      </c>
      <c r="G1136" s="336" t="s">
        <v>641</v>
      </c>
      <c r="H1136" s="336" t="s">
        <v>5</v>
      </c>
      <c r="I1136" s="336">
        <v>2016</v>
      </c>
      <c r="J1136" s="336" t="s">
        <v>858</v>
      </c>
      <c r="K1136" s="336" t="s">
        <v>6899</v>
      </c>
      <c r="L1136" s="336" t="s">
        <v>6618</v>
      </c>
      <c r="M1136" s="336" t="s">
        <v>6879</v>
      </c>
      <c r="N1136" s="336" t="s">
        <v>6900</v>
      </c>
      <c r="O1136" s="336" t="s">
        <v>6677</v>
      </c>
      <c r="P1136" s="336" t="s">
        <v>6901</v>
      </c>
      <c r="Q1136" s="336" t="s">
        <v>124</v>
      </c>
      <c r="R1136" s="336" t="s">
        <v>240</v>
      </c>
      <c r="S1136" s="336" t="s">
        <v>842</v>
      </c>
      <c r="T1136" s="336" t="s">
        <v>10</v>
      </c>
    </row>
    <row r="1137" spans="1:20" x14ac:dyDescent="0.25">
      <c r="A1137" s="336">
        <v>1136</v>
      </c>
      <c r="B1137" s="336" t="s">
        <v>233</v>
      </c>
      <c r="C1137" s="336" t="s">
        <v>6867</v>
      </c>
      <c r="D1137" s="337" t="str">
        <f t="shared" si="36"/>
        <v>G/MA/QR/N/TPKM/2</v>
      </c>
      <c r="E1137" s="337" t="str">
        <f t="shared" si="37"/>
        <v xml:space="preserve"> </v>
      </c>
      <c r="F1137" s="336" t="s">
        <v>532</v>
      </c>
      <c r="G1137" s="336" t="s">
        <v>641</v>
      </c>
      <c r="H1137" s="336" t="s">
        <v>5</v>
      </c>
      <c r="I1137" s="336">
        <v>2016</v>
      </c>
      <c r="J1137" s="336" t="s">
        <v>858</v>
      </c>
      <c r="K1137" s="336" t="s">
        <v>7674</v>
      </c>
      <c r="L1137" s="336" t="s">
        <v>6618</v>
      </c>
      <c r="M1137" s="336" t="s">
        <v>6879</v>
      </c>
      <c r="N1137" s="336" t="s">
        <v>6902</v>
      </c>
      <c r="O1137" s="336" t="s">
        <v>6677</v>
      </c>
      <c r="P1137" s="336" t="s">
        <v>6881</v>
      </c>
      <c r="Q1137" s="336" t="s">
        <v>6882</v>
      </c>
      <c r="R1137" s="336" t="s">
        <v>29</v>
      </c>
      <c r="S1137" s="336" t="s">
        <v>842</v>
      </c>
      <c r="T1137" s="336" t="s">
        <v>10</v>
      </c>
    </row>
    <row r="1138" spans="1:20" x14ac:dyDescent="0.25">
      <c r="A1138" s="336">
        <v>1137</v>
      </c>
      <c r="B1138" s="336" t="s">
        <v>233</v>
      </c>
      <c r="C1138" s="336" t="s">
        <v>6867</v>
      </c>
      <c r="D1138" s="337" t="str">
        <f t="shared" si="36"/>
        <v>G/MA/QR/N/TPKM/2</v>
      </c>
      <c r="E1138" s="337" t="str">
        <f t="shared" si="37"/>
        <v xml:space="preserve"> </v>
      </c>
      <c r="F1138" s="336" t="s">
        <v>532</v>
      </c>
      <c r="G1138" s="336" t="s">
        <v>641</v>
      </c>
      <c r="H1138" s="336" t="s">
        <v>5</v>
      </c>
      <c r="I1138" s="336">
        <v>2016</v>
      </c>
      <c r="J1138" s="336" t="s">
        <v>858</v>
      </c>
      <c r="K1138" s="336" t="s">
        <v>6903</v>
      </c>
      <c r="L1138" s="336" t="s">
        <v>6588</v>
      </c>
      <c r="M1138" s="336" t="s">
        <v>6046</v>
      </c>
      <c r="N1138" s="336" t="s">
        <v>6904</v>
      </c>
      <c r="O1138" s="336" t="s">
        <v>6677</v>
      </c>
      <c r="P1138" s="336" t="s">
        <v>6905</v>
      </c>
      <c r="Q1138" s="336" t="s">
        <v>6197</v>
      </c>
      <c r="R1138" s="336" t="s">
        <v>835</v>
      </c>
      <c r="S1138" s="336" t="s">
        <v>842</v>
      </c>
      <c r="T1138" s="336" t="s">
        <v>10</v>
      </c>
    </row>
    <row r="1139" spans="1:20" x14ac:dyDescent="0.25">
      <c r="A1139" s="336">
        <v>1138</v>
      </c>
      <c r="B1139" s="336" t="s">
        <v>233</v>
      </c>
      <c r="C1139" s="336" t="s">
        <v>6867</v>
      </c>
      <c r="D1139" s="337" t="str">
        <f t="shared" si="36"/>
        <v>G/MA/QR/N/TPKM/2</v>
      </c>
      <c r="E1139" s="337" t="str">
        <f t="shared" si="37"/>
        <v xml:space="preserve"> </v>
      </c>
      <c r="F1139" s="336" t="s">
        <v>532</v>
      </c>
      <c r="G1139" s="336" t="s">
        <v>641</v>
      </c>
      <c r="H1139" s="336" t="s">
        <v>5</v>
      </c>
      <c r="I1139" s="336">
        <v>2016</v>
      </c>
      <c r="J1139" s="336" t="s">
        <v>858</v>
      </c>
      <c r="K1139" s="336" t="s">
        <v>6906</v>
      </c>
      <c r="L1139" s="336" t="s">
        <v>6618</v>
      </c>
      <c r="M1139" s="336" t="s">
        <v>6907</v>
      </c>
      <c r="N1139" s="336" t="s">
        <v>6908</v>
      </c>
      <c r="O1139" s="336" t="s">
        <v>6677</v>
      </c>
      <c r="P1139" s="336" t="s">
        <v>6909</v>
      </c>
      <c r="Q1139" s="336" t="s">
        <v>6910</v>
      </c>
      <c r="R1139" s="336" t="s">
        <v>1321</v>
      </c>
      <c r="S1139" s="336" t="s">
        <v>842</v>
      </c>
      <c r="T1139" s="336" t="s">
        <v>88</v>
      </c>
    </row>
    <row r="1140" spans="1:20" x14ac:dyDescent="0.25">
      <c r="A1140" s="336">
        <v>1139</v>
      </c>
      <c r="B1140" s="336" t="s">
        <v>233</v>
      </c>
      <c r="C1140" s="336" t="s">
        <v>6911</v>
      </c>
      <c r="D1140" s="337" t="str">
        <f t="shared" si="36"/>
        <v>G/MA/QR/N/URY/2</v>
      </c>
      <c r="E1140" s="337" t="str">
        <f t="shared" si="37"/>
        <v xml:space="preserve"> </v>
      </c>
      <c r="F1140" s="336" t="s">
        <v>282</v>
      </c>
      <c r="G1140" s="336" t="s">
        <v>794</v>
      </c>
      <c r="H1140" s="336" t="s">
        <v>5</v>
      </c>
      <c r="I1140" s="336">
        <v>2016</v>
      </c>
      <c r="J1140" s="336" t="s">
        <v>858</v>
      </c>
      <c r="K1140" s="336" t="s">
        <v>6912</v>
      </c>
      <c r="L1140" s="336" t="s">
        <v>6588</v>
      </c>
      <c r="M1140" s="336" t="s">
        <v>6913</v>
      </c>
      <c r="N1140" s="336" t="s">
        <v>6914</v>
      </c>
      <c r="O1140" s="336" t="s">
        <v>6915</v>
      </c>
      <c r="P1140" s="336" t="s">
        <v>6916</v>
      </c>
      <c r="Q1140" s="336" t="s">
        <v>523</v>
      </c>
      <c r="R1140" s="336" t="s">
        <v>835</v>
      </c>
      <c r="S1140" s="336" t="s">
        <v>842</v>
      </c>
      <c r="T1140" s="336" t="s">
        <v>10</v>
      </c>
    </row>
    <row r="1141" spans="1:20" x14ac:dyDescent="0.25">
      <c r="A1141" s="336">
        <v>1140</v>
      </c>
      <c r="B1141" s="336" t="s">
        <v>233</v>
      </c>
      <c r="C1141" s="336" t="s">
        <v>6911</v>
      </c>
      <c r="D1141" s="337" t="str">
        <f t="shared" si="36"/>
        <v>G/MA/QR/N/URY/2</v>
      </c>
      <c r="E1141" s="337" t="str">
        <f t="shared" si="37"/>
        <v xml:space="preserve"> </v>
      </c>
      <c r="F1141" s="336" t="s">
        <v>282</v>
      </c>
      <c r="G1141" s="336" t="s">
        <v>794</v>
      </c>
      <c r="H1141" s="336" t="s">
        <v>5</v>
      </c>
      <c r="I1141" s="336">
        <v>2016</v>
      </c>
      <c r="J1141" s="336" t="s">
        <v>858</v>
      </c>
      <c r="K1141" s="336" t="s">
        <v>6917</v>
      </c>
      <c r="L1141" s="336" t="s">
        <v>6588</v>
      </c>
      <c r="M1141" s="336" t="s">
        <v>6918</v>
      </c>
      <c r="N1141" s="336" t="s">
        <v>6919</v>
      </c>
      <c r="O1141" s="336" t="s">
        <v>6915</v>
      </c>
      <c r="P1141" s="336" t="s">
        <v>6920</v>
      </c>
      <c r="Q1141" s="336" t="s">
        <v>50</v>
      </c>
      <c r="R1141" s="336" t="s">
        <v>13</v>
      </c>
      <c r="S1141" s="336" t="s">
        <v>842</v>
      </c>
      <c r="T1141" s="336" t="s">
        <v>19</v>
      </c>
    </row>
    <row r="1142" spans="1:20" x14ac:dyDescent="0.25">
      <c r="A1142" s="336">
        <v>1141</v>
      </c>
      <c r="B1142" s="336" t="s">
        <v>233</v>
      </c>
      <c r="C1142" s="336" t="s">
        <v>6911</v>
      </c>
      <c r="D1142" s="337" t="str">
        <f t="shared" si="36"/>
        <v>G/MA/QR/N/URY/2</v>
      </c>
      <c r="E1142" s="337" t="str">
        <f t="shared" si="37"/>
        <v xml:space="preserve"> </v>
      </c>
      <c r="F1142" s="336" t="s">
        <v>282</v>
      </c>
      <c r="G1142" s="336" t="s">
        <v>794</v>
      </c>
      <c r="H1142" s="336" t="s">
        <v>5</v>
      </c>
      <c r="I1142" s="336">
        <v>2016</v>
      </c>
      <c r="J1142" s="336" t="s">
        <v>858</v>
      </c>
      <c r="K1142" s="336" t="s">
        <v>6921</v>
      </c>
      <c r="L1142" s="336" t="s">
        <v>6588</v>
      </c>
      <c r="M1142" s="336" t="s">
        <v>6922</v>
      </c>
      <c r="N1142" s="336" t="s">
        <v>6923</v>
      </c>
      <c r="O1142" s="336" t="s">
        <v>6915</v>
      </c>
      <c r="P1142" s="336" t="s">
        <v>6924</v>
      </c>
      <c r="Q1142" s="336" t="s">
        <v>96</v>
      </c>
      <c r="R1142" s="336" t="s">
        <v>29</v>
      </c>
      <c r="S1142" s="336" t="s">
        <v>842</v>
      </c>
      <c r="T1142" s="336" t="s">
        <v>805</v>
      </c>
    </row>
    <row r="1143" spans="1:20" x14ac:dyDescent="0.25">
      <c r="A1143" s="336">
        <v>1142</v>
      </c>
      <c r="B1143" s="336" t="s">
        <v>233</v>
      </c>
      <c r="C1143" s="336" t="s">
        <v>6911</v>
      </c>
      <c r="D1143" s="337" t="str">
        <f t="shared" si="36"/>
        <v>G/MA/QR/N/URY/2</v>
      </c>
      <c r="E1143" s="337" t="str">
        <f t="shared" si="37"/>
        <v xml:space="preserve"> </v>
      </c>
      <c r="F1143" s="336" t="s">
        <v>282</v>
      </c>
      <c r="G1143" s="336" t="s">
        <v>794</v>
      </c>
      <c r="H1143" s="336" t="s">
        <v>5</v>
      </c>
      <c r="I1143" s="336">
        <v>2016</v>
      </c>
      <c r="J1143" s="336" t="s">
        <v>858</v>
      </c>
      <c r="K1143" s="336" t="s">
        <v>6925</v>
      </c>
      <c r="L1143" s="336" t="s">
        <v>6588</v>
      </c>
      <c r="M1143" s="336" t="s">
        <v>6926</v>
      </c>
      <c r="N1143" s="336" t="s">
        <v>6927</v>
      </c>
      <c r="O1143" s="336" t="s">
        <v>6915</v>
      </c>
      <c r="P1143" s="336" t="s">
        <v>7675</v>
      </c>
      <c r="Q1143" s="336" t="s">
        <v>96</v>
      </c>
      <c r="R1143" s="336" t="s">
        <v>29</v>
      </c>
      <c r="S1143" s="336" t="s">
        <v>842</v>
      </c>
      <c r="T1143" s="336" t="s">
        <v>805</v>
      </c>
    </row>
    <row r="1144" spans="1:20" x14ac:dyDescent="0.25">
      <c r="A1144" s="336">
        <v>1143</v>
      </c>
      <c r="B1144" s="336" t="s">
        <v>233</v>
      </c>
      <c r="C1144" s="336" t="s">
        <v>6911</v>
      </c>
      <c r="D1144" s="337" t="str">
        <f t="shared" si="36"/>
        <v>G/MA/QR/N/URY/2</v>
      </c>
      <c r="E1144" s="337" t="str">
        <f t="shared" si="37"/>
        <v xml:space="preserve"> </v>
      </c>
      <c r="F1144" s="336" t="s">
        <v>282</v>
      </c>
      <c r="G1144" s="336" t="s">
        <v>794</v>
      </c>
      <c r="H1144" s="336" t="s">
        <v>5</v>
      </c>
      <c r="I1144" s="336">
        <v>2016</v>
      </c>
      <c r="J1144" s="336" t="s">
        <v>858</v>
      </c>
      <c r="K1144" s="336" t="s">
        <v>6928</v>
      </c>
      <c r="L1144" s="336" t="s">
        <v>6588</v>
      </c>
      <c r="M1144" s="336" t="s">
        <v>6359</v>
      </c>
      <c r="N1144" s="336" t="s">
        <v>6929</v>
      </c>
      <c r="O1144" s="336" t="s">
        <v>6915</v>
      </c>
      <c r="P1144" s="336" t="s">
        <v>6930</v>
      </c>
      <c r="Q1144" s="336" t="s">
        <v>6028</v>
      </c>
      <c r="R1144" s="336" t="s">
        <v>1321</v>
      </c>
      <c r="S1144" s="336" t="s">
        <v>842</v>
      </c>
      <c r="T1144" s="336" t="s">
        <v>88</v>
      </c>
    </row>
    <row r="1145" spans="1:20" x14ac:dyDescent="0.25">
      <c r="A1145" s="336">
        <v>1144</v>
      </c>
      <c r="B1145" s="336" t="s">
        <v>233</v>
      </c>
      <c r="C1145" s="336" t="s">
        <v>6911</v>
      </c>
      <c r="D1145" s="337" t="str">
        <f t="shared" si="36"/>
        <v>G/MA/QR/N/URY/2</v>
      </c>
      <c r="E1145" s="337" t="str">
        <f t="shared" si="37"/>
        <v xml:space="preserve"> </v>
      </c>
      <c r="F1145" s="336" t="s">
        <v>282</v>
      </c>
      <c r="G1145" s="336" t="s">
        <v>794</v>
      </c>
      <c r="H1145" s="336" t="s">
        <v>5</v>
      </c>
      <c r="I1145" s="336">
        <v>2016</v>
      </c>
      <c r="J1145" s="336" t="s">
        <v>858</v>
      </c>
      <c r="K1145" s="336" t="s">
        <v>6931</v>
      </c>
      <c r="L1145" s="336" t="s">
        <v>6588</v>
      </c>
      <c r="M1145" s="336" t="s">
        <v>6932</v>
      </c>
      <c r="N1145" s="336" t="s">
        <v>6933</v>
      </c>
      <c r="O1145" s="336" t="s">
        <v>6915</v>
      </c>
      <c r="P1145" s="336" t="s">
        <v>6934</v>
      </c>
      <c r="Q1145" s="336" t="s">
        <v>1453</v>
      </c>
      <c r="R1145" s="336" t="s">
        <v>6623</v>
      </c>
      <c r="S1145" s="336" t="s">
        <v>842</v>
      </c>
      <c r="T1145" s="336" t="s">
        <v>71</v>
      </c>
    </row>
    <row r="1146" spans="1:20" x14ac:dyDescent="0.25">
      <c r="A1146" s="336">
        <v>1145</v>
      </c>
      <c r="B1146" s="336" t="s">
        <v>233</v>
      </c>
      <c r="C1146" s="336" t="s">
        <v>6911</v>
      </c>
      <c r="D1146" s="337" t="str">
        <f t="shared" si="36"/>
        <v>G/MA/QR/N/URY/2</v>
      </c>
      <c r="E1146" s="337" t="str">
        <f t="shared" si="37"/>
        <v xml:space="preserve"> </v>
      </c>
      <c r="F1146" s="336" t="s">
        <v>282</v>
      </c>
      <c r="G1146" s="336" t="s">
        <v>794</v>
      </c>
      <c r="H1146" s="336" t="s">
        <v>5</v>
      </c>
      <c r="I1146" s="336">
        <v>2016</v>
      </c>
      <c r="J1146" s="336" t="s">
        <v>858</v>
      </c>
      <c r="K1146" s="336" t="s">
        <v>6935</v>
      </c>
      <c r="L1146" s="336" t="s">
        <v>6588</v>
      </c>
      <c r="M1146" s="336" t="s">
        <v>6936</v>
      </c>
      <c r="N1146" s="336" t="s">
        <v>6937</v>
      </c>
      <c r="O1146" s="336" t="s">
        <v>6915</v>
      </c>
      <c r="P1146" s="336" t="s">
        <v>6938</v>
      </c>
      <c r="Q1146" s="336" t="s">
        <v>859</v>
      </c>
      <c r="R1146" s="336" t="s">
        <v>240</v>
      </c>
      <c r="S1146" s="336" t="s">
        <v>842</v>
      </c>
      <c r="T1146" s="336" t="s">
        <v>10</v>
      </c>
    </row>
    <row r="1147" spans="1:20" x14ac:dyDescent="0.25">
      <c r="A1147" s="336">
        <v>1146</v>
      </c>
      <c r="B1147" s="336" t="s">
        <v>233</v>
      </c>
      <c r="C1147" s="336" t="s">
        <v>6911</v>
      </c>
      <c r="D1147" s="337" t="str">
        <f t="shared" si="36"/>
        <v>G/MA/QR/N/URY/2</v>
      </c>
      <c r="E1147" s="337" t="str">
        <f t="shared" si="37"/>
        <v xml:space="preserve"> </v>
      </c>
      <c r="F1147" s="336" t="s">
        <v>282</v>
      </c>
      <c r="G1147" s="336" t="s">
        <v>794</v>
      </c>
      <c r="H1147" s="336" t="s">
        <v>5</v>
      </c>
      <c r="I1147" s="336">
        <v>2016</v>
      </c>
      <c r="J1147" s="336" t="s">
        <v>858</v>
      </c>
      <c r="K1147" s="336" t="s">
        <v>6939</v>
      </c>
      <c r="L1147" s="336" t="s">
        <v>6588</v>
      </c>
      <c r="M1147" s="336" t="s">
        <v>6940</v>
      </c>
      <c r="N1147" s="336" t="s">
        <v>6941</v>
      </c>
      <c r="O1147" s="336" t="s">
        <v>6915</v>
      </c>
      <c r="P1147" s="336" t="s">
        <v>6938</v>
      </c>
      <c r="Q1147" s="336" t="s">
        <v>859</v>
      </c>
      <c r="R1147" s="336" t="s">
        <v>240</v>
      </c>
      <c r="S1147" s="336" t="s">
        <v>842</v>
      </c>
      <c r="T1147" s="336" t="s">
        <v>10</v>
      </c>
    </row>
    <row r="1148" spans="1:20" x14ac:dyDescent="0.25">
      <c r="A1148" s="336">
        <v>1147</v>
      </c>
      <c r="B1148" s="336" t="s">
        <v>233</v>
      </c>
      <c r="C1148" s="336" t="s">
        <v>6942</v>
      </c>
      <c r="D1148" s="337" t="str">
        <f t="shared" si="36"/>
        <v>G/MA/QR/N/USA/3</v>
      </c>
      <c r="E1148" s="337" t="str">
        <f t="shared" si="37"/>
        <v xml:space="preserve"> </v>
      </c>
      <c r="F1148" s="336" t="s">
        <v>860</v>
      </c>
      <c r="G1148" s="336" t="s">
        <v>3</v>
      </c>
      <c r="H1148" s="336" t="s">
        <v>1</v>
      </c>
      <c r="I1148" s="336">
        <v>2016</v>
      </c>
      <c r="J1148" s="336" t="s">
        <v>858</v>
      </c>
      <c r="K1148" s="336" t="s">
        <v>6943</v>
      </c>
      <c r="L1148" s="336" t="s">
        <v>1338</v>
      </c>
      <c r="M1148" s="336" t="s">
        <v>6944</v>
      </c>
      <c r="N1148" s="336" t="s">
        <v>6945</v>
      </c>
      <c r="O1148" s="336" t="s">
        <v>6677</v>
      </c>
      <c r="P1148" s="336" t="s">
        <v>6946</v>
      </c>
      <c r="Q1148" s="336" t="s">
        <v>6947</v>
      </c>
      <c r="R1148" s="336" t="s">
        <v>4</v>
      </c>
      <c r="S1148" s="336" t="s">
        <v>842</v>
      </c>
      <c r="T1148" s="336" t="s">
        <v>126</v>
      </c>
    </row>
    <row r="1149" spans="1:20" x14ac:dyDescent="0.25">
      <c r="A1149" s="336">
        <v>1148</v>
      </c>
      <c r="B1149" s="336" t="s">
        <v>233</v>
      </c>
      <c r="C1149" s="336" t="s">
        <v>6942</v>
      </c>
      <c r="D1149" s="337" t="str">
        <f t="shared" si="36"/>
        <v>G/MA/QR/N/USA/3</v>
      </c>
      <c r="E1149" s="337" t="str">
        <f t="shared" si="37"/>
        <v xml:space="preserve"> </v>
      </c>
      <c r="F1149" s="336" t="s">
        <v>860</v>
      </c>
      <c r="G1149" s="336" t="s">
        <v>3</v>
      </c>
      <c r="H1149" s="336" t="s">
        <v>1</v>
      </c>
      <c r="I1149" s="336">
        <v>2016</v>
      </c>
      <c r="J1149" s="336" t="s">
        <v>858</v>
      </c>
      <c r="K1149" s="336" t="s">
        <v>6948</v>
      </c>
      <c r="L1149" s="336" t="s">
        <v>6597</v>
      </c>
      <c r="M1149" s="336" t="s">
        <v>6949</v>
      </c>
      <c r="N1149" s="336" t="s">
        <v>6950</v>
      </c>
      <c r="O1149" s="336" t="s">
        <v>6677</v>
      </c>
      <c r="P1149" s="336" t="s">
        <v>6946</v>
      </c>
      <c r="Q1149" s="336" t="s">
        <v>1383</v>
      </c>
      <c r="R1149" s="336" t="s">
        <v>4</v>
      </c>
      <c r="S1149" s="336" t="s">
        <v>842</v>
      </c>
      <c r="T1149" s="336" t="s">
        <v>126</v>
      </c>
    </row>
    <row r="1150" spans="1:20" x14ac:dyDescent="0.25">
      <c r="A1150" s="336">
        <v>1149</v>
      </c>
      <c r="B1150" s="336" t="s">
        <v>233</v>
      </c>
      <c r="C1150" s="336" t="s">
        <v>6942</v>
      </c>
      <c r="D1150" s="337" t="str">
        <f t="shared" si="36"/>
        <v>G/MA/QR/N/USA/3</v>
      </c>
      <c r="E1150" s="337" t="str">
        <f t="shared" si="37"/>
        <v xml:space="preserve"> </v>
      </c>
      <c r="F1150" s="336" t="s">
        <v>860</v>
      </c>
      <c r="G1150" s="336" t="s">
        <v>3</v>
      </c>
      <c r="H1150" s="336" t="s">
        <v>1</v>
      </c>
      <c r="I1150" s="336">
        <v>2016</v>
      </c>
      <c r="J1150" s="336" t="s">
        <v>858</v>
      </c>
      <c r="K1150" s="336" t="s">
        <v>6951</v>
      </c>
      <c r="L1150" s="336" t="s">
        <v>6588</v>
      </c>
      <c r="M1150" s="336" t="s">
        <v>6952</v>
      </c>
      <c r="N1150" s="336" t="s">
        <v>6953</v>
      </c>
      <c r="O1150" s="336" t="s">
        <v>6677</v>
      </c>
      <c r="P1150" s="336" t="s">
        <v>6946</v>
      </c>
      <c r="Q1150" s="336" t="s">
        <v>6954</v>
      </c>
      <c r="R1150" s="336" t="s">
        <v>6955</v>
      </c>
      <c r="S1150" s="336" t="s">
        <v>842</v>
      </c>
      <c r="T1150" s="336" t="s">
        <v>127</v>
      </c>
    </row>
    <row r="1151" spans="1:20" x14ac:dyDescent="0.25">
      <c r="A1151" s="336">
        <v>1150</v>
      </c>
      <c r="B1151" s="336" t="s">
        <v>233</v>
      </c>
      <c r="C1151" s="336" t="s">
        <v>6942</v>
      </c>
      <c r="D1151" s="337" t="str">
        <f t="shared" si="36"/>
        <v>G/MA/QR/N/USA/3</v>
      </c>
      <c r="E1151" s="337" t="str">
        <f t="shared" si="37"/>
        <v xml:space="preserve"> </v>
      </c>
      <c r="F1151" s="336" t="s">
        <v>860</v>
      </c>
      <c r="G1151" s="336" t="s">
        <v>3</v>
      </c>
      <c r="H1151" s="336" t="s">
        <v>1</v>
      </c>
      <c r="I1151" s="336">
        <v>2016</v>
      </c>
      <c r="J1151" s="336" t="s">
        <v>858</v>
      </c>
      <c r="K1151" s="336" t="s">
        <v>6956</v>
      </c>
      <c r="L1151" s="336" t="s">
        <v>6618</v>
      </c>
      <c r="M1151" s="336" t="s">
        <v>6957</v>
      </c>
      <c r="N1151" s="336" t="s">
        <v>6958</v>
      </c>
      <c r="O1151" s="336" t="s">
        <v>6677</v>
      </c>
      <c r="P1151" s="336" t="s">
        <v>6959</v>
      </c>
      <c r="Q1151" s="336" t="s">
        <v>327</v>
      </c>
      <c r="R1151" s="336" t="s">
        <v>39</v>
      </c>
      <c r="S1151" s="336" t="s">
        <v>842</v>
      </c>
      <c r="T1151" s="336" t="s">
        <v>127</v>
      </c>
    </row>
    <row r="1152" spans="1:20" x14ac:dyDescent="0.25">
      <c r="A1152" s="336">
        <v>1151</v>
      </c>
      <c r="B1152" s="336" t="s">
        <v>233</v>
      </c>
      <c r="C1152" s="336" t="s">
        <v>6942</v>
      </c>
      <c r="D1152" s="337" t="str">
        <f t="shared" si="36"/>
        <v>G/MA/QR/N/USA/3</v>
      </c>
      <c r="E1152" s="337" t="str">
        <f t="shared" si="37"/>
        <v xml:space="preserve"> </v>
      </c>
      <c r="F1152" s="336" t="s">
        <v>860</v>
      </c>
      <c r="G1152" s="336" t="s">
        <v>3</v>
      </c>
      <c r="H1152" s="336" t="s">
        <v>1</v>
      </c>
      <c r="I1152" s="336">
        <v>2016</v>
      </c>
      <c r="J1152" s="336" t="s">
        <v>858</v>
      </c>
      <c r="K1152" s="336" t="s">
        <v>6960</v>
      </c>
      <c r="L1152" s="336" t="s">
        <v>6618</v>
      </c>
      <c r="M1152" s="336" t="s">
        <v>6961</v>
      </c>
      <c r="N1152" s="336" t="s">
        <v>6962</v>
      </c>
      <c r="O1152" s="336" t="s">
        <v>6677</v>
      </c>
      <c r="P1152" s="336" t="s">
        <v>6946</v>
      </c>
      <c r="Q1152" s="336" t="s">
        <v>6963</v>
      </c>
      <c r="R1152" s="336" t="s">
        <v>6955</v>
      </c>
      <c r="S1152" s="336" t="s">
        <v>842</v>
      </c>
      <c r="T1152" s="336" t="s">
        <v>127</v>
      </c>
    </row>
    <row r="1153" spans="1:20" x14ac:dyDescent="0.25">
      <c r="A1153" s="336">
        <v>1152</v>
      </c>
      <c r="B1153" s="336" t="s">
        <v>233</v>
      </c>
      <c r="C1153" s="336" t="s">
        <v>6942</v>
      </c>
      <c r="D1153" s="337" t="str">
        <f t="shared" si="36"/>
        <v>G/MA/QR/N/USA/3</v>
      </c>
      <c r="E1153" s="337" t="str">
        <f t="shared" si="37"/>
        <v xml:space="preserve"> </v>
      </c>
      <c r="F1153" s="336" t="s">
        <v>860</v>
      </c>
      <c r="G1153" s="336" t="s">
        <v>3</v>
      </c>
      <c r="H1153" s="336" t="s">
        <v>1</v>
      </c>
      <c r="I1153" s="336">
        <v>2016</v>
      </c>
      <c r="J1153" s="336" t="s">
        <v>858</v>
      </c>
      <c r="K1153" s="336" t="s">
        <v>6964</v>
      </c>
      <c r="L1153" s="336" t="s">
        <v>6618</v>
      </c>
      <c r="M1153" s="336" t="s">
        <v>6965</v>
      </c>
      <c r="N1153" s="336" t="s">
        <v>6594</v>
      </c>
      <c r="O1153" s="336" t="s">
        <v>6677</v>
      </c>
      <c r="P1153" s="336" t="s">
        <v>6959</v>
      </c>
      <c r="Q1153" s="336" t="s">
        <v>6882</v>
      </c>
      <c r="R1153" s="336" t="s">
        <v>29</v>
      </c>
      <c r="S1153" s="336" t="s">
        <v>842</v>
      </c>
      <c r="T1153" s="336" t="s">
        <v>10</v>
      </c>
    </row>
    <row r="1154" spans="1:20" x14ac:dyDescent="0.25">
      <c r="A1154" s="336">
        <v>1153</v>
      </c>
      <c r="B1154" s="336" t="s">
        <v>233</v>
      </c>
      <c r="C1154" s="336" t="s">
        <v>6942</v>
      </c>
      <c r="D1154" s="337" t="str">
        <f t="shared" si="36"/>
        <v>G/MA/QR/N/USA/3</v>
      </c>
      <c r="E1154" s="337" t="str">
        <f t="shared" si="37"/>
        <v xml:space="preserve"> </v>
      </c>
      <c r="F1154" s="336" t="s">
        <v>860</v>
      </c>
      <c r="G1154" s="336" t="s">
        <v>3</v>
      </c>
      <c r="H1154" s="336" t="s">
        <v>1</v>
      </c>
      <c r="I1154" s="336">
        <v>2016</v>
      </c>
      <c r="J1154" s="336" t="s">
        <v>858</v>
      </c>
      <c r="K1154" s="336" t="s">
        <v>6966</v>
      </c>
      <c r="L1154" s="336" t="s">
        <v>6618</v>
      </c>
      <c r="M1154" s="336" t="s">
        <v>6967</v>
      </c>
      <c r="N1154" s="336" t="s">
        <v>6594</v>
      </c>
      <c r="O1154" s="336" t="s">
        <v>6677</v>
      </c>
      <c r="P1154" s="336" t="s">
        <v>6959</v>
      </c>
      <c r="Q1154" s="336" t="s">
        <v>6968</v>
      </c>
      <c r="R1154" s="336" t="s">
        <v>835</v>
      </c>
      <c r="S1154" s="336" t="s">
        <v>842</v>
      </c>
      <c r="T1154" s="336" t="s">
        <v>10</v>
      </c>
    </row>
    <row r="1155" spans="1:20" x14ac:dyDescent="0.25">
      <c r="A1155" s="336">
        <v>1154</v>
      </c>
      <c r="B1155" s="336" t="s">
        <v>233</v>
      </c>
      <c r="C1155" s="336" t="s">
        <v>6942</v>
      </c>
      <c r="D1155" s="337" t="str">
        <f t="shared" ref="D1155:D1162" si="38">IF(C1155="","",IF(IFERROR(FIND(";",C1155,1), 0) &gt; 0, HYPERLINK(CONCATENATE("
https://docs.wto.org/dol2fe/Pages/SS/DoSearch.aspx?DataSource=Cat&amp;query=@Symbol=
",SUBSTITUTE(MID(C1155,1,FIND(";",C1155,1) - 1),"/","%2F"),"&amp;"), MID(C1155,1,FIND(";",C1155,1) - 1)), HYPERLINK(CONCATENATE("
https://docs.wto.org/dol2fe/Pages/SS/DoSearch.aspx?DataSource=Cat&amp;query=@Symbol=
",C1155),C1155)))</f>
        <v>G/MA/QR/N/USA/3</v>
      </c>
      <c r="E1155" s="337" t="str">
        <f t="shared" ref="E1155:E1162" si="39">IF(IFERROR(FIND(";",C1155,1), 0) &gt; 0, HYPERLINK(CONCATENATE("https://docs.wto.org/dol2fe/Pages/SS/DoSearch.aspx?DataSource=Cat&amp;query=@Symbol=",SUBSTITUTE(TRIM((MID(C1155,FIND(";",C1155,1)+1,100))),"/","%2F"),"&amp;"), TRIM((MID(C1155,FIND(";",C1155,1)+1,100)))), " ")</f>
        <v xml:space="preserve"> </v>
      </c>
      <c r="F1155" s="336" t="s">
        <v>860</v>
      </c>
      <c r="G1155" s="336" t="s">
        <v>3</v>
      </c>
      <c r="H1155" s="336" t="s">
        <v>1</v>
      </c>
      <c r="I1155" s="336">
        <v>2016</v>
      </c>
      <c r="J1155" s="336" t="s">
        <v>858</v>
      </c>
      <c r="K1155" s="336" t="s">
        <v>6969</v>
      </c>
      <c r="L1155" s="336" t="s">
        <v>6597</v>
      </c>
      <c r="M1155" s="336" t="s">
        <v>6970</v>
      </c>
      <c r="N1155" s="336" t="s">
        <v>6594</v>
      </c>
      <c r="O1155" s="336" t="s">
        <v>6677</v>
      </c>
      <c r="P1155" s="336" t="s">
        <v>6946</v>
      </c>
      <c r="Q1155" s="336" t="s">
        <v>6971</v>
      </c>
      <c r="R1155" s="336" t="s">
        <v>6972</v>
      </c>
      <c r="S1155" s="336" t="s">
        <v>842</v>
      </c>
      <c r="T1155" s="336" t="s">
        <v>88</v>
      </c>
    </row>
    <row r="1156" spans="1:20" x14ac:dyDescent="0.25">
      <c r="A1156" s="336">
        <v>1155</v>
      </c>
      <c r="B1156" s="336" t="s">
        <v>233</v>
      </c>
      <c r="C1156" s="336" t="s">
        <v>6942</v>
      </c>
      <c r="D1156" s="337" t="str">
        <f t="shared" si="38"/>
        <v>G/MA/QR/N/USA/3</v>
      </c>
      <c r="E1156" s="337" t="str">
        <f t="shared" si="39"/>
        <v xml:space="preserve"> </v>
      </c>
      <c r="F1156" s="336" t="s">
        <v>860</v>
      </c>
      <c r="G1156" s="336" t="s">
        <v>3</v>
      </c>
      <c r="H1156" s="336" t="s">
        <v>1</v>
      </c>
      <c r="I1156" s="336">
        <v>2016</v>
      </c>
      <c r="J1156" s="336" t="s">
        <v>858</v>
      </c>
      <c r="K1156" s="336" t="s">
        <v>6973</v>
      </c>
      <c r="L1156" s="336" t="s">
        <v>6618</v>
      </c>
      <c r="M1156" s="336" t="s">
        <v>7676</v>
      </c>
      <c r="N1156" s="336" t="s">
        <v>6594</v>
      </c>
      <c r="O1156" s="336" t="s">
        <v>6677</v>
      </c>
      <c r="P1156" s="336" t="s">
        <v>6946</v>
      </c>
      <c r="Q1156" s="336" t="s">
        <v>6974</v>
      </c>
      <c r="R1156" s="336" t="s">
        <v>6972</v>
      </c>
      <c r="S1156" s="336" t="s">
        <v>842</v>
      </c>
      <c r="T1156" s="336" t="s">
        <v>88</v>
      </c>
    </row>
    <row r="1157" spans="1:20" x14ac:dyDescent="0.25">
      <c r="A1157" s="336">
        <v>1156</v>
      </c>
      <c r="B1157" s="336" t="s">
        <v>233</v>
      </c>
      <c r="C1157" s="336" t="s">
        <v>6942</v>
      </c>
      <c r="D1157" s="337" t="str">
        <f t="shared" si="38"/>
        <v>G/MA/QR/N/USA/3</v>
      </c>
      <c r="E1157" s="337" t="str">
        <f t="shared" si="39"/>
        <v xml:space="preserve"> </v>
      </c>
      <c r="F1157" s="336" t="s">
        <v>860</v>
      </c>
      <c r="G1157" s="336" t="s">
        <v>3</v>
      </c>
      <c r="H1157" s="336" t="s">
        <v>1</v>
      </c>
      <c r="I1157" s="336">
        <v>2016</v>
      </c>
      <c r="J1157" s="336" t="s">
        <v>858</v>
      </c>
      <c r="K1157" s="336" t="s">
        <v>7677</v>
      </c>
      <c r="L1157" s="336" t="s">
        <v>6618</v>
      </c>
      <c r="M1157" s="336" t="s">
        <v>7678</v>
      </c>
      <c r="N1157" s="336" t="s">
        <v>6594</v>
      </c>
      <c r="O1157" s="336" t="s">
        <v>6677</v>
      </c>
      <c r="P1157" s="336" t="s">
        <v>6946</v>
      </c>
      <c r="Q1157" s="336" t="s">
        <v>6975</v>
      </c>
      <c r="R1157" s="336" t="s">
        <v>6976</v>
      </c>
      <c r="S1157" s="336" t="s">
        <v>842</v>
      </c>
      <c r="T1157" s="336" t="s">
        <v>88</v>
      </c>
    </row>
    <row r="1158" spans="1:20" x14ac:dyDescent="0.25">
      <c r="A1158" s="336">
        <v>1157</v>
      </c>
      <c r="B1158" s="336" t="s">
        <v>233</v>
      </c>
      <c r="C1158" s="336" t="s">
        <v>6942</v>
      </c>
      <c r="D1158" s="337" t="str">
        <f t="shared" si="38"/>
        <v>G/MA/QR/N/USA/3</v>
      </c>
      <c r="E1158" s="337" t="str">
        <f t="shared" si="39"/>
        <v xml:space="preserve"> </v>
      </c>
      <c r="F1158" s="336" t="s">
        <v>860</v>
      </c>
      <c r="G1158" s="336" t="s">
        <v>3</v>
      </c>
      <c r="H1158" s="336" t="s">
        <v>1</v>
      </c>
      <c r="I1158" s="336">
        <v>2016</v>
      </c>
      <c r="J1158" s="336" t="s">
        <v>858</v>
      </c>
      <c r="K1158" s="336" t="s">
        <v>6977</v>
      </c>
      <c r="L1158" s="336" t="s">
        <v>1338</v>
      </c>
      <c r="M1158" s="336" t="s">
        <v>6978</v>
      </c>
      <c r="N1158" s="336" t="s">
        <v>7679</v>
      </c>
      <c r="O1158" s="336" t="s">
        <v>6677</v>
      </c>
      <c r="P1158" s="336" t="s">
        <v>6959</v>
      </c>
      <c r="Q1158" s="336" t="s">
        <v>21</v>
      </c>
      <c r="R1158" s="336" t="s">
        <v>240</v>
      </c>
      <c r="S1158" s="336" t="s">
        <v>842</v>
      </c>
      <c r="T1158" s="336" t="s">
        <v>6979</v>
      </c>
    </row>
    <row r="1159" spans="1:20" x14ac:dyDescent="0.25">
      <c r="A1159" s="336">
        <v>1158</v>
      </c>
      <c r="B1159" s="336" t="s">
        <v>233</v>
      </c>
      <c r="C1159" s="336" t="s">
        <v>6942</v>
      </c>
      <c r="D1159" s="337" t="str">
        <f t="shared" si="38"/>
        <v>G/MA/QR/N/USA/3</v>
      </c>
      <c r="E1159" s="337" t="str">
        <f t="shared" si="39"/>
        <v xml:space="preserve"> </v>
      </c>
      <c r="F1159" s="336" t="s">
        <v>860</v>
      </c>
      <c r="G1159" s="336" t="s">
        <v>3</v>
      </c>
      <c r="H1159" s="336" t="s">
        <v>1</v>
      </c>
      <c r="I1159" s="336">
        <v>2016</v>
      </c>
      <c r="J1159" s="336" t="s">
        <v>858</v>
      </c>
      <c r="K1159" s="336" t="s">
        <v>6980</v>
      </c>
      <c r="L1159" s="336" t="s">
        <v>6618</v>
      </c>
      <c r="M1159" s="336" t="s">
        <v>6981</v>
      </c>
      <c r="N1159" s="336" t="s">
        <v>6594</v>
      </c>
      <c r="O1159" s="336" t="s">
        <v>6677</v>
      </c>
      <c r="P1159" s="336" t="s">
        <v>6946</v>
      </c>
      <c r="Q1159" s="336" t="s">
        <v>6963</v>
      </c>
      <c r="R1159" s="336" t="s">
        <v>6955</v>
      </c>
      <c r="S1159" s="336" t="s">
        <v>842</v>
      </c>
      <c r="T1159" s="336" t="s">
        <v>88</v>
      </c>
    </row>
    <row r="1160" spans="1:20" x14ac:dyDescent="0.25">
      <c r="A1160" s="336">
        <v>1159</v>
      </c>
      <c r="B1160" s="336" t="s">
        <v>233</v>
      </c>
      <c r="C1160" s="336" t="s">
        <v>6942</v>
      </c>
      <c r="D1160" s="337" t="str">
        <f t="shared" si="38"/>
        <v>G/MA/QR/N/USA/3</v>
      </c>
      <c r="E1160" s="337" t="str">
        <f t="shared" si="39"/>
        <v xml:space="preserve"> </v>
      </c>
      <c r="F1160" s="336" t="s">
        <v>860</v>
      </c>
      <c r="G1160" s="336" t="s">
        <v>3</v>
      </c>
      <c r="H1160" s="336" t="s">
        <v>1</v>
      </c>
      <c r="I1160" s="336">
        <v>2016</v>
      </c>
      <c r="J1160" s="336" t="s">
        <v>858</v>
      </c>
      <c r="K1160" s="336" t="s">
        <v>6982</v>
      </c>
      <c r="L1160" s="336" t="s">
        <v>6618</v>
      </c>
      <c r="M1160" s="336" t="s">
        <v>6983</v>
      </c>
      <c r="N1160" s="336" t="s">
        <v>6594</v>
      </c>
      <c r="O1160" s="336" t="s">
        <v>6677</v>
      </c>
      <c r="P1160" s="336" t="s">
        <v>6946</v>
      </c>
      <c r="Q1160" s="336" t="s">
        <v>6984</v>
      </c>
      <c r="R1160" s="336" t="s">
        <v>6955</v>
      </c>
      <c r="S1160" s="336" t="s">
        <v>842</v>
      </c>
      <c r="T1160" s="336" t="s">
        <v>88</v>
      </c>
    </row>
    <row r="1161" spans="1:20" x14ac:dyDescent="0.25">
      <c r="A1161" s="336">
        <v>1160</v>
      </c>
      <c r="B1161" s="336" t="s">
        <v>233</v>
      </c>
      <c r="C1161" s="336" t="s">
        <v>6942</v>
      </c>
      <c r="D1161" s="337" t="str">
        <f t="shared" si="38"/>
        <v>G/MA/QR/N/USA/3</v>
      </c>
      <c r="E1161" s="337" t="str">
        <f t="shared" si="39"/>
        <v xml:space="preserve"> </v>
      </c>
      <c r="F1161" s="336" t="s">
        <v>860</v>
      </c>
      <c r="G1161" s="336" t="s">
        <v>3</v>
      </c>
      <c r="H1161" s="336" t="s">
        <v>1</v>
      </c>
      <c r="I1161" s="336">
        <v>2016</v>
      </c>
      <c r="J1161" s="336" t="s">
        <v>858</v>
      </c>
      <c r="K1161" s="336" t="s">
        <v>6985</v>
      </c>
      <c r="L1161" s="336" t="s">
        <v>6618</v>
      </c>
      <c r="M1161" s="336" t="s">
        <v>6986</v>
      </c>
      <c r="N1161" s="336" t="s">
        <v>6594</v>
      </c>
      <c r="O1161" s="336" t="s">
        <v>6677</v>
      </c>
      <c r="P1161" s="336" t="s">
        <v>6946</v>
      </c>
      <c r="Q1161" s="336" t="s">
        <v>6963</v>
      </c>
      <c r="R1161" s="336" t="s">
        <v>6955</v>
      </c>
      <c r="S1161" s="336" t="s">
        <v>842</v>
      </c>
      <c r="T1161" s="336" t="s">
        <v>88</v>
      </c>
    </row>
    <row r="1162" spans="1:20" x14ac:dyDescent="0.25">
      <c r="A1162" s="336">
        <v>1161</v>
      </c>
      <c r="B1162" s="336" t="s">
        <v>233</v>
      </c>
      <c r="C1162" s="336" t="s">
        <v>6942</v>
      </c>
      <c r="D1162" s="337" t="str">
        <f t="shared" si="38"/>
        <v>G/MA/QR/N/USA/3</v>
      </c>
      <c r="E1162" s="337" t="str">
        <f t="shared" si="39"/>
        <v xml:space="preserve"> </v>
      </c>
      <c r="F1162" s="336" t="s">
        <v>860</v>
      </c>
      <c r="G1162" s="336" t="s">
        <v>3</v>
      </c>
      <c r="H1162" s="336" t="s">
        <v>1</v>
      </c>
      <c r="I1162" s="336">
        <v>2016</v>
      </c>
      <c r="J1162" s="336" t="s">
        <v>858</v>
      </c>
      <c r="K1162" s="336" t="s">
        <v>6987</v>
      </c>
      <c r="L1162" s="336" t="s">
        <v>6618</v>
      </c>
      <c r="M1162" s="336" t="s">
        <v>7680</v>
      </c>
      <c r="N1162" s="336" t="s">
        <v>6594</v>
      </c>
      <c r="O1162" s="336" t="s">
        <v>6677</v>
      </c>
      <c r="P1162" s="336" t="s">
        <v>6946</v>
      </c>
      <c r="Q1162" s="336" t="s">
        <v>6963</v>
      </c>
      <c r="R1162" s="336" t="s">
        <v>6955</v>
      </c>
      <c r="S1162" s="336" t="s">
        <v>842</v>
      </c>
      <c r="T1162" s="336" t="s">
        <v>88</v>
      </c>
    </row>
    <row r="1163" spans="1:20" x14ac:dyDescent="0.25">
      <c r="A1163" s="336">
        <v>1162</v>
      </c>
      <c r="B1163" s="336" t="s">
        <v>7022</v>
      </c>
      <c r="C1163" s="336" t="s">
        <v>6988</v>
      </c>
      <c r="D1163" s="337" t="str">
        <f t="shared" ref="D1163:D1177" si="40">IF(C1163="","",IF(IFERROR(FIND(";",C1163,1), 0) &gt; 0, HYPERLINK(CONCATENATE("
https://docs.wto.org/dol2fe/Pages/SS/DoSearch.aspx?DataSource=Cat&amp;query=@Symbol=
",SUBSTITUTE(MID(C1163,1,FIND(";",C1163,1) - 1),"/","%2F"),"&amp;"), MID(C1163,1,FIND(";",C1163,1) - 1)), HYPERLINK(CONCATENATE("
https://docs.wto.org/dol2fe/Pages/SS/DoSearch.aspx?DataSource=Cat&amp;query=@Symbol=
",C1163),C1163)))</f>
        <v>WT/BOP/N/82</v>
      </c>
      <c r="E1163" s="337"/>
      <c r="F1163" s="336" t="s">
        <v>102</v>
      </c>
      <c r="G1163" s="336" t="s">
        <v>794</v>
      </c>
      <c r="H1163" s="336" t="s">
        <v>5</v>
      </c>
      <c r="I1163" s="336">
        <v>2016</v>
      </c>
      <c r="J1163" s="336" t="s">
        <v>7063</v>
      </c>
      <c r="K1163" s="336" t="s">
        <v>7681</v>
      </c>
      <c r="L1163" s="336" t="s">
        <v>849</v>
      </c>
      <c r="M1163" s="336" t="s">
        <v>313</v>
      </c>
      <c r="N1163" s="336" t="s">
        <v>1511</v>
      </c>
      <c r="O1163" s="336" t="s">
        <v>6989</v>
      </c>
      <c r="P1163" s="336" t="s">
        <v>6990</v>
      </c>
      <c r="Q1163" s="336" t="s">
        <v>21</v>
      </c>
      <c r="R1163" s="336" t="s">
        <v>20</v>
      </c>
      <c r="S1163" s="336" t="s">
        <v>849</v>
      </c>
      <c r="T1163" s="336" t="s">
        <v>313</v>
      </c>
    </row>
    <row r="1164" spans="1:20" x14ac:dyDescent="0.25">
      <c r="A1164" s="336">
        <v>1163</v>
      </c>
      <c r="B1164" s="336" t="s">
        <v>1504</v>
      </c>
      <c r="C1164" s="336" t="s">
        <v>6991</v>
      </c>
      <c r="D1164" s="337" t="str">
        <f t="shared" si="40"/>
        <v>GPA/37/Add.13</v>
      </c>
      <c r="E1164" s="337"/>
      <c r="F1164" s="336" t="s">
        <v>2</v>
      </c>
      <c r="G1164" s="336" t="s">
        <v>641</v>
      </c>
      <c r="H1164" s="336" t="s">
        <v>1</v>
      </c>
      <c r="I1164" s="336">
        <v>2016</v>
      </c>
      <c r="J1164" s="336" t="s">
        <v>7060</v>
      </c>
      <c r="K1164" s="336" t="s">
        <v>7682</v>
      </c>
      <c r="L1164" s="336" t="s">
        <v>861</v>
      </c>
      <c r="M1164" s="336" t="s">
        <v>1344</v>
      </c>
      <c r="N1164" s="336" t="s">
        <v>1511</v>
      </c>
      <c r="O1164" s="336" t="s">
        <v>6992</v>
      </c>
      <c r="P1164" s="336" t="s">
        <v>6993</v>
      </c>
      <c r="Q1164" s="336" t="s">
        <v>301</v>
      </c>
      <c r="R1164" s="336" t="s">
        <v>314</v>
      </c>
      <c r="S1164" s="336" t="s">
        <v>861</v>
      </c>
      <c r="T1164" s="336" t="s">
        <v>798</v>
      </c>
    </row>
    <row r="1165" spans="1:20" x14ac:dyDescent="0.25">
      <c r="A1165" s="336">
        <v>1164</v>
      </c>
      <c r="B1165" s="336" t="s">
        <v>1504</v>
      </c>
      <c r="C1165" s="336" t="s">
        <v>6994</v>
      </c>
      <c r="D1165" s="337" t="str">
        <f t="shared" si="40"/>
        <v>GPA/138</v>
      </c>
      <c r="E1165" s="337"/>
      <c r="F1165" s="336" t="s">
        <v>30</v>
      </c>
      <c r="G1165" s="336" t="s">
        <v>255</v>
      </c>
      <c r="H1165" s="336"/>
      <c r="I1165" s="336">
        <v>2016</v>
      </c>
      <c r="J1165" s="336" t="s">
        <v>7060</v>
      </c>
      <c r="K1165" s="336" t="s">
        <v>7683</v>
      </c>
      <c r="L1165" s="336" t="s">
        <v>861</v>
      </c>
      <c r="M1165" s="336" t="s">
        <v>313</v>
      </c>
      <c r="N1165" s="336" t="s">
        <v>1511</v>
      </c>
      <c r="O1165" s="336" t="s">
        <v>6995</v>
      </c>
      <c r="P1165" s="336" t="s">
        <v>6996</v>
      </c>
      <c r="Q1165" s="336" t="s">
        <v>21</v>
      </c>
      <c r="R1165" s="336" t="s">
        <v>20</v>
      </c>
      <c r="S1165" s="336" t="s">
        <v>861</v>
      </c>
      <c r="T1165" s="336" t="s">
        <v>313</v>
      </c>
    </row>
    <row r="1166" spans="1:20" x14ac:dyDescent="0.25">
      <c r="A1166" s="336">
        <v>1165</v>
      </c>
      <c r="B1166" s="49" t="s">
        <v>7758</v>
      </c>
      <c r="C1166" s="49" t="s">
        <v>7759</v>
      </c>
      <c r="D1166" s="335" t="str">
        <f t="shared" si="40"/>
        <v>G/TRIMS/N/1/KAZ/1</v>
      </c>
      <c r="E1166" s="49" t="str">
        <f t="shared" ref="E1166:E1177" si="41">IF(IFERROR(FIND(";",C1166,1), 0) &gt; 0, HYPERLINK(CONCATENATE("https://docs.wto.org/dol2fe/Pages/SS/DoSearch.aspx?DataSource=Cat&amp;query=@Symbol=",SUBSTITUTE(TRIM((MID(C1166,FIND(";",C1166,1)+1,100))),"/","%2F"),"&amp;"), TRIM((MID(C1166,FIND(";",C1166,1)+1,100)))), " ")</f>
        <v xml:space="preserve"> </v>
      </c>
      <c r="F1166" s="49" t="s">
        <v>3769</v>
      </c>
      <c r="G1166" s="49" t="s">
        <v>255</v>
      </c>
      <c r="H1166" s="49"/>
      <c r="I1166" s="336">
        <v>2016</v>
      </c>
      <c r="J1166" s="49" t="s">
        <v>7760</v>
      </c>
      <c r="K1166" s="82" t="s">
        <v>7803</v>
      </c>
      <c r="L1166" s="49" t="s">
        <v>7761</v>
      </c>
      <c r="M1166" s="49" t="s">
        <v>7762</v>
      </c>
      <c r="N1166" s="49"/>
      <c r="O1166" s="49" t="s">
        <v>7763</v>
      </c>
      <c r="P1166" s="49" t="s">
        <v>7764</v>
      </c>
      <c r="Q1166" s="49" t="s">
        <v>7765</v>
      </c>
      <c r="R1166" s="49" t="s">
        <v>957</v>
      </c>
      <c r="S1166" s="49" t="s">
        <v>1098</v>
      </c>
      <c r="T1166" s="49" t="s">
        <v>1364</v>
      </c>
    </row>
    <row r="1167" spans="1:20" x14ac:dyDescent="0.25">
      <c r="A1167" s="336">
        <v>1166</v>
      </c>
      <c r="B1167" s="49" t="s">
        <v>7758</v>
      </c>
      <c r="C1167" s="49" t="s">
        <v>7759</v>
      </c>
      <c r="D1167" s="335" t="str">
        <f t="shared" si="40"/>
        <v>G/TRIMS/N/1/KAZ/1</v>
      </c>
      <c r="E1167" s="49" t="str">
        <f t="shared" si="41"/>
        <v xml:space="preserve"> </v>
      </c>
      <c r="F1167" s="49" t="s">
        <v>3769</v>
      </c>
      <c r="G1167" s="49" t="s">
        <v>255</v>
      </c>
      <c r="H1167" s="49"/>
      <c r="I1167" s="336">
        <v>2016</v>
      </c>
      <c r="J1167" s="49" t="s">
        <v>7760</v>
      </c>
      <c r="K1167" s="82" t="s">
        <v>7804</v>
      </c>
      <c r="L1167" s="49" t="s">
        <v>7766</v>
      </c>
      <c r="M1167" s="49" t="s">
        <v>7762</v>
      </c>
      <c r="N1167" s="49"/>
      <c r="O1167" s="49" t="s">
        <v>7763</v>
      </c>
      <c r="P1167" s="49" t="s">
        <v>7767</v>
      </c>
      <c r="Q1167" s="49" t="s">
        <v>52</v>
      </c>
      <c r="R1167" s="49" t="s">
        <v>20</v>
      </c>
      <c r="S1167" s="49" t="s">
        <v>7768</v>
      </c>
      <c r="T1167" s="49" t="s">
        <v>1364</v>
      </c>
    </row>
    <row r="1168" spans="1:20" x14ac:dyDescent="0.25">
      <c r="A1168" s="336">
        <v>1167</v>
      </c>
      <c r="B1168" s="49" t="s">
        <v>7758</v>
      </c>
      <c r="C1168" s="49" t="s">
        <v>7759</v>
      </c>
      <c r="D1168" s="335" t="str">
        <f t="shared" si="40"/>
        <v>G/TRIMS/N/1/KAZ/1</v>
      </c>
      <c r="E1168" s="49" t="str">
        <f t="shared" si="41"/>
        <v xml:space="preserve"> </v>
      </c>
      <c r="F1168" s="49" t="s">
        <v>3769</v>
      </c>
      <c r="G1168" s="49" t="s">
        <v>255</v>
      </c>
      <c r="H1168" s="49"/>
      <c r="I1168" s="336">
        <v>2016</v>
      </c>
      <c r="J1168" s="49" t="s">
        <v>7760</v>
      </c>
      <c r="K1168" s="82" t="s">
        <v>7805</v>
      </c>
      <c r="L1168" s="49" t="s">
        <v>7761</v>
      </c>
      <c r="M1168" s="49" t="s">
        <v>7769</v>
      </c>
      <c r="N1168" s="49"/>
      <c r="O1168" s="49" t="s">
        <v>7763</v>
      </c>
      <c r="P1168" s="49" t="s">
        <v>7770</v>
      </c>
      <c r="Q1168" s="49" t="s">
        <v>7771</v>
      </c>
      <c r="R1168" s="49" t="s">
        <v>7772</v>
      </c>
      <c r="S1168" s="49" t="s">
        <v>1098</v>
      </c>
      <c r="T1168" s="49" t="s">
        <v>1364</v>
      </c>
    </row>
    <row r="1169" spans="1:20" x14ac:dyDescent="0.25">
      <c r="A1169" s="336">
        <v>1168</v>
      </c>
      <c r="B1169" s="49" t="s">
        <v>7758</v>
      </c>
      <c r="C1169" s="49" t="s">
        <v>7759</v>
      </c>
      <c r="D1169" s="335" t="str">
        <f t="shared" si="40"/>
        <v>G/TRIMS/N/1/KAZ/1</v>
      </c>
      <c r="E1169" s="49" t="str">
        <f t="shared" si="41"/>
        <v xml:space="preserve"> </v>
      </c>
      <c r="F1169" s="49" t="s">
        <v>3769</v>
      </c>
      <c r="G1169" s="49" t="s">
        <v>255</v>
      </c>
      <c r="H1169" s="49"/>
      <c r="I1169" s="336">
        <v>2016</v>
      </c>
      <c r="J1169" s="49" t="s">
        <v>7760</v>
      </c>
      <c r="K1169" s="82" t="s">
        <v>7806</v>
      </c>
      <c r="L1169" s="49" t="s">
        <v>7773</v>
      </c>
      <c r="M1169" s="49" t="s">
        <v>7769</v>
      </c>
      <c r="N1169" s="49"/>
      <c r="O1169" s="49" t="s">
        <v>7763</v>
      </c>
      <c r="P1169" s="49" t="s">
        <v>7856</v>
      </c>
      <c r="Q1169" s="49" t="s">
        <v>1311</v>
      </c>
      <c r="R1169" s="49" t="s">
        <v>20</v>
      </c>
      <c r="S1169" s="49" t="s">
        <v>1098</v>
      </c>
      <c r="T1169" s="49" t="s">
        <v>1364</v>
      </c>
    </row>
    <row r="1170" spans="1:20" x14ac:dyDescent="0.25">
      <c r="A1170" s="336">
        <v>1169</v>
      </c>
      <c r="B1170" s="49" t="s">
        <v>7758</v>
      </c>
      <c r="C1170" s="49" t="s">
        <v>7759</v>
      </c>
      <c r="D1170" s="335" t="str">
        <f t="shared" si="40"/>
        <v>G/TRIMS/N/1/KAZ/1</v>
      </c>
      <c r="E1170" s="49" t="str">
        <f t="shared" si="41"/>
        <v xml:space="preserve"> </v>
      </c>
      <c r="F1170" s="49" t="s">
        <v>3769</v>
      </c>
      <c r="G1170" s="49" t="s">
        <v>255</v>
      </c>
      <c r="H1170" s="49"/>
      <c r="I1170" s="336">
        <v>2016</v>
      </c>
      <c r="J1170" s="49" t="s">
        <v>7760</v>
      </c>
      <c r="K1170" s="82" t="s">
        <v>7807</v>
      </c>
      <c r="L1170" s="49" t="s">
        <v>7774</v>
      </c>
      <c r="M1170" s="49" t="s">
        <v>7769</v>
      </c>
      <c r="N1170" s="49"/>
      <c r="O1170" s="49" t="s">
        <v>7763</v>
      </c>
      <c r="P1170" s="49" t="s">
        <v>7775</v>
      </c>
      <c r="Q1170" s="49" t="s">
        <v>7776</v>
      </c>
      <c r="R1170" s="49" t="s">
        <v>7777</v>
      </c>
      <c r="S1170" s="49" t="s">
        <v>2198</v>
      </c>
      <c r="T1170" s="49" t="s">
        <v>1364</v>
      </c>
    </row>
    <row r="1171" spans="1:20" x14ac:dyDescent="0.25">
      <c r="A1171" s="336">
        <v>1170</v>
      </c>
      <c r="B1171" s="49" t="s">
        <v>7758</v>
      </c>
      <c r="C1171" s="49" t="s">
        <v>7759</v>
      </c>
      <c r="D1171" s="335" t="str">
        <f t="shared" si="40"/>
        <v>G/TRIMS/N/1/KAZ/1</v>
      </c>
      <c r="E1171" s="49" t="str">
        <f t="shared" si="41"/>
        <v xml:space="preserve"> </v>
      </c>
      <c r="F1171" s="49" t="s">
        <v>3769</v>
      </c>
      <c r="G1171" s="49" t="s">
        <v>255</v>
      </c>
      <c r="H1171" s="49"/>
      <c r="I1171" s="336">
        <v>2016</v>
      </c>
      <c r="J1171" s="49" t="s">
        <v>7760</v>
      </c>
      <c r="K1171" s="82" t="s">
        <v>7808</v>
      </c>
      <c r="L1171" s="49" t="s">
        <v>7774</v>
      </c>
      <c r="M1171" s="49" t="s">
        <v>7769</v>
      </c>
      <c r="N1171" s="49"/>
      <c r="O1171" s="49" t="s">
        <v>7763</v>
      </c>
      <c r="P1171" s="49" t="s">
        <v>7778</v>
      </c>
      <c r="Q1171" s="49" t="s">
        <v>7779</v>
      </c>
      <c r="R1171" s="49" t="s">
        <v>5688</v>
      </c>
      <c r="S1171" s="49" t="s">
        <v>2198</v>
      </c>
      <c r="T1171" s="49" t="s">
        <v>1364</v>
      </c>
    </row>
    <row r="1172" spans="1:20" x14ac:dyDescent="0.25">
      <c r="A1172" s="336">
        <v>1171</v>
      </c>
      <c r="B1172" s="49" t="s">
        <v>7758</v>
      </c>
      <c r="C1172" s="49" t="s">
        <v>7759</v>
      </c>
      <c r="D1172" s="335" t="str">
        <f t="shared" si="40"/>
        <v>G/TRIMS/N/1/KAZ/1</v>
      </c>
      <c r="E1172" s="49" t="str">
        <f t="shared" si="41"/>
        <v xml:space="preserve"> </v>
      </c>
      <c r="F1172" s="49" t="s">
        <v>3769</v>
      </c>
      <c r="G1172" s="49" t="s">
        <v>255</v>
      </c>
      <c r="H1172" s="49"/>
      <c r="I1172" s="336">
        <v>2016</v>
      </c>
      <c r="J1172" s="49" t="s">
        <v>7760</v>
      </c>
      <c r="K1172" s="82" t="s">
        <v>7809</v>
      </c>
      <c r="L1172" s="49" t="s">
        <v>7780</v>
      </c>
      <c r="M1172" s="49" t="s">
        <v>7781</v>
      </c>
      <c r="N1172" s="49"/>
      <c r="O1172" s="49" t="s">
        <v>7763</v>
      </c>
      <c r="P1172" s="49" t="s">
        <v>7855</v>
      </c>
      <c r="Q1172" s="49" t="s">
        <v>21</v>
      </c>
      <c r="R1172" s="49" t="s">
        <v>20</v>
      </c>
      <c r="S1172" s="49" t="s">
        <v>7782</v>
      </c>
      <c r="T1172" s="49" t="s">
        <v>1364</v>
      </c>
    </row>
    <row r="1173" spans="1:20" x14ac:dyDescent="0.25">
      <c r="A1173" s="336">
        <v>1172</v>
      </c>
      <c r="B1173" s="49" t="s">
        <v>7758</v>
      </c>
      <c r="C1173" s="49" t="s">
        <v>7759</v>
      </c>
      <c r="D1173" s="335" t="str">
        <f t="shared" si="40"/>
        <v>G/TRIMS/N/1/KAZ/1</v>
      </c>
      <c r="E1173" s="49" t="str">
        <f t="shared" si="41"/>
        <v xml:space="preserve"> </v>
      </c>
      <c r="F1173" s="49" t="s">
        <v>3769</v>
      </c>
      <c r="G1173" s="49" t="s">
        <v>255</v>
      </c>
      <c r="H1173" s="49"/>
      <c r="I1173" s="336">
        <v>2016</v>
      </c>
      <c r="J1173" s="49" t="s">
        <v>7760</v>
      </c>
      <c r="K1173" s="82" t="s">
        <v>7810</v>
      </c>
      <c r="L1173" s="49" t="s">
        <v>7783</v>
      </c>
      <c r="M1173" s="49" t="s">
        <v>7784</v>
      </c>
      <c r="N1173" s="49"/>
      <c r="O1173" s="49" t="s">
        <v>7763</v>
      </c>
      <c r="P1173" s="49" t="s">
        <v>7785</v>
      </c>
      <c r="Q1173" s="49" t="s">
        <v>7786</v>
      </c>
      <c r="R1173" s="49" t="s">
        <v>1131</v>
      </c>
      <c r="S1173" s="49" t="s">
        <v>7782</v>
      </c>
      <c r="T1173" s="49" t="s">
        <v>1364</v>
      </c>
    </row>
    <row r="1174" spans="1:20" x14ac:dyDescent="0.25">
      <c r="A1174" s="336">
        <v>1173</v>
      </c>
      <c r="B1174" s="49" t="s">
        <v>7758</v>
      </c>
      <c r="C1174" s="49" t="s">
        <v>7759</v>
      </c>
      <c r="D1174" s="335" t="str">
        <f t="shared" si="40"/>
        <v>G/TRIMS/N/1/KAZ/1</v>
      </c>
      <c r="E1174" s="49" t="str">
        <f t="shared" si="41"/>
        <v xml:space="preserve"> </v>
      </c>
      <c r="F1174" s="49" t="s">
        <v>3769</v>
      </c>
      <c r="G1174" s="49" t="s">
        <v>255</v>
      </c>
      <c r="H1174" s="49"/>
      <c r="I1174" s="336">
        <v>2016</v>
      </c>
      <c r="J1174" s="49" t="s">
        <v>7760</v>
      </c>
      <c r="K1174" s="82" t="s">
        <v>7811</v>
      </c>
      <c r="L1174" s="49" t="s">
        <v>7774</v>
      </c>
      <c r="M1174" s="49" t="s">
        <v>7787</v>
      </c>
      <c r="N1174" s="49"/>
      <c r="O1174" s="49" t="s">
        <v>7763</v>
      </c>
      <c r="P1174" s="49" t="s">
        <v>7788</v>
      </c>
      <c r="Q1174" s="49" t="s">
        <v>7789</v>
      </c>
      <c r="R1174" s="49" t="s">
        <v>28</v>
      </c>
      <c r="S1174" s="49" t="s">
        <v>2198</v>
      </c>
      <c r="T1174" s="49" t="s">
        <v>68</v>
      </c>
    </row>
    <row r="1175" spans="1:20" x14ac:dyDescent="0.25">
      <c r="A1175" s="336">
        <v>1174</v>
      </c>
      <c r="B1175" s="49" t="s">
        <v>7758</v>
      </c>
      <c r="C1175" s="49" t="s">
        <v>7759</v>
      </c>
      <c r="D1175" s="335" t="str">
        <f t="shared" si="40"/>
        <v>G/TRIMS/N/1/KAZ/1</v>
      </c>
      <c r="E1175" s="49" t="str">
        <f t="shared" si="41"/>
        <v xml:space="preserve"> </v>
      </c>
      <c r="F1175" s="49" t="s">
        <v>3769</v>
      </c>
      <c r="G1175" s="49" t="s">
        <v>255</v>
      </c>
      <c r="H1175" s="49"/>
      <c r="I1175" s="336">
        <v>2016</v>
      </c>
      <c r="J1175" s="49" t="s">
        <v>7760</v>
      </c>
      <c r="K1175" s="82" t="s">
        <v>7812</v>
      </c>
      <c r="L1175" s="49" t="s">
        <v>7790</v>
      </c>
      <c r="M1175" s="49" t="s">
        <v>7791</v>
      </c>
      <c r="N1175" s="49"/>
      <c r="O1175" s="49" t="s">
        <v>7763</v>
      </c>
      <c r="P1175" s="49" t="s">
        <v>7792</v>
      </c>
      <c r="Q1175" s="49" t="s">
        <v>7793</v>
      </c>
      <c r="R1175" s="49" t="s">
        <v>7794</v>
      </c>
      <c r="S1175" s="49" t="s">
        <v>7795</v>
      </c>
      <c r="T1175" s="49" t="s">
        <v>1364</v>
      </c>
    </row>
    <row r="1176" spans="1:20" x14ac:dyDescent="0.25">
      <c r="A1176" s="336">
        <v>1175</v>
      </c>
      <c r="B1176" s="49" t="s">
        <v>7758</v>
      </c>
      <c r="C1176" s="49" t="s">
        <v>7759</v>
      </c>
      <c r="D1176" s="335" t="str">
        <f t="shared" si="40"/>
        <v>G/TRIMS/N/1/KAZ/1</v>
      </c>
      <c r="E1176" s="49" t="str">
        <f t="shared" si="41"/>
        <v xml:space="preserve"> </v>
      </c>
      <c r="F1176" s="49" t="s">
        <v>3769</v>
      </c>
      <c r="G1176" s="49" t="s">
        <v>255</v>
      </c>
      <c r="H1176" s="49"/>
      <c r="I1176" s="336">
        <v>2016</v>
      </c>
      <c r="J1176" s="49" t="s">
        <v>7760</v>
      </c>
      <c r="K1176" s="82" t="s">
        <v>7813</v>
      </c>
      <c r="L1176" s="49" t="s">
        <v>7796</v>
      </c>
      <c r="M1176" s="49" t="s">
        <v>7769</v>
      </c>
      <c r="N1176" s="49"/>
      <c r="O1176" s="49" t="s">
        <v>7763</v>
      </c>
      <c r="P1176" s="49" t="s">
        <v>7797</v>
      </c>
      <c r="Q1176" s="49" t="s">
        <v>7798</v>
      </c>
      <c r="R1176" s="49" t="s">
        <v>7799</v>
      </c>
      <c r="S1176" s="49" t="s">
        <v>7800</v>
      </c>
      <c r="T1176" s="49" t="s">
        <v>68</v>
      </c>
    </row>
    <row r="1177" spans="1:20" x14ac:dyDescent="0.25">
      <c r="A1177" s="336">
        <v>1176</v>
      </c>
      <c r="B1177" s="49" t="s">
        <v>7758</v>
      </c>
      <c r="C1177" s="49" t="s">
        <v>7759</v>
      </c>
      <c r="D1177" s="335" t="str">
        <f t="shared" si="40"/>
        <v>G/TRIMS/N/1/KAZ/1</v>
      </c>
      <c r="E1177" s="49" t="str">
        <f t="shared" si="41"/>
        <v xml:space="preserve"> </v>
      </c>
      <c r="F1177" s="49" t="s">
        <v>3769</v>
      </c>
      <c r="G1177" s="49" t="s">
        <v>255</v>
      </c>
      <c r="H1177" s="49"/>
      <c r="I1177" s="336">
        <v>2016</v>
      </c>
      <c r="J1177" s="49" t="s">
        <v>7760</v>
      </c>
      <c r="K1177" s="82" t="s">
        <v>7814</v>
      </c>
      <c r="L1177" s="49" t="s">
        <v>7774</v>
      </c>
      <c r="M1177" s="49" t="s">
        <v>7769</v>
      </c>
      <c r="N1177" s="49"/>
      <c r="O1177" s="49" t="s">
        <v>7763</v>
      </c>
      <c r="P1177" s="49" t="s">
        <v>7801</v>
      </c>
      <c r="Q1177" s="49" t="s">
        <v>7802</v>
      </c>
      <c r="R1177" s="49" t="s">
        <v>28</v>
      </c>
      <c r="S1177" s="49" t="s">
        <v>2198</v>
      </c>
      <c r="T1177" s="49" t="s">
        <v>1364</v>
      </c>
    </row>
  </sheetData>
  <autoFilter ref="A1:T1177"/>
  <conditionalFormatting sqref="A2:T4 B1165:H1165 J1165:T1165 I1165:I1177 A5:A1177 B5:T1164">
    <cfRule type="expression" dxfId="996" priority="45">
      <formula>LEFT(A2,1)="?"</formula>
    </cfRule>
    <cfRule type="expression" dxfId="995" priority="46">
      <formula>MOD(ROW(),2)=0</formula>
    </cfRule>
    <cfRule type="expression" dxfId="994" priority="47">
      <formula>MOD(ROW(),2)=1</formula>
    </cfRule>
  </conditionalFormatting>
  <conditionalFormatting sqref="R1168:R1175">
    <cfRule type="expression" dxfId="993" priority="1">
      <formula>MOD(ROW(),2)=1</formula>
    </cfRule>
  </conditionalFormatting>
  <conditionalFormatting sqref="L1167:Q1167 G1166:H1166 J1166:R1166">
    <cfRule type="expression" dxfId="992" priority="44">
      <formula>MOD(ROW(),2)=1</formula>
    </cfRule>
  </conditionalFormatting>
  <conditionalFormatting sqref="C1166">
    <cfRule type="expression" dxfId="991" priority="41">
      <formula>MOD(ROW(),2)=1</formula>
    </cfRule>
  </conditionalFormatting>
  <conditionalFormatting sqref="B1166 D1166:F1166">
    <cfRule type="expression" dxfId="990" priority="43">
      <formula>MOD(ROW(),2)=1</formula>
    </cfRule>
  </conditionalFormatting>
  <conditionalFormatting sqref="S1166">
    <cfRule type="expression" dxfId="989" priority="42">
      <formula>MOD(ROW(),2)=1</formula>
    </cfRule>
  </conditionalFormatting>
  <conditionalFormatting sqref="C1167">
    <cfRule type="expression" dxfId="988" priority="37">
      <formula>MOD(ROW(),2)=1</formula>
    </cfRule>
  </conditionalFormatting>
  <conditionalFormatting sqref="G1167:H1167 J1167:K1167">
    <cfRule type="expression" dxfId="987" priority="40">
      <formula>MOD(ROW(),2)=1</formula>
    </cfRule>
  </conditionalFormatting>
  <conditionalFormatting sqref="B1167 T1167 D1167:F1167">
    <cfRule type="expression" dxfId="986" priority="39">
      <formula>MOD(ROW(),2)=1</formula>
    </cfRule>
  </conditionalFormatting>
  <conditionalFormatting sqref="S1167">
    <cfRule type="expression" dxfId="985" priority="38">
      <formula>MOD(ROW(),2)=1</formula>
    </cfRule>
  </conditionalFormatting>
  <conditionalFormatting sqref="C1169">
    <cfRule type="expression" dxfId="984" priority="34">
      <formula>MOD(ROW(),2)=1</formula>
    </cfRule>
  </conditionalFormatting>
  <conditionalFormatting sqref="G1169:H1169 J1169:K1169">
    <cfRule type="expression" dxfId="983" priority="36">
      <formula>MOD(ROW(),2)=1</formula>
    </cfRule>
  </conditionalFormatting>
  <conditionalFormatting sqref="B1169 D1169:F1169">
    <cfRule type="expression" dxfId="982" priority="35">
      <formula>MOD(ROW(),2)=1</formula>
    </cfRule>
  </conditionalFormatting>
  <conditionalFormatting sqref="C1170">
    <cfRule type="expression" dxfId="981" priority="31">
      <formula>MOD(ROW(),2)=1</formula>
    </cfRule>
  </conditionalFormatting>
  <conditionalFormatting sqref="G1170:H1170 J1170:K1170">
    <cfRule type="expression" dxfId="980" priority="33">
      <formula>MOD(ROW(),2)=1</formula>
    </cfRule>
  </conditionalFormatting>
  <conditionalFormatting sqref="B1170 D1170:F1170">
    <cfRule type="expression" dxfId="979" priority="32">
      <formula>MOD(ROW(),2)=1</formula>
    </cfRule>
  </conditionalFormatting>
  <conditionalFormatting sqref="C1171">
    <cfRule type="expression" dxfId="978" priority="28">
      <formula>MOD(ROW(),2)=1</formula>
    </cfRule>
  </conditionalFormatting>
  <conditionalFormatting sqref="G1171:H1171 J1171:K1171">
    <cfRule type="expression" dxfId="977" priority="30">
      <formula>MOD(ROW(),2)=1</formula>
    </cfRule>
  </conditionalFormatting>
  <conditionalFormatting sqref="B1171 D1171:F1171">
    <cfRule type="expression" dxfId="976" priority="29">
      <formula>MOD(ROW(),2)=1</formula>
    </cfRule>
  </conditionalFormatting>
  <conditionalFormatting sqref="C1172">
    <cfRule type="expression" dxfId="975" priority="25">
      <formula>MOD(ROW(),2)=1</formula>
    </cfRule>
  </conditionalFormatting>
  <conditionalFormatting sqref="G1172:H1172 J1172:K1172">
    <cfRule type="expression" dxfId="974" priority="27">
      <formula>MOD(ROW(),2)=1</formula>
    </cfRule>
  </conditionalFormatting>
  <conditionalFormatting sqref="B1172 D1172:F1172">
    <cfRule type="expression" dxfId="973" priority="26">
      <formula>MOD(ROW(),2)=1</formula>
    </cfRule>
  </conditionalFormatting>
  <conditionalFormatting sqref="C1173">
    <cfRule type="expression" dxfId="972" priority="22">
      <formula>MOD(ROW(),2)=1</formula>
    </cfRule>
  </conditionalFormatting>
  <conditionalFormatting sqref="G1173:H1173 J1173:K1173">
    <cfRule type="expression" dxfId="971" priority="24">
      <formula>MOD(ROW(),2)=1</formula>
    </cfRule>
  </conditionalFormatting>
  <conditionalFormatting sqref="B1173 D1173:F1173">
    <cfRule type="expression" dxfId="970" priority="23">
      <formula>MOD(ROW(),2)=1</formula>
    </cfRule>
  </conditionalFormatting>
  <conditionalFormatting sqref="G1174:H1174 Q1174 J1174:K1174">
    <cfRule type="expression" dxfId="969" priority="21">
      <formula>MOD(ROW(),2)=1</formula>
    </cfRule>
  </conditionalFormatting>
  <conditionalFormatting sqref="B1174 D1174:F1174">
    <cfRule type="expression" dxfId="968" priority="20">
      <formula>MOD(ROW(),2)=1</formula>
    </cfRule>
  </conditionalFormatting>
  <conditionalFormatting sqref="C1174">
    <cfRule type="expression" dxfId="967" priority="19">
      <formula>MOD(ROW(),2)=1</formula>
    </cfRule>
  </conditionalFormatting>
  <conditionalFormatting sqref="G1175:H1175 Q1175 J1175:K1175">
    <cfRule type="expression" dxfId="966" priority="18">
      <formula>MOD(ROW(),2)=1</formula>
    </cfRule>
  </conditionalFormatting>
  <conditionalFormatting sqref="B1175 D1175:F1175">
    <cfRule type="expression" dxfId="965" priority="17">
      <formula>MOD(ROW(),2)=1</formula>
    </cfRule>
  </conditionalFormatting>
  <conditionalFormatting sqref="C1175">
    <cfRule type="expression" dxfId="964" priority="16">
      <formula>MOD(ROW(),2)=1</formula>
    </cfRule>
  </conditionalFormatting>
  <conditionalFormatting sqref="G1176:H1176 P1176:R1176 P1177 M1176:N1177 R1177 J1176:K1176">
    <cfRule type="expression" dxfId="963" priority="15">
      <formula>MOD(ROW(),2)=1</formula>
    </cfRule>
  </conditionalFormatting>
  <conditionalFormatting sqref="B1176 D1176:F1176">
    <cfRule type="expression" dxfId="962" priority="14">
      <formula>MOD(ROW(),2)=1</formula>
    </cfRule>
  </conditionalFormatting>
  <conditionalFormatting sqref="S1176:S1177">
    <cfRule type="expression" dxfId="961" priority="13">
      <formula>MOD(ROW(),2)=1</formula>
    </cfRule>
  </conditionalFormatting>
  <conditionalFormatting sqref="C1176">
    <cfRule type="expression" dxfId="960" priority="12">
      <formula>MOD(ROW(),2)=1</formula>
    </cfRule>
  </conditionalFormatting>
  <conditionalFormatting sqref="G1177:H1177 Q1177 J1177:K1177">
    <cfRule type="expression" dxfId="959" priority="11">
      <formula>MOD(ROW(),2)=1</formula>
    </cfRule>
  </conditionalFormatting>
  <conditionalFormatting sqref="B1177 D1177:F1177">
    <cfRule type="expression" dxfId="958" priority="10">
      <formula>MOD(ROW(),2)=1</formula>
    </cfRule>
  </conditionalFormatting>
  <conditionalFormatting sqref="C1177">
    <cfRule type="expression" dxfId="957" priority="9">
      <formula>MOD(ROW(),2)=1</formula>
    </cfRule>
  </conditionalFormatting>
  <conditionalFormatting sqref="R1167">
    <cfRule type="expression" dxfId="956" priority="8">
      <formula>MOD(ROW(),2)=1</formula>
    </cfRule>
  </conditionalFormatting>
  <conditionalFormatting sqref="T1166">
    <cfRule type="expression" dxfId="955" priority="7">
      <formula>MOD(ROW(),2)=1</formula>
    </cfRule>
  </conditionalFormatting>
  <conditionalFormatting sqref="L1168:Q1173 L1174:P1175 O1176:O1177 L1176:L1177">
    <cfRule type="expression" dxfId="954" priority="6">
      <formula>MOD(ROW(),2)=1</formula>
    </cfRule>
  </conditionalFormatting>
  <conditionalFormatting sqref="C1168">
    <cfRule type="expression" dxfId="953" priority="2">
      <formula>MOD(ROW(),2)=1</formula>
    </cfRule>
  </conditionalFormatting>
  <conditionalFormatting sqref="G1168:H1168 J1168:K1168">
    <cfRule type="expression" dxfId="952" priority="5">
      <formula>MOD(ROW(),2)=1</formula>
    </cfRule>
  </conditionalFormatting>
  <conditionalFormatting sqref="B1168 D1168:F1168 T1168:T1177">
    <cfRule type="expression" dxfId="951" priority="4">
      <formula>MOD(ROW(),2)=1</formula>
    </cfRule>
  </conditionalFormatting>
  <conditionalFormatting sqref="S1168:S1175">
    <cfRule type="expression" dxfId="950" priority="3">
      <formula>MOD(ROW(),2)=1</formula>
    </cfRule>
  </conditionalFormatting>
  <pageMargins left="0.7" right="0.7" top="0.75" bottom="0.75" header="0.3" footer="0.3"/>
  <pageSetup paperSize="9"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149"/>
  <sheetViews>
    <sheetView zoomScale="70" zoomScaleNormal="70" workbookViewId="0">
      <pane ySplit="1" topLeftCell="A2" activePane="bottomLeft" state="frozen"/>
      <selection pane="bottomLeft" activeCell="A2" sqref="A2"/>
    </sheetView>
  </sheetViews>
  <sheetFormatPr defaultRowHeight="15" x14ac:dyDescent="0.25"/>
  <cols>
    <col min="1" max="1" width="5.5703125" style="160" customWidth="1"/>
    <col min="2" max="2" width="16" style="161" customWidth="1"/>
    <col min="3" max="3" width="20.85546875" style="161" customWidth="1"/>
    <col min="4" max="4" width="21.42578125" style="161" customWidth="1"/>
    <col min="5" max="5" width="13.7109375" style="161" customWidth="1"/>
    <col min="6" max="6" width="11.42578125" style="161" customWidth="1"/>
    <col min="7" max="7" width="19.5703125" style="161" customWidth="1"/>
    <col min="8" max="8" width="16.85546875" style="161" customWidth="1"/>
    <col min="9" max="9" width="11.7109375" style="161" customWidth="1"/>
    <col min="10" max="10" width="11.85546875" style="162" customWidth="1"/>
    <col min="11" max="11" width="20.85546875" style="260" customWidth="1"/>
    <col min="12" max="12" width="19.85546875" style="257" customWidth="1"/>
    <col min="13" max="13" width="103.85546875" style="163" customWidth="1"/>
    <col min="14" max="14" width="20.7109375" style="268" customWidth="1"/>
  </cols>
  <sheetData>
    <row r="1" spans="1:14" ht="35.25" x14ac:dyDescent="0.25">
      <c r="A1" s="158" t="s">
        <v>643</v>
      </c>
      <c r="B1" s="239" t="s">
        <v>137</v>
      </c>
      <c r="C1" s="239" t="s">
        <v>118</v>
      </c>
      <c r="D1" s="239" t="s">
        <v>787</v>
      </c>
      <c r="E1" s="239" t="s">
        <v>136</v>
      </c>
      <c r="F1" s="239" t="s">
        <v>135</v>
      </c>
      <c r="G1" s="239" t="s">
        <v>114</v>
      </c>
      <c r="H1" s="239" t="s">
        <v>644</v>
      </c>
      <c r="I1" s="239" t="s">
        <v>134</v>
      </c>
      <c r="J1" s="239" t="s">
        <v>133</v>
      </c>
      <c r="K1" s="239" t="s">
        <v>1512</v>
      </c>
      <c r="L1" s="239" t="s">
        <v>1513</v>
      </c>
      <c r="M1" s="240" t="s">
        <v>131</v>
      </c>
      <c r="N1" s="239" t="s">
        <v>104</v>
      </c>
    </row>
    <row r="2" spans="1:14" ht="24" x14ac:dyDescent="0.25">
      <c r="A2" s="241">
        <v>1</v>
      </c>
      <c r="B2" s="125" t="s">
        <v>270</v>
      </c>
      <c r="C2" s="125" t="s">
        <v>1514</v>
      </c>
      <c r="D2" s="159" t="str">
        <f t="shared" ref="D2:D65" si="0">IF(C2="","",IF(IFERROR(FIND(";",C2,1), 0) &gt; 0, HYPERLINK(CONCATENATE("
https://docs.wto.org/dol2fe/Pages/SS/DoSearch.aspx?DataSource=Cat&amp;query=@Symbol=
",SUBSTITUTE(MID(C2,1,FIND(";",C2,1) - 1),"/","%2F"),"&amp;"), MID(C2,1,FIND(";",C2,1) - 1)), HYPERLINK(CONCATENATE("
https://docs.wto.org/dol2fe/Pages/SS/DoSearch.aspx?DataSource=Cat&amp;query=@Symbol=
",SUBSTITUTE(C2,"/","%2F"),"&amp;"),C2)))</f>
        <v>WT/TPR/G/330</v>
      </c>
      <c r="E2" s="125" t="s">
        <v>1515</v>
      </c>
      <c r="F2" s="125" t="s">
        <v>1516</v>
      </c>
      <c r="G2" s="209" t="s">
        <v>641</v>
      </c>
      <c r="H2" s="125" t="s">
        <v>5</v>
      </c>
      <c r="I2" s="125">
        <v>2016</v>
      </c>
      <c r="J2" s="210" t="s">
        <v>121</v>
      </c>
      <c r="K2" s="242" t="s">
        <v>792</v>
      </c>
      <c r="L2" s="242" t="s">
        <v>41</v>
      </c>
      <c r="M2" s="242" t="s">
        <v>1517</v>
      </c>
      <c r="N2" s="242" t="s">
        <v>14</v>
      </c>
    </row>
    <row r="3" spans="1:14" ht="46.5" x14ac:dyDescent="0.25">
      <c r="A3" s="241">
        <v>2</v>
      </c>
      <c r="B3" s="125" t="s">
        <v>270</v>
      </c>
      <c r="C3" s="125" t="s">
        <v>1514</v>
      </c>
      <c r="D3" s="159" t="str">
        <f t="shared" si="0"/>
        <v>WT/TPR/G/330</v>
      </c>
      <c r="E3" s="125" t="s">
        <v>753</v>
      </c>
      <c r="F3" s="125" t="s">
        <v>1516</v>
      </c>
      <c r="G3" s="209" t="s">
        <v>641</v>
      </c>
      <c r="H3" s="125" t="s">
        <v>5</v>
      </c>
      <c r="I3" s="125">
        <v>2016</v>
      </c>
      <c r="J3" s="242" t="s">
        <v>121</v>
      </c>
      <c r="K3" s="242" t="s">
        <v>1518</v>
      </c>
      <c r="L3" s="242" t="s">
        <v>41</v>
      </c>
      <c r="M3" s="242" t="s">
        <v>1519</v>
      </c>
      <c r="N3" s="242" t="s">
        <v>905</v>
      </c>
    </row>
    <row r="4" spans="1:14" ht="35.25" x14ac:dyDescent="0.25">
      <c r="A4" s="241">
        <v>3</v>
      </c>
      <c r="B4" s="125" t="s">
        <v>270</v>
      </c>
      <c r="C4" s="125" t="s">
        <v>1514</v>
      </c>
      <c r="D4" s="159" t="str">
        <f t="shared" si="0"/>
        <v>WT/TPR/G/330</v>
      </c>
      <c r="E4" s="125" t="s">
        <v>1520</v>
      </c>
      <c r="F4" s="125" t="s">
        <v>1516</v>
      </c>
      <c r="G4" s="209" t="s">
        <v>641</v>
      </c>
      <c r="H4" s="125" t="s">
        <v>5</v>
      </c>
      <c r="I4" s="125">
        <v>2016</v>
      </c>
      <c r="J4" s="210" t="s">
        <v>121</v>
      </c>
      <c r="K4" s="242" t="s">
        <v>817</v>
      </c>
      <c r="L4" s="242" t="s">
        <v>68</v>
      </c>
      <c r="M4" s="242" t="s">
        <v>1521</v>
      </c>
      <c r="N4" s="242" t="s">
        <v>21</v>
      </c>
    </row>
    <row r="5" spans="1:14" ht="35.25" x14ac:dyDescent="0.25">
      <c r="A5" s="241">
        <v>4</v>
      </c>
      <c r="B5" s="125" t="s">
        <v>270</v>
      </c>
      <c r="C5" s="125" t="s">
        <v>1514</v>
      </c>
      <c r="D5" s="159" t="str">
        <f t="shared" si="0"/>
        <v>WT/TPR/G/330</v>
      </c>
      <c r="E5" s="125" t="s">
        <v>1350</v>
      </c>
      <c r="F5" s="125" t="s">
        <v>1516</v>
      </c>
      <c r="G5" s="209" t="s">
        <v>641</v>
      </c>
      <c r="H5" s="125" t="s">
        <v>5</v>
      </c>
      <c r="I5" s="125">
        <v>2016</v>
      </c>
      <c r="J5" s="242" t="s">
        <v>121</v>
      </c>
      <c r="K5" s="242" t="s">
        <v>1518</v>
      </c>
      <c r="L5" s="242" t="s">
        <v>126</v>
      </c>
      <c r="M5" s="242" t="s">
        <v>1522</v>
      </c>
      <c r="N5" s="242" t="s">
        <v>1333</v>
      </c>
    </row>
    <row r="6" spans="1:14" ht="46.5" x14ac:dyDescent="0.25">
      <c r="A6" s="241">
        <v>5</v>
      </c>
      <c r="B6" s="125" t="s">
        <v>270</v>
      </c>
      <c r="C6" s="125" t="s">
        <v>1514</v>
      </c>
      <c r="D6" s="159" t="str">
        <f t="shared" si="0"/>
        <v>WT/TPR/G/330</v>
      </c>
      <c r="E6" s="125" t="s">
        <v>667</v>
      </c>
      <c r="F6" s="125" t="s">
        <v>1516</v>
      </c>
      <c r="G6" s="209" t="s">
        <v>641</v>
      </c>
      <c r="H6" s="125" t="s">
        <v>5</v>
      </c>
      <c r="I6" s="125">
        <v>2016</v>
      </c>
      <c r="J6" s="210" t="s">
        <v>121</v>
      </c>
      <c r="K6" s="258" t="s">
        <v>872</v>
      </c>
      <c r="L6" s="242" t="s">
        <v>127</v>
      </c>
      <c r="M6" s="242" t="s">
        <v>1523</v>
      </c>
      <c r="N6" s="242" t="s">
        <v>1211</v>
      </c>
    </row>
    <row r="7" spans="1:14" ht="46.5" x14ac:dyDescent="0.25">
      <c r="A7" s="241">
        <v>6</v>
      </c>
      <c r="B7" s="125" t="s">
        <v>270</v>
      </c>
      <c r="C7" s="125" t="s">
        <v>1514</v>
      </c>
      <c r="D7" s="159" t="str">
        <f t="shared" si="0"/>
        <v>WT/TPR/G/330</v>
      </c>
      <c r="E7" s="125" t="s">
        <v>970</v>
      </c>
      <c r="F7" s="125" t="s">
        <v>1516</v>
      </c>
      <c r="G7" s="209" t="s">
        <v>641</v>
      </c>
      <c r="H7" s="125" t="s">
        <v>5</v>
      </c>
      <c r="I7" s="125">
        <v>2016</v>
      </c>
      <c r="J7" s="210" t="s">
        <v>646</v>
      </c>
      <c r="K7" s="259" t="s">
        <v>1511</v>
      </c>
      <c r="L7" s="242"/>
      <c r="M7" s="242" t="s">
        <v>1524</v>
      </c>
      <c r="N7" s="242" t="s">
        <v>21</v>
      </c>
    </row>
    <row r="8" spans="1:14" ht="46.5" x14ac:dyDescent="0.25">
      <c r="A8" s="241">
        <v>7</v>
      </c>
      <c r="B8" s="125" t="s">
        <v>270</v>
      </c>
      <c r="C8" s="125" t="s">
        <v>1514</v>
      </c>
      <c r="D8" s="159" t="str">
        <f t="shared" si="0"/>
        <v>WT/TPR/G/330</v>
      </c>
      <c r="E8" s="125" t="s">
        <v>1007</v>
      </c>
      <c r="F8" s="125" t="s">
        <v>1516</v>
      </c>
      <c r="G8" s="209" t="s">
        <v>641</v>
      </c>
      <c r="H8" s="125" t="s">
        <v>5</v>
      </c>
      <c r="I8" s="125">
        <v>2016</v>
      </c>
      <c r="J8" s="210" t="s">
        <v>646</v>
      </c>
      <c r="K8" s="242" t="s">
        <v>1511</v>
      </c>
      <c r="L8" s="242"/>
      <c r="M8" s="242" t="s">
        <v>1525</v>
      </c>
      <c r="N8" s="242" t="s">
        <v>54</v>
      </c>
    </row>
    <row r="9" spans="1:14" ht="46.5" x14ac:dyDescent="0.25">
      <c r="A9" s="241">
        <v>8</v>
      </c>
      <c r="B9" s="125" t="s">
        <v>270</v>
      </c>
      <c r="C9" s="125" t="s">
        <v>1514</v>
      </c>
      <c r="D9" s="159" t="str">
        <f t="shared" si="0"/>
        <v>WT/TPR/G/330</v>
      </c>
      <c r="E9" s="125" t="s">
        <v>994</v>
      </c>
      <c r="F9" s="125" t="s">
        <v>1516</v>
      </c>
      <c r="G9" s="209" t="s">
        <v>641</v>
      </c>
      <c r="H9" s="125" t="s">
        <v>5</v>
      </c>
      <c r="I9" s="125">
        <v>2016</v>
      </c>
      <c r="J9" s="210" t="s">
        <v>646</v>
      </c>
      <c r="K9" s="242" t="s">
        <v>1511</v>
      </c>
      <c r="L9" s="242"/>
      <c r="M9" s="242" t="s">
        <v>1526</v>
      </c>
      <c r="N9" s="242" t="s">
        <v>1232</v>
      </c>
    </row>
    <row r="10" spans="1:14" ht="91.5" x14ac:dyDescent="0.25">
      <c r="A10" s="241">
        <v>9</v>
      </c>
      <c r="B10" s="125" t="s">
        <v>265</v>
      </c>
      <c r="C10" s="125" t="s">
        <v>1527</v>
      </c>
      <c r="D10" s="159" t="str">
        <f t="shared" si="0"/>
        <v>WT/TPR/S/330/Rev.1</v>
      </c>
      <c r="E10" s="125" t="s">
        <v>1528</v>
      </c>
      <c r="F10" s="125" t="s">
        <v>1516</v>
      </c>
      <c r="G10" s="209" t="s">
        <v>641</v>
      </c>
      <c r="H10" s="125" t="s">
        <v>5</v>
      </c>
      <c r="I10" s="125">
        <v>2016</v>
      </c>
      <c r="J10" s="242" t="s">
        <v>121</v>
      </c>
      <c r="K10" s="242" t="s">
        <v>872</v>
      </c>
      <c r="L10" s="242" t="s">
        <v>127</v>
      </c>
      <c r="M10" s="243" t="s">
        <v>1529</v>
      </c>
      <c r="N10" s="242" t="s">
        <v>73</v>
      </c>
    </row>
    <row r="11" spans="1:14" ht="35.25" x14ac:dyDescent="0.25">
      <c r="A11" s="241">
        <v>10</v>
      </c>
      <c r="B11" s="125" t="s">
        <v>265</v>
      </c>
      <c r="C11" s="125" t="s">
        <v>1527</v>
      </c>
      <c r="D11" s="159" t="str">
        <f t="shared" si="0"/>
        <v>WT/TPR/S/330/Rev.1</v>
      </c>
      <c r="E11" s="125" t="s">
        <v>1530</v>
      </c>
      <c r="F11" s="125" t="s">
        <v>1516</v>
      </c>
      <c r="G11" s="209" t="s">
        <v>641</v>
      </c>
      <c r="H11" s="125" t="s">
        <v>5</v>
      </c>
      <c r="I11" s="125">
        <v>2016</v>
      </c>
      <c r="J11" s="210" t="s">
        <v>121</v>
      </c>
      <c r="K11" s="242" t="s">
        <v>64</v>
      </c>
      <c r="L11" s="242" t="s">
        <v>19</v>
      </c>
      <c r="M11" s="242" t="s">
        <v>1531</v>
      </c>
      <c r="N11" s="242" t="s">
        <v>711</v>
      </c>
    </row>
    <row r="12" spans="1:14" ht="24.75" x14ac:dyDescent="0.25">
      <c r="A12" s="241">
        <v>11</v>
      </c>
      <c r="B12" s="125" t="s">
        <v>265</v>
      </c>
      <c r="C12" s="125" t="s">
        <v>1527</v>
      </c>
      <c r="D12" s="159" t="str">
        <f t="shared" si="0"/>
        <v>WT/TPR/S/330/Rev.1</v>
      </c>
      <c r="E12" s="125" t="s">
        <v>1042</v>
      </c>
      <c r="F12" s="125" t="s">
        <v>1516</v>
      </c>
      <c r="G12" s="209" t="s">
        <v>641</v>
      </c>
      <c r="H12" s="125" t="s">
        <v>5</v>
      </c>
      <c r="I12" s="125">
        <v>2016</v>
      </c>
      <c r="J12" s="210" t="s">
        <v>646</v>
      </c>
      <c r="K12" s="242" t="s">
        <v>1511</v>
      </c>
      <c r="L12" s="242"/>
      <c r="M12" s="242" t="s">
        <v>1532</v>
      </c>
      <c r="N12" s="242" t="s">
        <v>21</v>
      </c>
    </row>
    <row r="13" spans="1:14" ht="35.25" x14ac:dyDescent="0.25">
      <c r="A13" s="241">
        <v>12</v>
      </c>
      <c r="B13" s="125" t="s">
        <v>265</v>
      </c>
      <c r="C13" s="125" t="s">
        <v>1527</v>
      </c>
      <c r="D13" s="159" t="str">
        <f t="shared" si="0"/>
        <v>WT/TPR/S/330/Rev.1</v>
      </c>
      <c r="E13" s="125" t="s">
        <v>1533</v>
      </c>
      <c r="F13" s="125" t="s">
        <v>1516</v>
      </c>
      <c r="G13" s="209" t="s">
        <v>641</v>
      </c>
      <c r="H13" s="125" t="s">
        <v>5</v>
      </c>
      <c r="I13" s="125">
        <v>2016</v>
      </c>
      <c r="J13" s="210" t="s">
        <v>121</v>
      </c>
      <c r="K13" s="242" t="s">
        <v>1518</v>
      </c>
      <c r="L13" s="242" t="s">
        <v>19</v>
      </c>
      <c r="M13" s="242" t="s">
        <v>1534</v>
      </c>
      <c r="N13" s="242" t="s">
        <v>19</v>
      </c>
    </row>
    <row r="14" spans="1:14" ht="46.5" x14ac:dyDescent="0.25">
      <c r="A14" s="241">
        <v>13</v>
      </c>
      <c r="B14" s="125" t="s">
        <v>265</v>
      </c>
      <c r="C14" s="125" t="s">
        <v>1527</v>
      </c>
      <c r="D14" s="159" t="str">
        <f t="shared" si="0"/>
        <v>WT/TPR/S/330/Rev.1</v>
      </c>
      <c r="E14" s="125" t="s">
        <v>1535</v>
      </c>
      <c r="F14" s="125" t="s">
        <v>1516</v>
      </c>
      <c r="G14" s="209" t="s">
        <v>641</v>
      </c>
      <c r="H14" s="125" t="s">
        <v>5</v>
      </c>
      <c r="I14" s="125">
        <v>2016</v>
      </c>
      <c r="J14" s="242" t="s">
        <v>121</v>
      </c>
      <c r="K14" s="242" t="s">
        <v>1518</v>
      </c>
      <c r="L14" s="242" t="s">
        <v>19</v>
      </c>
      <c r="M14" s="242" t="s">
        <v>1536</v>
      </c>
      <c r="N14" s="242" t="s">
        <v>1537</v>
      </c>
    </row>
    <row r="15" spans="1:14" ht="102.75" x14ac:dyDescent="0.25">
      <c r="A15" s="241">
        <v>14</v>
      </c>
      <c r="B15" s="125" t="s">
        <v>265</v>
      </c>
      <c r="C15" s="125" t="s">
        <v>1527</v>
      </c>
      <c r="D15" s="159" t="str">
        <f t="shared" si="0"/>
        <v>WT/TPR/S/330/Rev.1</v>
      </c>
      <c r="E15" s="125" t="s">
        <v>1495</v>
      </c>
      <c r="F15" s="125" t="s">
        <v>1516</v>
      </c>
      <c r="G15" s="209" t="s">
        <v>641</v>
      </c>
      <c r="H15" s="125" t="s">
        <v>5</v>
      </c>
      <c r="I15" s="125">
        <v>2016</v>
      </c>
      <c r="J15" s="210" t="s">
        <v>646</v>
      </c>
      <c r="K15" s="242" t="s">
        <v>1511</v>
      </c>
      <c r="L15" s="242"/>
      <c r="M15" s="242" t="s">
        <v>1538</v>
      </c>
      <c r="N15" s="242" t="s">
        <v>324</v>
      </c>
    </row>
    <row r="16" spans="1:14" ht="57.75" x14ac:dyDescent="0.25">
      <c r="A16" s="241">
        <v>15</v>
      </c>
      <c r="B16" s="125" t="s">
        <v>265</v>
      </c>
      <c r="C16" s="125" t="s">
        <v>1527</v>
      </c>
      <c r="D16" s="159" t="str">
        <f t="shared" si="0"/>
        <v>WT/TPR/S/330/Rev.1</v>
      </c>
      <c r="E16" s="125" t="s">
        <v>1068</v>
      </c>
      <c r="F16" s="125" t="s">
        <v>1516</v>
      </c>
      <c r="G16" s="209" t="s">
        <v>641</v>
      </c>
      <c r="H16" s="125" t="s">
        <v>5</v>
      </c>
      <c r="I16" s="125">
        <v>2016</v>
      </c>
      <c r="J16" s="210" t="s">
        <v>646</v>
      </c>
      <c r="K16" s="242" t="s">
        <v>1511</v>
      </c>
      <c r="L16" s="242"/>
      <c r="M16" s="242" t="s">
        <v>1539</v>
      </c>
      <c r="N16" s="242" t="s">
        <v>21</v>
      </c>
    </row>
    <row r="17" spans="1:14" ht="80.25" x14ac:dyDescent="0.25">
      <c r="A17" s="241">
        <v>16</v>
      </c>
      <c r="B17" s="125" t="s">
        <v>265</v>
      </c>
      <c r="C17" s="125" t="s">
        <v>1527</v>
      </c>
      <c r="D17" s="159" t="str">
        <f t="shared" si="0"/>
        <v>WT/TPR/S/330/Rev.1</v>
      </c>
      <c r="E17" s="125" t="s">
        <v>731</v>
      </c>
      <c r="F17" s="125" t="s">
        <v>1516</v>
      </c>
      <c r="G17" s="209" t="s">
        <v>641</v>
      </c>
      <c r="H17" s="125" t="s">
        <v>5</v>
      </c>
      <c r="I17" s="125">
        <v>2016</v>
      </c>
      <c r="J17" s="210" t="s">
        <v>646</v>
      </c>
      <c r="K17" s="242" t="s">
        <v>1511</v>
      </c>
      <c r="L17" s="242"/>
      <c r="M17" s="242" t="s">
        <v>1540</v>
      </c>
      <c r="N17" s="242" t="s">
        <v>83</v>
      </c>
    </row>
    <row r="18" spans="1:14" ht="57.75" x14ac:dyDescent="0.25">
      <c r="A18" s="241">
        <v>17</v>
      </c>
      <c r="B18" s="125" t="s">
        <v>265</v>
      </c>
      <c r="C18" s="125" t="s">
        <v>1527</v>
      </c>
      <c r="D18" s="159" t="str">
        <f t="shared" si="0"/>
        <v>WT/TPR/S/330/Rev.1</v>
      </c>
      <c r="E18" s="125" t="s">
        <v>274</v>
      </c>
      <c r="F18" s="125" t="s">
        <v>1516</v>
      </c>
      <c r="G18" s="209" t="s">
        <v>641</v>
      </c>
      <c r="H18" s="125" t="s">
        <v>5</v>
      </c>
      <c r="I18" s="125">
        <v>2016</v>
      </c>
      <c r="J18" s="210" t="s">
        <v>646</v>
      </c>
      <c r="K18" s="242" t="s">
        <v>1511</v>
      </c>
      <c r="L18" s="242"/>
      <c r="M18" s="242" t="s">
        <v>1541</v>
      </c>
      <c r="N18" s="242" t="s">
        <v>1542</v>
      </c>
    </row>
    <row r="19" spans="1:14" ht="24.75" x14ac:dyDescent="0.25">
      <c r="A19" s="241">
        <v>18</v>
      </c>
      <c r="B19" s="125" t="s">
        <v>265</v>
      </c>
      <c r="C19" s="125" t="s">
        <v>1527</v>
      </c>
      <c r="D19" s="159" t="str">
        <f t="shared" si="0"/>
        <v>WT/TPR/S/330/Rev.1</v>
      </c>
      <c r="E19" s="125" t="s">
        <v>1438</v>
      </c>
      <c r="F19" s="125" t="s">
        <v>1516</v>
      </c>
      <c r="G19" s="209" t="s">
        <v>641</v>
      </c>
      <c r="H19" s="125" t="s">
        <v>5</v>
      </c>
      <c r="I19" s="125">
        <v>2016</v>
      </c>
      <c r="J19" s="210" t="s">
        <v>646</v>
      </c>
      <c r="K19" s="242" t="s">
        <v>1511</v>
      </c>
      <c r="L19" s="242"/>
      <c r="M19" s="242" t="s">
        <v>1543</v>
      </c>
      <c r="N19" s="242" t="s">
        <v>24</v>
      </c>
    </row>
    <row r="20" spans="1:14" ht="69" x14ac:dyDescent="0.25">
      <c r="A20" s="241">
        <v>19</v>
      </c>
      <c r="B20" s="125" t="s">
        <v>265</v>
      </c>
      <c r="C20" s="125" t="s">
        <v>1527</v>
      </c>
      <c r="D20" s="159" t="str">
        <f t="shared" si="0"/>
        <v>WT/TPR/S/330/Rev.1</v>
      </c>
      <c r="E20" s="125" t="s">
        <v>727</v>
      </c>
      <c r="F20" s="125" t="s">
        <v>1516</v>
      </c>
      <c r="G20" s="209" t="s">
        <v>641</v>
      </c>
      <c r="H20" s="125" t="s">
        <v>5</v>
      </c>
      <c r="I20" s="125">
        <v>2016</v>
      </c>
      <c r="J20" s="210" t="s">
        <v>646</v>
      </c>
      <c r="K20" s="242" t="s">
        <v>1511</v>
      </c>
      <c r="L20" s="242"/>
      <c r="M20" s="242" t="s">
        <v>1544</v>
      </c>
      <c r="N20" s="242" t="s">
        <v>1545</v>
      </c>
    </row>
    <row r="21" spans="1:14" ht="69" x14ac:dyDescent="0.25">
      <c r="A21" s="241">
        <v>20</v>
      </c>
      <c r="B21" s="125" t="s">
        <v>265</v>
      </c>
      <c r="C21" s="125" t="s">
        <v>1527</v>
      </c>
      <c r="D21" s="159" t="str">
        <f t="shared" si="0"/>
        <v>WT/TPR/S/330/Rev.1</v>
      </c>
      <c r="E21" s="125" t="s">
        <v>690</v>
      </c>
      <c r="F21" s="125" t="s">
        <v>1516</v>
      </c>
      <c r="G21" s="209" t="s">
        <v>641</v>
      </c>
      <c r="H21" s="125" t="s">
        <v>5</v>
      </c>
      <c r="I21" s="125">
        <v>2016</v>
      </c>
      <c r="J21" s="210" t="s">
        <v>122</v>
      </c>
      <c r="K21" s="242" t="s">
        <v>842</v>
      </c>
      <c r="L21" s="242" t="s">
        <v>71</v>
      </c>
      <c r="M21" s="242" t="s">
        <v>1546</v>
      </c>
      <c r="N21" s="242" t="s">
        <v>21</v>
      </c>
    </row>
    <row r="22" spans="1:14" ht="80.25" x14ac:dyDescent="0.25">
      <c r="A22" s="241">
        <v>21</v>
      </c>
      <c r="B22" s="125" t="s">
        <v>265</v>
      </c>
      <c r="C22" s="125" t="s">
        <v>1527</v>
      </c>
      <c r="D22" s="159" t="str">
        <f t="shared" si="0"/>
        <v>WT/TPR/S/330/Rev.1</v>
      </c>
      <c r="E22" s="125" t="s">
        <v>1030</v>
      </c>
      <c r="F22" s="125" t="s">
        <v>1516</v>
      </c>
      <c r="G22" s="209" t="s">
        <v>641</v>
      </c>
      <c r="H22" s="125" t="s">
        <v>5</v>
      </c>
      <c r="I22" s="125">
        <v>2016</v>
      </c>
      <c r="J22" s="210" t="s">
        <v>122</v>
      </c>
      <c r="K22" s="242" t="s">
        <v>792</v>
      </c>
      <c r="L22" s="242" t="s">
        <v>19</v>
      </c>
      <c r="M22" s="242" t="s">
        <v>1547</v>
      </c>
      <c r="N22" s="242" t="s">
        <v>1548</v>
      </c>
    </row>
    <row r="23" spans="1:14" ht="24" x14ac:dyDescent="0.25">
      <c r="A23" s="241">
        <v>22</v>
      </c>
      <c r="B23" s="125" t="s">
        <v>265</v>
      </c>
      <c r="C23" s="125" t="s">
        <v>1527</v>
      </c>
      <c r="D23" s="159" t="str">
        <f t="shared" si="0"/>
        <v>WT/TPR/S/330/Rev.1</v>
      </c>
      <c r="E23" s="125" t="s">
        <v>716</v>
      </c>
      <c r="F23" s="125" t="s">
        <v>1516</v>
      </c>
      <c r="G23" s="209" t="s">
        <v>641</v>
      </c>
      <c r="H23" s="125" t="s">
        <v>5</v>
      </c>
      <c r="I23" s="125">
        <v>2016</v>
      </c>
      <c r="J23" s="210" t="s">
        <v>122</v>
      </c>
      <c r="K23" s="242" t="s">
        <v>792</v>
      </c>
      <c r="L23" s="242" t="s">
        <v>41</v>
      </c>
      <c r="M23" s="242" t="s">
        <v>1549</v>
      </c>
      <c r="N23" s="242" t="s">
        <v>996</v>
      </c>
    </row>
    <row r="24" spans="1:14" ht="57.75" x14ac:dyDescent="0.25">
      <c r="A24" s="241">
        <v>23</v>
      </c>
      <c r="B24" s="125" t="s">
        <v>265</v>
      </c>
      <c r="C24" s="125" t="s">
        <v>1527</v>
      </c>
      <c r="D24" s="159" t="str">
        <f t="shared" si="0"/>
        <v>WT/TPR/S/330/Rev.1</v>
      </c>
      <c r="E24" s="125" t="s">
        <v>740</v>
      </c>
      <c r="F24" s="125" t="s">
        <v>1516</v>
      </c>
      <c r="G24" s="209" t="s">
        <v>641</v>
      </c>
      <c r="H24" s="125" t="s">
        <v>5</v>
      </c>
      <c r="I24" s="125">
        <v>2016</v>
      </c>
      <c r="J24" s="210" t="s">
        <v>122</v>
      </c>
      <c r="K24" s="242" t="s">
        <v>1550</v>
      </c>
      <c r="L24" s="256" t="s">
        <v>41</v>
      </c>
      <c r="M24" s="242" t="s">
        <v>1551</v>
      </c>
      <c r="N24" s="242" t="s">
        <v>24</v>
      </c>
    </row>
    <row r="25" spans="1:14" ht="114" x14ac:dyDescent="0.25">
      <c r="A25" s="241">
        <v>24</v>
      </c>
      <c r="B25" s="125" t="s">
        <v>265</v>
      </c>
      <c r="C25" s="125" t="s">
        <v>1527</v>
      </c>
      <c r="D25" s="159" t="str">
        <f t="shared" si="0"/>
        <v>WT/TPR/S/330/Rev.1</v>
      </c>
      <c r="E25" s="125" t="s">
        <v>1478</v>
      </c>
      <c r="F25" s="125" t="s">
        <v>1516</v>
      </c>
      <c r="G25" s="209" t="s">
        <v>641</v>
      </c>
      <c r="H25" s="125" t="s">
        <v>5</v>
      </c>
      <c r="I25" s="125">
        <v>2016</v>
      </c>
      <c r="J25" s="210" t="s">
        <v>122</v>
      </c>
      <c r="K25" s="242" t="s">
        <v>998</v>
      </c>
      <c r="L25" s="242" t="s">
        <v>1552</v>
      </c>
      <c r="M25" s="242" t="s">
        <v>1553</v>
      </c>
      <c r="N25" s="242" t="s">
        <v>1554</v>
      </c>
    </row>
    <row r="26" spans="1:14" ht="57.75" x14ac:dyDescent="0.25">
      <c r="A26" s="241">
        <v>25</v>
      </c>
      <c r="B26" s="125" t="s">
        <v>265</v>
      </c>
      <c r="C26" s="125" t="s">
        <v>1527</v>
      </c>
      <c r="D26" s="159" t="str">
        <f t="shared" si="0"/>
        <v>WT/TPR/S/330/Rev.1</v>
      </c>
      <c r="E26" s="125" t="s">
        <v>692</v>
      </c>
      <c r="F26" s="125" t="s">
        <v>1516</v>
      </c>
      <c r="G26" s="209" t="s">
        <v>641</v>
      </c>
      <c r="H26" s="125" t="s">
        <v>5</v>
      </c>
      <c r="I26" s="125">
        <v>2016</v>
      </c>
      <c r="J26" s="210" t="s">
        <v>122</v>
      </c>
      <c r="K26" s="242" t="s">
        <v>834</v>
      </c>
      <c r="L26" s="242" t="s">
        <v>126</v>
      </c>
      <c r="M26" s="242" t="s">
        <v>1555</v>
      </c>
      <c r="N26" s="242" t="s">
        <v>1556</v>
      </c>
    </row>
    <row r="27" spans="1:14" ht="46.5" x14ac:dyDescent="0.25">
      <c r="A27" s="241">
        <v>26</v>
      </c>
      <c r="B27" s="125" t="s">
        <v>265</v>
      </c>
      <c r="C27" s="125" t="s">
        <v>1527</v>
      </c>
      <c r="D27" s="159" t="str">
        <f t="shared" si="0"/>
        <v>WT/TPR/S/330/Rev.1</v>
      </c>
      <c r="E27" s="125" t="s">
        <v>1432</v>
      </c>
      <c r="F27" s="125" t="s">
        <v>1516</v>
      </c>
      <c r="G27" s="209" t="s">
        <v>641</v>
      </c>
      <c r="H27" s="125" t="s">
        <v>5</v>
      </c>
      <c r="I27" s="125">
        <v>2016</v>
      </c>
      <c r="J27" s="210" t="s">
        <v>122</v>
      </c>
      <c r="K27" s="242" t="s">
        <v>870</v>
      </c>
      <c r="L27" s="242" t="s">
        <v>932</v>
      </c>
      <c r="M27" s="242" t="s">
        <v>1557</v>
      </c>
      <c r="N27" s="242" t="s">
        <v>711</v>
      </c>
    </row>
    <row r="28" spans="1:14" ht="91.5" x14ac:dyDescent="0.25">
      <c r="A28" s="241">
        <v>27</v>
      </c>
      <c r="B28" s="125" t="s">
        <v>265</v>
      </c>
      <c r="C28" s="125" t="s">
        <v>1527</v>
      </c>
      <c r="D28" s="159" t="str">
        <f t="shared" si="0"/>
        <v>WT/TPR/S/330/Rev.1</v>
      </c>
      <c r="E28" s="125" t="s">
        <v>653</v>
      </c>
      <c r="F28" s="125" t="s">
        <v>1516</v>
      </c>
      <c r="G28" s="209" t="s">
        <v>641</v>
      </c>
      <c r="H28" s="125" t="s">
        <v>5</v>
      </c>
      <c r="I28" s="125">
        <v>2016</v>
      </c>
      <c r="J28" s="210" t="s">
        <v>122</v>
      </c>
      <c r="K28" s="242" t="s">
        <v>1558</v>
      </c>
      <c r="L28" s="242" t="s">
        <v>41</v>
      </c>
      <c r="M28" s="242" t="s">
        <v>1559</v>
      </c>
      <c r="N28" s="242" t="s">
        <v>24</v>
      </c>
    </row>
    <row r="29" spans="1:14" ht="46.5" x14ac:dyDescent="0.25">
      <c r="A29" s="241">
        <v>28</v>
      </c>
      <c r="B29" s="125" t="s">
        <v>265</v>
      </c>
      <c r="C29" s="125" t="s">
        <v>1527</v>
      </c>
      <c r="D29" s="159" t="str">
        <f t="shared" si="0"/>
        <v>WT/TPR/S/330/Rev.1</v>
      </c>
      <c r="E29" s="125" t="s">
        <v>271</v>
      </c>
      <c r="F29" s="125" t="s">
        <v>1516</v>
      </c>
      <c r="G29" s="209" t="s">
        <v>641</v>
      </c>
      <c r="H29" s="125" t="s">
        <v>5</v>
      </c>
      <c r="I29" s="125">
        <v>2016</v>
      </c>
      <c r="J29" s="210" t="s">
        <v>122</v>
      </c>
      <c r="K29" s="242" t="s">
        <v>871</v>
      </c>
      <c r="L29" s="242" t="s">
        <v>88</v>
      </c>
      <c r="M29" s="242" t="s">
        <v>1560</v>
      </c>
      <c r="N29" s="242" t="s">
        <v>1449</v>
      </c>
    </row>
    <row r="30" spans="1:14" ht="57.75" x14ac:dyDescent="0.25">
      <c r="A30" s="241">
        <v>29</v>
      </c>
      <c r="B30" s="125" t="s">
        <v>265</v>
      </c>
      <c r="C30" s="125" t="s">
        <v>1527</v>
      </c>
      <c r="D30" s="159" t="str">
        <f t="shared" si="0"/>
        <v>WT/TPR/S/330/Rev.1</v>
      </c>
      <c r="E30" s="125" t="s">
        <v>657</v>
      </c>
      <c r="F30" s="125" t="s">
        <v>1516</v>
      </c>
      <c r="G30" s="209" t="s">
        <v>641</v>
      </c>
      <c r="H30" s="125" t="s">
        <v>5</v>
      </c>
      <c r="I30" s="125">
        <v>2016</v>
      </c>
      <c r="J30" s="210" t="s">
        <v>121</v>
      </c>
      <c r="K30" s="242" t="s">
        <v>870</v>
      </c>
      <c r="L30" s="242" t="s">
        <v>932</v>
      </c>
      <c r="M30" s="242" t="s">
        <v>1561</v>
      </c>
      <c r="N30" s="242" t="s">
        <v>711</v>
      </c>
    </row>
    <row r="31" spans="1:14" ht="46.5" x14ac:dyDescent="0.25">
      <c r="A31" s="241">
        <v>30</v>
      </c>
      <c r="B31" s="125" t="s">
        <v>265</v>
      </c>
      <c r="C31" s="125" t="s">
        <v>1527</v>
      </c>
      <c r="D31" s="159" t="str">
        <f t="shared" si="0"/>
        <v>WT/TPR/S/330/Rev.1</v>
      </c>
      <c r="E31" s="125" t="s">
        <v>1061</v>
      </c>
      <c r="F31" s="125" t="s">
        <v>1516</v>
      </c>
      <c r="G31" s="209" t="s">
        <v>641</v>
      </c>
      <c r="H31" s="125" t="s">
        <v>5</v>
      </c>
      <c r="I31" s="125">
        <v>2016</v>
      </c>
      <c r="J31" s="210" t="s">
        <v>121</v>
      </c>
      <c r="K31" s="242" t="s">
        <v>64</v>
      </c>
      <c r="L31" s="242" t="s">
        <v>932</v>
      </c>
      <c r="M31" s="242" t="s">
        <v>1562</v>
      </c>
      <c r="N31" s="242" t="s">
        <v>24</v>
      </c>
    </row>
    <row r="32" spans="1:14" ht="57.75" x14ac:dyDescent="0.25">
      <c r="A32" s="241">
        <v>31</v>
      </c>
      <c r="B32" s="125" t="s">
        <v>265</v>
      </c>
      <c r="C32" s="125" t="s">
        <v>1527</v>
      </c>
      <c r="D32" s="159" t="str">
        <f t="shared" si="0"/>
        <v>WT/TPR/S/330/Rev.1</v>
      </c>
      <c r="E32" s="125" t="s">
        <v>1386</v>
      </c>
      <c r="F32" s="125" t="s">
        <v>1516</v>
      </c>
      <c r="G32" s="209" t="s">
        <v>641</v>
      </c>
      <c r="H32" s="125" t="s">
        <v>5</v>
      </c>
      <c r="I32" s="125">
        <v>2016</v>
      </c>
      <c r="J32" s="242" t="s">
        <v>121</v>
      </c>
      <c r="K32" s="242" t="s">
        <v>1518</v>
      </c>
      <c r="L32" s="242" t="s">
        <v>74</v>
      </c>
      <c r="M32" s="242" t="s">
        <v>1563</v>
      </c>
      <c r="N32" s="242" t="s">
        <v>1417</v>
      </c>
    </row>
    <row r="33" spans="1:14" ht="136.5" x14ac:dyDescent="0.25">
      <c r="A33" s="241">
        <v>32</v>
      </c>
      <c r="B33" s="125" t="s">
        <v>265</v>
      </c>
      <c r="C33" s="125" t="s">
        <v>1527</v>
      </c>
      <c r="D33" s="159" t="str">
        <f t="shared" si="0"/>
        <v>WT/TPR/S/330/Rev.1</v>
      </c>
      <c r="E33" s="125" t="s">
        <v>684</v>
      </c>
      <c r="F33" s="125" t="s">
        <v>1516</v>
      </c>
      <c r="G33" s="209" t="s">
        <v>641</v>
      </c>
      <c r="H33" s="125" t="s">
        <v>5</v>
      </c>
      <c r="I33" s="125">
        <v>2016</v>
      </c>
      <c r="J33" s="210" t="s">
        <v>121</v>
      </c>
      <c r="K33" s="242" t="s">
        <v>792</v>
      </c>
      <c r="L33" s="242" t="s">
        <v>127</v>
      </c>
      <c r="M33" s="242" t="s">
        <v>1564</v>
      </c>
      <c r="N33" s="242" t="s">
        <v>73</v>
      </c>
    </row>
    <row r="34" spans="1:14" ht="57.75" x14ac:dyDescent="0.25">
      <c r="A34" s="241">
        <v>33</v>
      </c>
      <c r="B34" s="125" t="s">
        <v>265</v>
      </c>
      <c r="C34" s="125" t="s">
        <v>1527</v>
      </c>
      <c r="D34" s="159" t="str">
        <f t="shared" si="0"/>
        <v>WT/TPR/S/330/Rev.1</v>
      </c>
      <c r="E34" s="125" t="s">
        <v>969</v>
      </c>
      <c r="F34" s="125" t="s">
        <v>1516</v>
      </c>
      <c r="G34" s="209" t="s">
        <v>641</v>
      </c>
      <c r="H34" s="125" t="s">
        <v>5</v>
      </c>
      <c r="I34" s="125">
        <v>2016</v>
      </c>
      <c r="J34" s="210" t="s">
        <v>121</v>
      </c>
      <c r="K34" s="242" t="s">
        <v>1565</v>
      </c>
      <c r="L34" s="242" t="s">
        <v>127</v>
      </c>
      <c r="M34" s="242" t="s">
        <v>1566</v>
      </c>
      <c r="N34" s="242" t="s">
        <v>27</v>
      </c>
    </row>
    <row r="35" spans="1:14" ht="69" x14ac:dyDescent="0.25">
      <c r="A35" s="241">
        <v>34</v>
      </c>
      <c r="B35" s="125" t="s">
        <v>265</v>
      </c>
      <c r="C35" s="125" t="s">
        <v>1527</v>
      </c>
      <c r="D35" s="159" t="str">
        <f t="shared" si="0"/>
        <v>WT/TPR/S/330/Rev.1</v>
      </c>
      <c r="E35" s="125" t="s">
        <v>712</v>
      </c>
      <c r="F35" s="125" t="s">
        <v>1516</v>
      </c>
      <c r="G35" s="209" t="s">
        <v>641</v>
      </c>
      <c r="H35" s="125" t="s">
        <v>5</v>
      </c>
      <c r="I35" s="125">
        <v>2016</v>
      </c>
      <c r="J35" s="242" t="s">
        <v>121</v>
      </c>
      <c r="K35" s="242" t="s">
        <v>872</v>
      </c>
      <c r="L35" s="242" t="s">
        <v>127</v>
      </c>
      <c r="M35" s="242" t="s">
        <v>1567</v>
      </c>
      <c r="N35" s="242" t="s">
        <v>73</v>
      </c>
    </row>
    <row r="36" spans="1:14" ht="125.25" x14ac:dyDescent="0.25">
      <c r="A36" s="241">
        <v>35</v>
      </c>
      <c r="B36" s="125" t="s">
        <v>265</v>
      </c>
      <c r="C36" s="125" t="s">
        <v>1527</v>
      </c>
      <c r="D36" s="159" t="str">
        <f t="shared" si="0"/>
        <v>WT/TPR/S/330/Rev.1</v>
      </c>
      <c r="E36" s="125" t="s">
        <v>771</v>
      </c>
      <c r="F36" s="125" t="s">
        <v>1516</v>
      </c>
      <c r="G36" s="209" t="s">
        <v>641</v>
      </c>
      <c r="H36" s="125" t="s">
        <v>5</v>
      </c>
      <c r="I36" s="125">
        <v>2016</v>
      </c>
      <c r="J36" s="242" t="s">
        <v>121</v>
      </c>
      <c r="K36" s="242" t="s">
        <v>872</v>
      </c>
      <c r="L36" s="242" t="s">
        <v>127</v>
      </c>
      <c r="M36" s="242" t="s">
        <v>1568</v>
      </c>
      <c r="N36" s="242" t="s">
        <v>73</v>
      </c>
    </row>
    <row r="37" spans="1:14" ht="80.25" x14ac:dyDescent="0.25">
      <c r="A37" s="241">
        <v>36</v>
      </c>
      <c r="B37" s="125" t="s">
        <v>265</v>
      </c>
      <c r="C37" s="125" t="s">
        <v>1527</v>
      </c>
      <c r="D37" s="159" t="str">
        <f t="shared" si="0"/>
        <v>WT/TPR/S/330/Rev.1</v>
      </c>
      <c r="E37" s="125" t="s">
        <v>686</v>
      </c>
      <c r="F37" s="125" t="s">
        <v>1516</v>
      </c>
      <c r="G37" s="209" t="s">
        <v>641</v>
      </c>
      <c r="H37" s="125" t="s">
        <v>5</v>
      </c>
      <c r="I37" s="125">
        <v>2016</v>
      </c>
      <c r="J37" s="210" t="s">
        <v>121</v>
      </c>
      <c r="K37" s="242" t="s">
        <v>873</v>
      </c>
      <c r="L37" s="242" t="s">
        <v>127</v>
      </c>
      <c r="M37" s="242" t="s">
        <v>1569</v>
      </c>
      <c r="N37" s="242" t="s">
        <v>73</v>
      </c>
    </row>
    <row r="38" spans="1:14" ht="91.5" x14ac:dyDescent="0.25">
      <c r="A38" s="241">
        <v>37</v>
      </c>
      <c r="B38" s="125" t="s">
        <v>265</v>
      </c>
      <c r="C38" s="125" t="s">
        <v>1527</v>
      </c>
      <c r="D38" s="159" t="str">
        <f t="shared" si="0"/>
        <v>WT/TPR/S/330/Rev.1</v>
      </c>
      <c r="E38" s="125" t="s">
        <v>718</v>
      </c>
      <c r="F38" s="125" t="s">
        <v>1516</v>
      </c>
      <c r="G38" s="209" t="s">
        <v>641</v>
      </c>
      <c r="H38" s="125" t="s">
        <v>5</v>
      </c>
      <c r="I38" s="125">
        <v>2016</v>
      </c>
      <c r="J38" s="210" t="s">
        <v>121</v>
      </c>
      <c r="K38" s="242" t="s">
        <v>872</v>
      </c>
      <c r="L38" s="242" t="s">
        <v>127</v>
      </c>
      <c r="M38" s="242" t="s">
        <v>1570</v>
      </c>
      <c r="N38" s="242" t="s">
        <v>328</v>
      </c>
    </row>
    <row r="39" spans="1:14" ht="102.75" x14ac:dyDescent="0.25">
      <c r="A39" s="241">
        <v>38</v>
      </c>
      <c r="B39" s="125" t="s">
        <v>265</v>
      </c>
      <c r="C39" s="125" t="s">
        <v>1527</v>
      </c>
      <c r="D39" s="159" t="str">
        <f t="shared" si="0"/>
        <v>WT/TPR/S/330/Rev.1</v>
      </c>
      <c r="E39" s="125" t="s">
        <v>748</v>
      </c>
      <c r="F39" s="125" t="s">
        <v>1516</v>
      </c>
      <c r="G39" s="209" t="s">
        <v>641</v>
      </c>
      <c r="H39" s="125" t="s">
        <v>5</v>
      </c>
      <c r="I39" s="125">
        <v>2016</v>
      </c>
      <c r="J39" s="210" t="s">
        <v>121</v>
      </c>
      <c r="K39" s="242" t="s">
        <v>998</v>
      </c>
      <c r="L39" s="242" t="s">
        <v>127</v>
      </c>
      <c r="M39" s="242" t="s">
        <v>1571</v>
      </c>
      <c r="N39" s="242" t="s">
        <v>1572</v>
      </c>
    </row>
    <row r="40" spans="1:14" ht="69" x14ac:dyDescent="0.25">
      <c r="A40" s="241">
        <v>39</v>
      </c>
      <c r="B40" s="125" t="s">
        <v>265</v>
      </c>
      <c r="C40" s="125" t="s">
        <v>1527</v>
      </c>
      <c r="D40" s="159" t="str">
        <f t="shared" si="0"/>
        <v>WT/TPR/S/330/Rev.1</v>
      </c>
      <c r="E40" s="125" t="s">
        <v>749</v>
      </c>
      <c r="F40" s="125" t="s">
        <v>1516</v>
      </c>
      <c r="G40" s="209" t="s">
        <v>641</v>
      </c>
      <c r="H40" s="125" t="s">
        <v>5</v>
      </c>
      <c r="I40" s="125">
        <v>2016</v>
      </c>
      <c r="J40" s="210" t="s">
        <v>121</v>
      </c>
      <c r="K40" s="242" t="s">
        <v>64</v>
      </c>
      <c r="L40" s="242" t="s">
        <v>127</v>
      </c>
      <c r="M40" s="242" t="s">
        <v>1573</v>
      </c>
      <c r="N40" s="242" t="s">
        <v>27</v>
      </c>
    </row>
    <row r="41" spans="1:14" ht="136.5" x14ac:dyDescent="0.25">
      <c r="A41" s="241">
        <v>40</v>
      </c>
      <c r="B41" s="125" t="s">
        <v>265</v>
      </c>
      <c r="C41" s="125" t="s">
        <v>1527</v>
      </c>
      <c r="D41" s="159" t="str">
        <f t="shared" si="0"/>
        <v>WT/TPR/S/330/Rev.1</v>
      </c>
      <c r="E41" s="125" t="s">
        <v>283</v>
      </c>
      <c r="F41" s="125" t="s">
        <v>1516</v>
      </c>
      <c r="G41" s="209" t="s">
        <v>641</v>
      </c>
      <c r="H41" s="125" t="s">
        <v>5</v>
      </c>
      <c r="I41" s="125">
        <v>2016</v>
      </c>
      <c r="J41" s="210" t="s">
        <v>121</v>
      </c>
      <c r="K41" s="242" t="s">
        <v>871</v>
      </c>
      <c r="L41" s="242" t="s">
        <v>127</v>
      </c>
      <c r="M41" s="242" t="s">
        <v>1574</v>
      </c>
      <c r="N41" s="242" t="s">
        <v>1575</v>
      </c>
    </row>
    <row r="42" spans="1:14" ht="46.5" x14ac:dyDescent="0.25">
      <c r="A42" s="241">
        <v>41</v>
      </c>
      <c r="B42" s="125" t="s">
        <v>265</v>
      </c>
      <c r="C42" s="125" t="s">
        <v>1527</v>
      </c>
      <c r="D42" s="159" t="str">
        <f t="shared" si="0"/>
        <v>WT/TPR/S/330/Rev.1</v>
      </c>
      <c r="E42" s="125" t="s">
        <v>742</v>
      </c>
      <c r="F42" s="125" t="s">
        <v>1516</v>
      </c>
      <c r="G42" s="209" t="s">
        <v>641</v>
      </c>
      <c r="H42" s="125" t="s">
        <v>5</v>
      </c>
      <c r="I42" s="125">
        <v>2016</v>
      </c>
      <c r="J42" s="242" t="s">
        <v>121</v>
      </c>
      <c r="K42" s="242" t="s">
        <v>1518</v>
      </c>
      <c r="L42" s="242" t="s">
        <v>19</v>
      </c>
      <c r="M42" s="242" t="s">
        <v>1576</v>
      </c>
      <c r="N42" s="242" t="s">
        <v>1208</v>
      </c>
    </row>
    <row r="43" spans="1:14" ht="91.5" x14ac:dyDescent="0.25">
      <c r="A43" s="241">
        <v>42</v>
      </c>
      <c r="B43" s="125" t="s">
        <v>265</v>
      </c>
      <c r="C43" s="125" t="s">
        <v>1527</v>
      </c>
      <c r="D43" s="159" t="str">
        <f t="shared" si="0"/>
        <v>WT/TPR/S/330/Rev.1</v>
      </c>
      <c r="E43" s="125" t="s">
        <v>721</v>
      </c>
      <c r="F43" s="125" t="s">
        <v>1516</v>
      </c>
      <c r="G43" s="209" t="s">
        <v>641</v>
      </c>
      <c r="H43" s="125" t="s">
        <v>5</v>
      </c>
      <c r="I43" s="125">
        <v>2016</v>
      </c>
      <c r="J43" s="242" t="s">
        <v>121</v>
      </c>
      <c r="K43" s="242" t="s">
        <v>874</v>
      </c>
      <c r="L43" s="242" t="s">
        <v>19</v>
      </c>
      <c r="M43" s="242" t="s">
        <v>1577</v>
      </c>
      <c r="N43" s="242" t="s">
        <v>1578</v>
      </c>
    </row>
    <row r="44" spans="1:14" ht="57.75" x14ac:dyDescent="0.25">
      <c r="A44" s="241">
        <v>43</v>
      </c>
      <c r="B44" s="125" t="s">
        <v>265</v>
      </c>
      <c r="C44" s="125" t="s">
        <v>1527</v>
      </c>
      <c r="D44" s="159" t="str">
        <f t="shared" si="0"/>
        <v>WT/TPR/S/330/Rev.1</v>
      </c>
      <c r="E44" s="125" t="s">
        <v>700</v>
      </c>
      <c r="F44" s="125" t="s">
        <v>1516</v>
      </c>
      <c r="G44" s="209" t="s">
        <v>641</v>
      </c>
      <c r="H44" s="125" t="s">
        <v>5</v>
      </c>
      <c r="I44" s="125">
        <v>2016</v>
      </c>
      <c r="J44" s="242" t="s">
        <v>121</v>
      </c>
      <c r="K44" s="242" t="s">
        <v>1518</v>
      </c>
      <c r="L44" s="242" t="s">
        <v>19</v>
      </c>
      <c r="M44" s="242" t="s">
        <v>1579</v>
      </c>
      <c r="N44" s="242" t="s">
        <v>1192</v>
      </c>
    </row>
    <row r="45" spans="1:14" ht="57.75" x14ac:dyDescent="0.25">
      <c r="A45" s="241">
        <v>44</v>
      </c>
      <c r="B45" s="125" t="s">
        <v>265</v>
      </c>
      <c r="C45" s="125" t="s">
        <v>1527</v>
      </c>
      <c r="D45" s="159" t="str">
        <f t="shared" si="0"/>
        <v>WT/TPR/S/330/Rev.1</v>
      </c>
      <c r="E45" s="125" t="s">
        <v>1054</v>
      </c>
      <c r="F45" s="125" t="s">
        <v>1516</v>
      </c>
      <c r="G45" s="209" t="s">
        <v>641</v>
      </c>
      <c r="H45" s="125" t="s">
        <v>5</v>
      </c>
      <c r="I45" s="125">
        <v>2016</v>
      </c>
      <c r="J45" s="242" t="s">
        <v>121</v>
      </c>
      <c r="K45" s="242" t="s">
        <v>1518</v>
      </c>
      <c r="L45" s="242" t="s">
        <v>19</v>
      </c>
      <c r="M45" s="242" t="s">
        <v>1580</v>
      </c>
      <c r="N45" s="242" t="s">
        <v>1581</v>
      </c>
    </row>
    <row r="46" spans="1:14" ht="46.5" x14ac:dyDescent="0.25">
      <c r="A46" s="241">
        <v>45</v>
      </c>
      <c r="B46" s="125" t="s">
        <v>265</v>
      </c>
      <c r="C46" s="125" t="s">
        <v>1527</v>
      </c>
      <c r="D46" s="159" t="str">
        <f t="shared" si="0"/>
        <v>WT/TPR/S/330/Rev.1</v>
      </c>
      <c r="E46" s="125" t="s">
        <v>737</v>
      </c>
      <c r="F46" s="125" t="s">
        <v>1516</v>
      </c>
      <c r="G46" s="209" t="s">
        <v>641</v>
      </c>
      <c r="H46" s="125" t="s">
        <v>5</v>
      </c>
      <c r="I46" s="125">
        <v>2016</v>
      </c>
      <c r="J46" s="242" t="s">
        <v>121</v>
      </c>
      <c r="K46" s="242" t="s">
        <v>1518</v>
      </c>
      <c r="L46" s="242" t="s">
        <v>19</v>
      </c>
      <c r="M46" s="242" t="s">
        <v>1582</v>
      </c>
      <c r="N46" s="242" t="s">
        <v>19</v>
      </c>
    </row>
    <row r="47" spans="1:14" ht="35.25" x14ac:dyDescent="0.25">
      <c r="A47" s="241">
        <v>46</v>
      </c>
      <c r="B47" s="125" t="s">
        <v>265</v>
      </c>
      <c r="C47" s="125" t="s">
        <v>1527</v>
      </c>
      <c r="D47" s="159" t="str">
        <f t="shared" si="0"/>
        <v>WT/TPR/S/330/Rev.1</v>
      </c>
      <c r="E47" s="125" t="s">
        <v>291</v>
      </c>
      <c r="F47" s="125" t="s">
        <v>1516</v>
      </c>
      <c r="G47" s="209" t="s">
        <v>641</v>
      </c>
      <c r="H47" s="125" t="s">
        <v>5</v>
      </c>
      <c r="I47" s="125">
        <v>2016</v>
      </c>
      <c r="J47" s="242" t="s">
        <v>121</v>
      </c>
      <c r="K47" s="242" t="s">
        <v>1518</v>
      </c>
      <c r="L47" s="242" t="s">
        <v>19</v>
      </c>
      <c r="M47" s="242" t="s">
        <v>1583</v>
      </c>
      <c r="N47" s="242" t="s">
        <v>19</v>
      </c>
    </row>
    <row r="48" spans="1:14" ht="91.5" x14ac:dyDescent="0.25">
      <c r="A48" s="241">
        <v>47</v>
      </c>
      <c r="B48" s="125" t="s">
        <v>265</v>
      </c>
      <c r="C48" s="125" t="s">
        <v>1527</v>
      </c>
      <c r="D48" s="159" t="str">
        <f t="shared" si="0"/>
        <v>WT/TPR/S/330/Rev.1</v>
      </c>
      <c r="E48" s="125" t="s">
        <v>665</v>
      </c>
      <c r="F48" s="125" t="s">
        <v>1516</v>
      </c>
      <c r="G48" s="209" t="s">
        <v>641</v>
      </c>
      <c r="H48" s="125" t="s">
        <v>5</v>
      </c>
      <c r="I48" s="125">
        <v>2016</v>
      </c>
      <c r="J48" s="242" t="s">
        <v>121</v>
      </c>
      <c r="K48" s="242" t="s">
        <v>1518</v>
      </c>
      <c r="L48" s="242" t="s">
        <v>19</v>
      </c>
      <c r="M48" s="242" t="s">
        <v>1584</v>
      </c>
      <c r="N48" s="242" t="s">
        <v>19</v>
      </c>
    </row>
    <row r="49" spans="1:14" ht="69" x14ac:dyDescent="0.25">
      <c r="A49" s="241">
        <v>48</v>
      </c>
      <c r="B49" s="125" t="s">
        <v>265</v>
      </c>
      <c r="C49" s="125" t="s">
        <v>1527</v>
      </c>
      <c r="D49" s="159" t="str">
        <f t="shared" si="0"/>
        <v>WT/TPR/S/330/Rev.1</v>
      </c>
      <c r="E49" s="125" t="s">
        <v>296</v>
      </c>
      <c r="F49" s="125" t="s">
        <v>1516</v>
      </c>
      <c r="G49" s="209" t="s">
        <v>641</v>
      </c>
      <c r="H49" s="125" t="s">
        <v>5</v>
      </c>
      <c r="I49" s="125">
        <v>2016</v>
      </c>
      <c r="J49" s="210" t="s">
        <v>121</v>
      </c>
      <c r="K49" s="242" t="s">
        <v>64</v>
      </c>
      <c r="L49" s="242" t="s">
        <v>19</v>
      </c>
      <c r="M49" s="242" t="s">
        <v>1585</v>
      </c>
      <c r="N49" s="242" t="s">
        <v>1586</v>
      </c>
    </row>
    <row r="50" spans="1:14" ht="69" x14ac:dyDescent="0.25">
      <c r="A50" s="241">
        <v>49</v>
      </c>
      <c r="B50" s="125" t="s">
        <v>265</v>
      </c>
      <c r="C50" s="125" t="s">
        <v>1527</v>
      </c>
      <c r="D50" s="159" t="str">
        <f t="shared" si="0"/>
        <v>WT/TPR/S/330/Rev.1</v>
      </c>
      <c r="E50" s="125" t="s">
        <v>1070</v>
      </c>
      <c r="F50" s="125" t="s">
        <v>1516</v>
      </c>
      <c r="G50" s="209" t="s">
        <v>641</v>
      </c>
      <c r="H50" s="125" t="s">
        <v>5</v>
      </c>
      <c r="I50" s="125">
        <v>2016</v>
      </c>
      <c r="J50" s="210" t="s">
        <v>121</v>
      </c>
      <c r="K50" s="242" t="s">
        <v>792</v>
      </c>
      <c r="L50" s="242" t="s">
        <v>19</v>
      </c>
      <c r="M50" s="242" t="s">
        <v>1587</v>
      </c>
      <c r="N50" s="242" t="s">
        <v>24</v>
      </c>
    </row>
    <row r="51" spans="1:14" ht="69" x14ac:dyDescent="0.25">
      <c r="A51" s="241">
        <v>50</v>
      </c>
      <c r="B51" s="125" t="s">
        <v>265</v>
      </c>
      <c r="C51" s="125" t="s">
        <v>1527</v>
      </c>
      <c r="D51" s="159" t="str">
        <f t="shared" si="0"/>
        <v>WT/TPR/S/330/Rev.1</v>
      </c>
      <c r="E51" s="125" t="s">
        <v>702</v>
      </c>
      <c r="F51" s="125" t="s">
        <v>1516</v>
      </c>
      <c r="G51" s="209" t="s">
        <v>641</v>
      </c>
      <c r="H51" s="125" t="s">
        <v>5</v>
      </c>
      <c r="I51" s="125">
        <v>2016</v>
      </c>
      <c r="J51" s="210" t="s">
        <v>121</v>
      </c>
      <c r="K51" s="242" t="s">
        <v>64</v>
      </c>
      <c r="L51" s="242" t="s">
        <v>19</v>
      </c>
      <c r="M51" s="242" t="s">
        <v>1588</v>
      </c>
      <c r="N51" s="242" t="s">
        <v>24</v>
      </c>
    </row>
    <row r="52" spans="1:14" ht="35.25" x14ac:dyDescent="0.25">
      <c r="A52" s="241">
        <v>51</v>
      </c>
      <c r="B52" s="125" t="s">
        <v>265</v>
      </c>
      <c r="C52" s="125" t="s">
        <v>1527</v>
      </c>
      <c r="D52" s="159" t="str">
        <f t="shared" si="0"/>
        <v>WT/TPR/S/330/Rev.1</v>
      </c>
      <c r="E52" s="125" t="s">
        <v>677</v>
      </c>
      <c r="F52" s="125" t="s">
        <v>1516</v>
      </c>
      <c r="G52" s="209" t="s">
        <v>641</v>
      </c>
      <c r="H52" s="125" t="s">
        <v>5</v>
      </c>
      <c r="I52" s="125">
        <v>2016</v>
      </c>
      <c r="J52" s="242" t="s">
        <v>121</v>
      </c>
      <c r="K52" s="242" t="s">
        <v>1518</v>
      </c>
      <c r="L52" s="242" t="s">
        <v>41</v>
      </c>
      <c r="M52" s="242" t="s">
        <v>1589</v>
      </c>
      <c r="N52" s="242" t="s">
        <v>52</v>
      </c>
    </row>
    <row r="53" spans="1:14" ht="35.25" x14ac:dyDescent="0.25">
      <c r="A53" s="241">
        <v>52</v>
      </c>
      <c r="B53" s="125" t="s">
        <v>265</v>
      </c>
      <c r="C53" s="125" t="s">
        <v>1527</v>
      </c>
      <c r="D53" s="159" t="str">
        <f t="shared" si="0"/>
        <v>WT/TPR/S/330/Rev.1</v>
      </c>
      <c r="E53" s="125" t="s">
        <v>683</v>
      </c>
      <c r="F53" s="125" t="s">
        <v>1516</v>
      </c>
      <c r="G53" s="209" t="s">
        <v>641</v>
      </c>
      <c r="H53" s="125" t="s">
        <v>5</v>
      </c>
      <c r="I53" s="125">
        <v>2016</v>
      </c>
      <c r="J53" s="242" t="s">
        <v>121</v>
      </c>
      <c r="K53" s="242" t="s">
        <v>1518</v>
      </c>
      <c r="L53" s="242" t="s">
        <v>41</v>
      </c>
      <c r="M53" s="242" t="s">
        <v>1590</v>
      </c>
      <c r="N53" s="242" t="s">
        <v>54</v>
      </c>
    </row>
    <row r="54" spans="1:14" ht="24" x14ac:dyDescent="0.25">
      <c r="A54" s="241">
        <v>53</v>
      </c>
      <c r="B54" s="125" t="s">
        <v>265</v>
      </c>
      <c r="C54" s="125" t="s">
        <v>1527</v>
      </c>
      <c r="D54" s="159" t="str">
        <f t="shared" si="0"/>
        <v>WT/TPR/S/330/Rev.1</v>
      </c>
      <c r="E54" s="125" t="s">
        <v>276</v>
      </c>
      <c r="F54" s="125" t="s">
        <v>1516</v>
      </c>
      <c r="G54" s="209" t="s">
        <v>641</v>
      </c>
      <c r="H54" s="125" t="s">
        <v>5</v>
      </c>
      <c r="I54" s="125">
        <v>2016</v>
      </c>
      <c r="J54" s="210" t="s">
        <v>121</v>
      </c>
      <c r="K54" s="242" t="s">
        <v>870</v>
      </c>
      <c r="L54" s="242" t="s">
        <v>19</v>
      </c>
      <c r="M54" s="242" t="s">
        <v>1591</v>
      </c>
      <c r="N54" s="242" t="s">
        <v>1592</v>
      </c>
    </row>
    <row r="55" spans="1:14" ht="57.75" x14ac:dyDescent="0.25">
      <c r="A55" s="241">
        <v>54</v>
      </c>
      <c r="B55" s="125" t="s">
        <v>265</v>
      </c>
      <c r="C55" s="125" t="s">
        <v>1527</v>
      </c>
      <c r="D55" s="159" t="str">
        <f t="shared" si="0"/>
        <v>WT/TPR/S/330/Rev.1</v>
      </c>
      <c r="E55" s="125" t="s">
        <v>1459</v>
      </c>
      <c r="F55" s="125" t="s">
        <v>1516</v>
      </c>
      <c r="G55" s="209" t="s">
        <v>641</v>
      </c>
      <c r="H55" s="125" t="s">
        <v>5</v>
      </c>
      <c r="I55" s="125">
        <v>2016</v>
      </c>
      <c r="J55" s="242" t="s">
        <v>121</v>
      </c>
      <c r="K55" s="242" t="s">
        <v>1518</v>
      </c>
      <c r="L55" s="242" t="s">
        <v>74</v>
      </c>
      <c r="M55" s="242" t="s">
        <v>1593</v>
      </c>
      <c r="N55" s="242" t="s">
        <v>52</v>
      </c>
    </row>
    <row r="56" spans="1:14" ht="91.5" x14ac:dyDescent="0.25">
      <c r="A56" s="241">
        <v>55</v>
      </c>
      <c r="B56" s="125" t="s">
        <v>265</v>
      </c>
      <c r="C56" s="125" t="s">
        <v>1527</v>
      </c>
      <c r="D56" s="159" t="str">
        <f t="shared" si="0"/>
        <v>WT/TPR/S/330/Rev.1</v>
      </c>
      <c r="E56" s="125" t="s">
        <v>1594</v>
      </c>
      <c r="F56" s="125" t="s">
        <v>1516</v>
      </c>
      <c r="G56" s="209" t="s">
        <v>641</v>
      </c>
      <c r="H56" s="125" t="s">
        <v>5</v>
      </c>
      <c r="I56" s="125">
        <v>2016</v>
      </c>
      <c r="J56" s="242" t="s">
        <v>121</v>
      </c>
      <c r="K56" s="242" t="s">
        <v>872</v>
      </c>
      <c r="L56" s="242" t="s">
        <v>74</v>
      </c>
      <c r="M56" s="242" t="s">
        <v>1595</v>
      </c>
      <c r="N56" s="242" t="s">
        <v>21</v>
      </c>
    </row>
    <row r="57" spans="1:14" ht="46.5" x14ac:dyDescent="0.25">
      <c r="A57" s="241">
        <v>56</v>
      </c>
      <c r="B57" s="125" t="s">
        <v>265</v>
      </c>
      <c r="C57" s="125" t="s">
        <v>1527</v>
      </c>
      <c r="D57" s="159" t="str">
        <f t="shared" si="0"/>
        <v>WT/TPR/S/330/Rev.1</v>
      </c>
      <c r="E57" s="125" t="s">
        <v>1596</v>
      </c>
      <c r="F57" s="125" t="s">
        <v>1516</v>
      </c>
      <c r="G57" s="209" t="s">
        <v>641</v>
      </c>
      <c r="H57" s="125" t="s">
        <v>5</v>
      </c>
      <c r="I57" s="125">
        <v>2016</v>
      </c>
      <c r="J57" s="242" t="s">
        <v>121</v>
      </c>
      <c r="K57" s="242" t="s">
        <v>1518</v>
      </c>
      <c r="L57" s="242" t="s">
        <v>74</v>
      </c>
      <c r="M57" s="242" t="s">
        <v>1597</v>
      </c>
      <c r="N57" s="242" t="s">
        <v>76</v>
      </c>
    </row>
    <row r="58" spans="1:14" ht="409.6" x14ac:dyDescent="0.25">
      <c r="A58" s="241">
        <v>57</v>
      </c>
      <c r="B58" s="125" t="s">
        <v>265</v>
      </c>
      <c r="C58" s="125" t="s">
        <v>1527</v>
      </c>
      <c r="D58" s="159" t="str">
        <f t="shared" si="0"/>
        <v>WT/TPR/S/330/Rev.1</v>
      </c>
      <c r="E58" s="125" t="s">
        <v>1034</v>
      </c>
      <c r="F58" s="125" t="s">
        <v>1516</v>
      </c>
      <c r="G58" s="209" t="s">
        <v>641</v>
      </c>
      <c r="H58" s="125" t="s">
        <v>5</v>
      </c>
      <c r="I58" s="125">
        <v>2016</v>
      </c>
      <c r="J58" s="210" t="s">
        <v>122</v>
      </c>
      <c r="K58" s="242" t="s">
        <v>64</v>
      </c>
      <c r="L58" s="242" t="s">
        <v>1598</v>
      </c>
      <c r="M58" s="242" t="s">
        <v>1599</v>
      </c>
      <c r="N58" s="242" t="s">
        <v>1600</v>
      </c>
    </row>
    <row r="59" spans="1:14" ht="57.75" x14ac:dyDescent="0.25">
      <c r="A59" s="241">
        <v>58</v>
      </c>
      <c r="B59" s="125" t="s">
        <v>265</v>
      </c>
      <c r="C59" s="125" t="s">
        <v>1527</v>
      </c>
      <c r="D59" s="159" t="str">
        <f t="shared" si="0"/>
        <v>WT/TPR/S/330/Rev.1</v>
      </c>
      <c r="E59" s="125" t="s">
        <v>987</v>
      </c>
      <c r="F59" s="125" t="s">
        <v>1516</v>
      </c>
      <c r="G59" s="209" t="s">
        <v>641</v>
      </c>
      <c r="H59" s="125" t="s">
        <v>5</v>
      </c>
      <c r="I59" s="125">
        <v>2016</v>
      </c>
      <c r="J59" s="210" t="s">
        <v>122</v>
      </c>
      <c r="K59" s="242" t="s">
        <v>873</v>
      </c>
      <c r="L59" s="242" t="s">
        <v>88</v>
      </c>
      <c r="M59" s="242" t="s">
        <v>1601</v>
      </c>
      <c r="N59" s="242" t="s">
        <v>35</v>
      </c>
    </row>
    <row r="60" spans="1:14" ht="35.25" x14ac:dyDescent="0.25">
      <c r="A60" s="241">
        <v>59</v>
      </c>
      <c r="B60" s="244" t="s">
        <v>270</v>
      </c>
      <c r="C60" s="244" t="s">
        <v>1602</v>
      </c>
      <c r="D60" s="245" t="str">
        <f t="shared" si="0"/>
        <v>WT/TPR/G/331/Rev.1</v>
      </c>
      <c r="E60" s="244" t="s">
        <v>1603</v>
      </c>
      <c r="F60" s="244" t="s">
        <v>31</v>
      </c>
      <c r="G60" s="246" t="s">
        <v>642</v>
      </c>
      <c r="H60" s="244" t="s">
        <v>5</v>
      </c>
      <c r="I60" s="244">
        <v>2016</v>
      </c>
      <c r="J60" s="242" t="s">
        <v>646</v>
      </c>
      <c r="K60" s="242" t="s">
        <v>1511</v>
      </c>
      <c r="L60" s="242"/>
      <c r="M60" s="242" t="s">
        <v>1604</v>
      </c>
      <c r="N60" s="242" t="s">
        <v>21</v>
      </c>
    </row>
    <row r="61" spans="1:14" ht="57.75" x14ac:dyDescent="0.25">
      <c r="A61" s="241">
        <v>60</v>
      </c>
      <c r="B61" s="244" t="s">
        <v>270</v>
      </c>
      <c r="C61" s="244" t="s">
        <v>1602</v>
      </c>
      <c r="D61" s="245" t="str">
        <f t="shared" si="0"/>
        <v>WT/TPR/G/331/Rev.1</v>
      </c>
      <c r="E61" s="244" t="s">
        <v>659</v>
      </c>
      <c r="F61" s="244" t="s">
        <v>31</v>
      </c>
      <c r="G61" s="246" t="s">
        <v>642</v>
      </c>
      <c r="H61" s="244" t="s">
        <v>5</v>
      </c>
      <c r="I61" s="244">
        <v>2016</v>
      </c>
      <c r="J61" s="242" t="s">
        <v>646</v>
      </c>
      <c r="K61" s="242" t="s">
        <v>1511</v>
      </c>
      <c r="L61" s="242"/>
      <c r="M61" s="242" t="s">
        <v>1605</v>
      </c>
      <c r="N61" s="242" t="s">
        <v>1209</v>
      </c>
    </row>
    <row r="62" spans="1:14" ht="35.25" x14ac:dyDescent="0.25">
      <c r="A62" s="241">
        <v>61</v>
      </c>
      <c r="B62" s="244" t="s">
        <v>270</v>
      </c>
      <c r="C62" s="244" t="s">
        <v>1602</v>
      </c>
      <c r="D62" s="245" t="str">
        <f t="shared" si="0"/>
        <v>WT/TPR/G/331/Rev.1</v>
      </c>
      <c r="E62" s="244" t="s">
        <v>660</v>
      </c>
      <c r="F62" s="244" t="s">
        <v>31</v>
      </c>
      <c r="G62" s="246" t="s">
        <v>642</v>
      </c>
      <c r="H62" s="244" t="s">
        <v>5</v>
      </c>
      <c r="I62" s="244">
        <v>2016</v>
      </c>
      <c r="J62" s="242" t="s">
        <v>646</v>
      </c>
      <c r="K62" s="242" t="s">
        <v>1511</v>
      </c>
      <c r="L62" s="242"/>
      <c r="M62" s="242" t="s">
        <v>1606</v>
      </c>
      <c r="N62" s="242" t="s">
        <v>1393</v>
      </c>
    </row>
    <row r="63" spans="1:14" ht="35.25" x14ac:dyDescent="0.25">
      <c r="A63" s="241">
        <v>62</v>
      </c>
      <c r="B63" s="244" t="s">
        <v>270</v>
      </c>
      <c r="C63" s="244" t="s">
        <v>1602</v>
      </c>
      <c r="D63" s="245" t="str">
        <f t="shared" si="0"/>
        <v>WT/TPR/G/331/Rev.1</v>
      </c>
      <c r="E63" s="244" t="s">
        <v>1020</v>
      </c>
      <c r="F63" s="244" t="s">
        <v>31</v>
      </c>
      <c r="G63" s="246" t="s">
        <v>642</v>
      </c>
      <c r="H63" s="244" t="s">
        <v>5</v>
      </c>
      <c r="I63" s="244">
        <v>2016</v>
      </c>
      <c r="J63" s="242" t="s">
        <v>646</v>
      </c>
      <c r="K63" s="242" t="s">
        <v>1511</v>
      </c>
      <c r="L63" s="242"/>
      <c r="M63" s="242" t="s">
        <v>1607</v>
      </c>
      <c r="N63" s="242" t="s">
        <v>54</v>
      </c>
    </row>
    <row r="64" spans="1:14" ht="57.75" x14ac:dyDescent="0.25">
      <c r="A64" s="241">
        <v>63</v>
      </c>
      <c r="B64" s="244" t="s">
        <v>270</v>
      </c>
      <c r="C64" s="244" t="s">
        <v>1602</v>
      </c>
      <c r="D64" s="245" t="str">
        <f t="shared" si="0"/>
        <v>WT/TPR/G/331/Rev.1</v>
      </c>
      <c r="E64" s="244" t="s">
        <v>1608</v>
      </c>
      <c r="F64" s="244" t="s">
        <v>31</v>
      </c>
      <c r="G64" s="246" t="s">
        <v>642</v>
      </c>
      <c r="H64" s="244" t="s">
        <v>5</v>
      </c>
      <c r="I64" s="244">
        <v>2016</v>
      </c>
      <c r="J64" s="242" t="s">
        <v>646</v>
      </c>
      <c r="K64" s="242" t="s">
        <v>1511</v>
      </c>
      <c r="L64" s="242"/>
      <c r="M64" s="242" t="s">
        <v>1609</v>
      </c>
      <c r="N64" s="242" t="s">
        <v>21</v>
      </c>
    </row>
    <row r="65" spans="1:14" ht="57.75" x14ac:dyDescent="0.25">
      <c r="A65" s="241">
        <v>64</v>
      </c>
      <c r="B65" s="244" t="s">
        <v>270</v>
      </c>
      <c r="C65" s="244" t="s">
        <v>1602</v>
      </c>
      <c r="D65" s="245" t="str">
        <f t="shared" si="0"/>
        <v>WT/TPR/G/331/Rev.1</v>
      </c>
      <c r="E65" s="244" t="s">
        <v>1610</v>
      </c>
      <c r="F65" s="244" t="s">
        <v>31</v>
      </c>
      <c r="G65" s="246" t="s">
        <v>642</v>
      </c>
      <c r="H65" s="244" t="s">
        <v>5</v>
      </c>
      <c r="I65" s="244">
        <v>2016</v>
      </c>
      <c r="J65" s="242" t="s">
        <v>646</v>
      </c>
      <c r="K65" s="242" t="s">
        <v>1511</v>
      </c>
      <c r="L65" s="242"/>
      <c r="M65" s="242" t="s">
        <v>1611</v>
      </c>
      <c r="N65" s="242" t="s">
        <v>54</v>
      </c>
    </row>
    <row r="66" spans="1:14" ht="35.25" x14ac:dyDescent="0.25">
      <c r="A66" s="241">
        <v>65</v>
      </c>
      <c r="B66" s="244" t="s">
        <v>270</v>
      </c>
      <c r="C66" s="244" t="s">
        <v>1602</v>
      </c>
      <c r="D66" s="245" t="str">
        <f t="shared" ref="D66:D129" si="1">IF(C66="","",IF(IFERROR(FIND(";",C66,1), 0) &gt; 0, HYPERLINK(CONCATENATE("
https://docs.wto.org/dol2fe/Pages/SS/DoSearch.aspx?DataSource=Cat&amp;query=@Symbol=
",SUBSTITUTE(MID(C66,1,FIND(";",C66,1) - 1),"/","%2F"),"&amp;"), MID(C66,1,FIND(";",C66,1) - 1)), HYPERLINK(CONCATENATE("
https://docs.wto.org/dol2fe/Pages/SS/DoSearch.aspx?DataSource=Cat&amp;query=@Symbol=
",SUBSTITUTE(C66,"/","%2F"),"&amp;"),C66)))</f>
        <v>WT/TPR/G/331/Rev.1</v>
      </c>
      <c r="E66" s="244" t="s">
        <v>1353</v>
      </c>
      <c r="F66" s="244" t="s">
        <v>31</v>
      </c>
      <c r="G66" s="246" t="s">
        <v>642</v>
      </c>
      <c r="H66" s="244" t="s">
        <v>5</v>
      </c>
      <c r="I66" s="244">
        <v>2016</v>
      </c>
      <c r="J66" s="242" t="s">
        <v>646</v>
      </c>
      <c r="K66" s="242" t="s">
        <v>1511</v>
      </c>
      <c r="L66" s="242"/>
      <c r="M66" s="242" t="s">
        <v>1612</v>
      </c>
      <c r="N66" s="242" t="s">
        <v>54</v>
      </c>
    </row>
    <row r="67" spans="1:14" ht="35.25" x14ac:dyDescent="0.25">
      <c r="A67" s="241">
        <v>66</v>
      </c>
      <c r="B67" s="244" t="s">
        <v>265</v>
      </c>
      <c r="C67" s="244" t="s">
        <v>1613</v>
      </c>
      <c r="D67" s="245" t="str">
        <f t="shared" si="1"/>
        <v>WT/TPR/S/331/Rev.1</v>
      </c>
      <c r="E67" s="244" t="s">
        <v>1614</v>
      </c>
      <c r="F67" s="244" t="s">
        <v>31</v>
      </c>
      <c r="G67" s="246" t="s">
        <v>642</v>
      </c>
      <c r="H67" s="244" t="s">
        <v>5</v>
      </c>
      <c r="I67" s="244">
        <v>2016</v>
      </c>
      <c r="J67" s="242" t="s">
        <v>646</v>
      </c>
      <c r="K67" s="242" t="s">
        <v>1511</v>
      </c>
      <c r="L67" s="242"/>
      <c r="M67" s="242" t="s">
        <v>1615</v>
      </c>
      <c r="N67" s="242" t="s">
        <v>711</v>
      </c>
    </row>
    <row r="68" spans="1:14" ht="24" x14ac:dyDescent="0.25">
      <c r="A68" s="241">
        <v>67</v>
      </c>
      <c r="B68" s="244" t="s">
        <v>265</v>
      </c>
      <c r="C68" s="244" t="s">
        <v>1613</v>
      </c>
      <c r="D68" s="245" t="str">
        <f t="shared" si="1"/>
        <v>WT/TPR/S/331/Rev.1</v>
      </c>
      <c r="E68" s="244" t="s">
        <v>731</v>
      </c>
      <c r="F68" s="244" t="s">
        <v>31</v>
      </c>
      <c r="G68" s="246" t="s">
        <v>642</v>
      </c>
      <c r="H68" s="244" t="s">
        <v>5</v>
      </c>
      <c r="I68" s="244">
        <v>2016</v>
      </c>
      <c r="J68" s="242" t="s">
        <v>646</v>
      </c>
      <c r="K68" s="242" t="s">
        <v>1511</v>
      </c>
      <c r="L68" s="242"/>
      <c r="M68" s="242" t="s">
        <v>1616</v>
      </c>
      <c r="N68" s="242" t="s">
        <v>69</v>
      </c>
    </row>
    <row r="69" spans="1:14" ht="69" x14ac:dyDescent="0.25">
      <c r="A69" s="241">
        <v>68</v>
      </c>
      <c r="B69" s="244" t="s">
        <v>265</v>
      </c>
      <c r="C69" s="244" t="s">
        <v>1613</v>
      </c>
      <c r="D69" s="245" t="str">
        <f t="shared" si="1"/>
        <v>WT/TPR/S/331/Rev.1</v>
      </c>
      <c r="E69" s="244" t="s">
        <v>1017</v>
      </c>
      <c r="F69" s="244" t="s">
        <v>31</v>
      </c>
      <c r="G69" s="246" t="s">
        <v>642</v>
      </c>
      <c r="H69" s="244" t="s">
        <v>5</v>
      </c>
      <c r="I69" s="244">
        <v>2016</v>
      </c>
      <c r="J69" s="242" t="s">
        <v>646</v>
      </c>
      <c r="K69" s="242" t="s">
        <v>1511</v>
      </c>
      <c r="L69" s="242"/>
      <c r="M69" s="242" t="s">
        <v>1617</v>
      </c>
      <c r="N69" s="242" t="s">
        <v>69</v>
      </c>
    </row>
    <row r="70" spans="1:14" ht="46.5" x14ac:dyDescent="0.25">
      <c r="A70" s="241">
        <v>69</v>
      </c>
      <c r="B70" s="244" t="s">
        <v>265</v>
      </c>
      <c r="C70" s="244" t="s">
        <v>1613</v>
      </c>
      <c r="D70" s="245" t="str">
        <f t="shared" si="1"/>
        <v>WT/TPR/S/331/Rev.1</v>
      </c>
      <c r="E70" s="244" t="s">
        <v>986</v>
      </c>
      <c r="F70" s="244" t="s">
        <v>31</v>
      </c>
      <c r="G70" s="246" t="s">
        <v>642</v>
      </c>
      <c r="H70" s="244" t="s">
        <v>5</v>
      </c>
      <c r="I70" s="244">
        <v>2016</v>
      </c>
      <c r="J70" s="242" t="s">
        <v>646</v>
      </c>
      <c r="K70" s="242" t="s">
        <v>1511</v>
      </c>
      <c r="L70" s="242"/>
      <c r="M70" s="242" t="s">
        <v>1618</v>
      </c>
      <c r="N70" s="242" t="s">
        <v>54</v>
      </c>
    </row>
    <row r="71" spans="1:14" ht="91.5" x14ac:dyDescent="0.25">
      <c r="A71" s="241">
        <v>70</v>
      </c>
      <c r="B71" s="244" t="s">
        <v>265</v>
      </c>
      <c r="C71" s="244" t="s">
        <v>1613</v>
      </c>
      <c r="D71" s="245" t="str">
        <f t="shared" si="1"/>
        <v>WT/TPR/S/331/Rev.1</v>
      </c>
      <c r="E71" s="244" t="s">
        <v>1040</v>
      </c>
      <c r="F71" s="244" t="s">
        <v>31</v>
      </c>
      <c r="G71" s="246" t="s">
        <v>642</v>
      </c>
      <c r="H71" s="244" t="s">
        <v>5</v>
      </c>
      <c r="I71" s="244">
        <v>2016</v>
      </c>
      <c r="J71" s="242" t="s">
        <v>646</v>
      </c>
      <c r="K71" s="242" t="s">
        <v>1511</v>
      </c>
      <c r="L71" s="242"/>
      <c r="M71" s="242" t="s">
        <v>1619</v>
      </c>
      <c r="N71" s="242" t="s">
        <v>19</v>
      </c>
    </row>
    <row r="72" spans="1:14" ht="57.75" x14ac:dyDescent="0.25">
      <c r="A72" s="241">
        <v>71</v>
      </c>
      <c r="B72" s="244" t="s">
        <v>265</v>
      </c>
      <c r="C72" s="244" t="s">
        <v>1613</v>
      </c>
      <c r="D72" s="245" t="str">
        <f t="shared" si="1"/>
        <v>WT/TPR/S/331/Rev.1</v>
      </c>
      <c r="E72" s="244" t="s">
        <v>1620</v>
      </c>
      <c r="F72" s="244" t="s">
        <v>31</v>
      </c>
      <c r="G72" s="246" t="s">
        <v>642</v>
      </c>
      <c r="H72" s="244" t="s">
        <v>5</v>
      </c>
      <c r="I72" s="244">
        <v>2016</v>
      </c>
      <c r="J72" s="242" t="s">
        <v>646</v>
      </c>
      <c r="K72" s="242" t="s">
        <v>1511</v>
      </c>
      <c r="L72" s="242"/>
      <c r="M72" s="242" t="s">
        <v>1621</v>
      </c>
      <c r="N72" s="242" t="s">
        <v>322</v>
      </c>
    </row>
    <row r="73" spans="1:14" ht="125.25" x14ac:dyDescent="0.25">
      <c r="A73" s="241">
        <v>72</v>
      </c>
      <c r="B73" s="244" t="s">
        <v>265</v>
      </c>
      <c r="C73" s="244" t="s">
        <v>1613</v>
      </c>
      <c r="D73" s="245" t="str">
        <f t="shared" si="1"/>
        <v>WT/TPR/S/331/Rev.1</v>
      </c>
      <c r="E73" s="244" t="s">
        <v>1622</v>
      </c>
      <c r="F73" s="244" t="s">
        <v>31</v>
      </c>
      <c r="G73" s="246" t="s">
        <v>642</v>
      </c>
      <c r="H73" s="244" t="s">
        <v>5</v>
      </c>
      <c r="I73" s="244">
        <v>2016</v>
      </c>
      <c r="J73" s="242" t="s">
        <v>122</v>
      </c>
      <c r="K73" s="242" t="s">
        <v>1623</v>
      </c>
      <c r="L73" s="242" t="s">
        <v>41</v>
      </c>
      <c r="M73" s="242" t="s">
        <v>1624</v>
      </c>
      <c r="N73" s="242" t="s">
        <v>21</v>
      </c>
    </row>
    <row r="74" spans="1:14" ht="24" x14ac:dyDescent="0.25">
      <c r="A74" s="241">
        <v>73</v>
      </c>
      <c r="B74" s="244" t="s">
        <v>265</v>
      </c>
      <c r="C74" s="244" t="s">
        <v>1613</v>
      </c>
      <c r="D74" s="245" t="str">
        <f t="shared" si="1"/>
        <v>WT/TPR/S/331/Rev.1</v>
      </c>
      <c r="E74" s="244" t="s">
        <v>1057</v>
      </c>
      <c r="F74" s="244" t="s">
        <v>31</v>
      </c>
      <c r="G74" s="246" t="s">
        <v>642</v>
      </c>
      <c r="H74" s="244" t="s">
        <v>5</v>
      </c>
      <c r="I74" s="244">
        <v>2016</v>
      </c>
      <c r="J74" s="242" t="s">
        <v>122</v>
      </c>
      <c r="K74" s="242" t="s">
        <v>822</v>
      </c>
      <c r="L74" s="242" t="s">
        <v>10</v>
      </c>
      <c r="M74" s="242" t="s">
        <v>1625</v>
      </c>
      <c r="N74" s="242" t="s">
        <v>123</v>
      </c>
    </row>
    <row r="75" spans="1:14" ht="80.25" x14ac:dyDescent="0.25">
      <c r="A75" s="241">
        <v>74</v>
      </c>
      <c r="B75" s="244" t="s">
        <v>265</v>
      </c>
      <c r="C75" s="244" t="s">
        <v>1613</v>
      </c>
      <c r="D75" s="245" t="str">
        <f t="shared" si="1"/>
        <v>WT/TPR/S/331/Rev.1</v>
      </c>
      <c r="E75" s="244" t="s">
        <v>689</v>
      </c>
      <c r="F75" s="244" t="s">
        <v>31</v>
      </c>
      <c r="G75" s="246" t="s">
        <v>642</v>
      </c>
      <c r="H75" s="244" t="s">
        <v>5</v>
      </c>
      <c r="I75" s="244">
        <v>2016</v>
      </c>
      <c r="J75" s="242" t="s">
        <v>122</v>
      </c>
      <c r="K75" s="242" t="s">
        <v>823</v>
      </c>
      <c r="L75" s="242" t="s">
        <v>71</v>
      </c>
      <c r="M75" s="242" t="s">
        <v>1626</v>
      </c>
      <c r="N75" s="242" t="s">
        <v>19</v>
      </c>
    </row>
    <row r="76" spans="1:14" ht="35.25" x14ac:dyDescent="0.25">
      <c r="A76" s="241">
        <v>75</v>
      </c>
      <c r="B76" s="244" t="s">
        <v>265</v>
      </c>
      <c r="C76" s="244" t="s">
        <v>1613</v>
      </c>
      <c r="D76" s="245" t="str">
        <f t="shared" si="1"/>
        <v>WT/TPR/S/331/Rev.1</v>
      </c>
      <c r="E76" s="244" t="s">
        <v>760</v>
      </c>
      <c r="F76" s="244" t="s">
        <v>31</v>
      </c>
      <c r="G76" s="246" t="s">
        <v>642</v>
      </c>
      <c r="H76" s="244" t="s">
        <v>5</v>
      </c>
      <c r="I76" s="244">
        <v>2016</v>
      </c>
      <c r="J76" s="242" t="s">
        <v>122</v>
      </c>
      <c r="K76" s="242" t="s">
        <v>1097</v>
      </c>
      <c r="L76" s="242" t="s">
        <v>19</v>
      </c>
      <c r="M76" s="242" t="s">
        <v>1627</v>
      </c>
      <c r="N76" s="242" t="s">
        <v>24</v>
      </c>
    </row>
    <row r="77" spans="1:14" ht="69" x14ac:dyDescent="0.25">
      <c r="A77" s="241">
        <v>76</v>
      </c>
      <c r="B77" s="244" t="s">
        <v>265</v>
      </c>
      <c r="C77" s="244" t="s">
        <v>1613</v>
      </c>
      <c r="D77" s="245" t="str">
        <f t="shared" si="1"/>
        <v>WT/TPR/S/331/Rev.1</v>
      </c>
      <c r="E77" s="244" t="s">
        <v>672</v>
      </c>
      <c r="F77" s="244" t="s">
        <v>31</v>
      </c>
      <c r="G77" s="246" t="s">
        <v>642</v>
      </c>
      <c r="H77" s="244" t="s">
        <v>5</v>
      </c>
      <c r="I77" s="244">
        <v>2016</v>
      </c>
      <c r="J77" s="242" t="s">
        <v>122</v>
      </c>
      <c r="K77" s="242" t="s">
        <v>1097</v>
      </c>
      <c r="L77" s="242" t="s">
        <v>19</v>
      </c>
      <c r="M77" s="242" t="s">
        <v>1628</v>
      </c>
      <c r="N77" s="242" t="s">
        <v>24</v>
      </c>
    </row>
    <row r="78" spans="1:14" ht="159" x14ac:dyDescent="0.25">
      <c r="A78" s="241">
        <v>77</v>
      </c>
      <c r="B78" s="244" t="s">
        <v>265</v>
      </c>
      <c r="C78" s="244" t="s">
        <v>1613</v>
      </c>
      <c r="D78" s="245" t="str">
        <f t="shared" si="1"/>
        <v>WT/TPR/S/331/Rev.1</v>
      </c>
      <c r="E78" s="244" t="s">
        <v>682</v>
      </c>
      <c r="F78" s="244" t="s">
        <v>31</v>
      </c>
      <c r="G78" s="246" t="s">
        <v>642</v>
      </c>
      <c r="H78" s="244" t="s">
        <v>5</v>
      </c>
      <c r="I78" s="244">
        <v>2016</v>
      </c>
      <c r="J78" s="242" t="s">
        <v>122</v>
      </c>
      <c r="K78" s="242" t="s">
        <v>64</v>
      </c>
      <c r="L78" s="242" t="s">
        <v>71</v>
      </c>
      <c r="M78" s="242" t="s">
        <v>1629</v>
      </c>
      <c r="N78" s="242" t="s">
        <v>21</v>
      </c>
    </row>
    <row r="79" spans="1:14" ht="136.5" x14ac:dyDescent="0.25">
      <c r="A79" s="241">
        <v>78</v>
      </c>
      <c r="B79" s="244" t="s">
        <v>265</v>
      </c>
      <c r="C79" s="244" t="s">
        <v>1613</v>
      </c>
      <c r="D79" s="245" t="str">
        <f t="shared" si="1"/>
        <v>WT/TPR/S/331/Rev.1</v>
      </c>
      <c r="E79" s="244" t="s">
        <v>1630</v>
      </c>
      <c r="F79" s="244" t="s">
        <v>31</v>
      </c>
      <c r="G79" s="246" t="s">
        <v>642</v>
      </c>
      <c r="H79" s="244" t="s">
        <v>5</v>
      </c>
      <c r="I79" s="244">
        <v>2016</v>
      </c>
      <c r="J79" s="242" t="s">
        <v>122</v>
      </c>
      <c r="K79" s="242" t="s">
        <v>842</v>
      </c>
      <c r="L79" s="242" t="s">
        <v>10</v>
      </c>
      <c r="M79" s="242" t="s">
        <v>1631</v>
      </c>
      <c r="N79" s="242" t="s">
        <v>1487</v>
      </c>
    </row>
    <row r="80" spans="1:14" ht="136.5" x14ac:dyDescent="0.25">
      <c r="A80" s="241">
        <v>79</v>
      </c>
      <c r="B80" s="244" t="s">
        <v>265</v>
      </c>
      <c r="C80" s="244" t="s">
        <v>1613</v>
      </c>
      <c r="D80" s="245" t="str">
        <f t="shared" si="1"/>
        <v>WT/TPR/S/331/Rev.1</v>
      </c>
      <c r="E80" s="244" t="s">
        <v>1632</v>
      </c>
      <c r="F80" s="244" t="s">
        <v>31</v>
      </c>
      <c r="G80" s="246" t="s">
        <v>642</v>
      </c>
      <c r="H80" s="244" t="s">
        <v>5</v>
      </c>
      <c r="I80" s="244">
        <v>2016</v>
      </c>
      <c r="J80" s="242" t="s">
        <v>122</v>
      </c>
      <c r="K80" s="242" t="s">
        <v>822</v>
      </c>
      <c r="L80" s="242" t="s">
        <v>923</v>
      </c>
      <c r="M80" s="242" t="s">
        <v>1633</v>
      </c>
      <c r="N80" s="242" t="s">
        <v>1634</v>
      </c>
    </row>
    <row r="81" spans="1:14" ht="69" x14ac:dyDescent="0.25">
      <c r="A81" s="241">
        <v>80</v>
      </c>
      <c r="B81" s="244" t="s">
        <v>265</v>
      </c>
      <c r="C81" s="244" t="s">
        <v>1613</v>
      </c>
      <c r="D81" s="245" t="str">
        <f t="shared" si="1"/>
        <v>WT/TPR/S/331/Rev.1</v>
      </c>
      <c r="E81" s="244" t="s">
        <v>1635</v>
      </c>
      <c r="F81" s="244" t="s">
        <v>31</v>
      </c>
      <c r="G81" s="246" t="s">
        <v>642</v>
      </c>
      <c r="H81" s="244" t="s">
        <v>5</v>
      </c>
      <c r="I81" s="244">
        <v>2016</v>
      </c>
      <c r="J81" s="242" t="s">
        <v>122</v>
      </c>
      <c r="K81" s="242" t="s">
        <v>792</v>
      </c>
      <c r="L81" s="242" t="s">
        <v>313</v>
      </c>
      <c r="M81" s="242" t="s">
        <v>1636</v>
      </c>
      <c r="N81" s="242" t="s">
        <v>21</v>
      </c>
    </row>
    <row r="82" spans="1:14" ht="102.75" x14ac:dyDescent="0.25">
      <c r="A82" s="241">
        <v>81</v>
      </c>
      <c r="B82" s="244" t="s">
        <v>265</v>
      </c>
      <c r="C82" s="244" t="s">
        <v>1613</v>
      </c>
      <c r="D82" s="245" t="str">
        <f t="shared" si="1"/>
        <v>WT/TPR/S/331/Rev.1</v>
      </c>
      <c r="E82" s="244" t="s">
        <v>710</v>
      </c>
      <c r="F82" s="244" t="s">
        <v>31</v>
      </c>
      <c r="G82" s="246" t="s">
        <v>642</v>
      </c>
      <c r="H82" s="244" t="s">
        <v>5</v>
      </c>
      <c r="I82" s="244">
        <v>2016</v>
      </c>
      <c r="J82" s="242" t="s">
        <v>122</v>
      </c>
      <c r="K82" s="242" t="s">
        <v>792</v>
      </c>
      <c r="L82" s="242" t="s">
        <v>41</v>
      </c>
      <c r="M82" s="242" t="s">
        <v>1637</v>
      </c>
      <c r="N82" s="242" t="s">
        <v>1361</v>
      </c>
    </row>
    <row r="83" spans="1:14" ht="69" x14ac:dyDescent="0.25">
      <c r="A83" s="241">
        <v>82</v>
      </c>
      <c r="B83" s="244" t="s">
        <v>265</v>
      </c>
      <c r="C83" s="244" t="s">
        <v>1613</v>
      </c>
      <c r="D83" s="245" t="str">
        <f t="shared" si="1"/>
        <v>WT/TPR/S/331/Rev.1</v>
      </c>
      <c r="E83" s="244" t="s">
        <v>963</v>
      </c>
      <c r="F83" s="244" t="s">
        <v>31</v>
      </c>
      <c r="G83" s="246" t="s">
        <v>642</v>
      </c>
      <c r="H83" s="244" t="s">
        <v>5</v>
      </c>
      <c r="I83" s="244">
        <v>2016</v>
      </c>
      <c r="J83" s="242" t="s">
        <v>122</v>
      </c>
      <c r="K83" s="242" t="s">
        <v>842</v>
      </c>
      <c r="L83" s="242" t="s">
        <v>1638</v>
      </c>
      <c r="M83" s="242" t="s">
        <v>1639</v>
      </c>
      <c r="N83" s="242" t="s">
        <v>21</v>
      </c>
    </row>
    <row r="84" spans="1:14" ht="46.5" x14ac:dyDescent="0.25">
      <c r="A84" s="241">
        <v>83</v>
      </c>
      <c r="B84" s="244" t="s">
        <v>265</v>
      </c>
      <c r="C84" s="244" t="s">
        <v>1613</v>
      </c>
      <c r="D84" s="245" t="str">
        <f t="shared" si="1"/>
        <v>WT/TPR/S/331/Rev.1</v>
      </c>
      <c r="E84" s="244" t="s">
        <v>980</v>
      </c>
      <c r="F84" s="244" t="s">
        <v>31</v>
      </c>
      <c r="G84" s="246" t="s">
        <v>642</v>
      </c>
      <c r="H84" s="244" t="s">
        <v>5</v>
      </c>
      <c r="I84" s="244">
        <v>2016</v>
      </c>
      <c r="J84" s="242" t="s">
        <v>122</v>
      </c>
      <c r="K84" s="242" t="s">
        <v>842</v>
      </c>
      <c r="L84" s="242" t="s">
        <v>826</v>
      </c>
      <c r="M84" s="242" t="s">
        <v>1640</v>
      </c>
      <c r="N84" s="242" t="s">
        <v>1641</v>
      </c>
    </row>
    <row r="85" spans="1:14" ht="294" x14ac:dyDescent="0.25">
      <c r="A85" s="241">
        <v>84</v>
      </c>
      <c r="B85" s="244" t="s">
        <v>265</v>
      </c>
      <c r="C85" s="244" t="s">
        <v>1613</v>
      </c>
      <c r="D85" s="245" t="str">
        <f t="shared" si="1"/>
        <v>WT/TPR/S/331/Rev.1</v>
      </c>
      <c r="E85" s="244" t="s">
        <v>1421</v>
      </c>
      <c r="F85" s="244" t="s">
        <v>31</v>
      </c>
      <c r="G85" s="246" t="s">
        <v>642</v>
      </c>
      <c r="H85" s="244" t="s">
        <v>5</v>
      </c>
      <c r="I85" s="244">
        <v>2016</v>
      </c>
      <c r="J85" s="242" t="s">
        <v>122</v>
      </c>
      <c r="K85" s="242" t="s">
        <v>842</v>
      </c>
      <c r="L85" s="242" t="s">
        <v>1638</v>
      </c>
      <c r="M85" s="242" t="s">
        <v>1642</v>
      </c>
      <c r="N85" s="242" t="s">
        <v>1643</v>
      </c>
    </row>
    <row r="86" spans="1:14" ht="125.25" x14ac:dyDescent="0.25">
      <c r="A86" s="241">
        <v>85</v>
      </c>
      <c r="B86" s="244" t="s">
        <v>265</v>
      </c>
      <c r="C86" s="244" t="s">
        <v>1613</v>
      </c>
      <c r="D86" s="245" t="str">
        <f t="shared" si="1"/>
        <v>WT/TPR/S/331/Rev.1</v>
      </c>
      <c r="E86" s="244" t="s">
        <v>1644</v>
      </c>
      <c r="F86" s="244" t="s">
        <v>31</v>
      </c>
      <c r="G86" s="246" t="s">
        <v>642</v>
      </c>
      <c r="H86" s="244" t="s">
        <v>5</v>
      </c>
      <c r="I86" s="244">
        <v>2016</v>
      </c>
      <c r="J86" s="242" t="s">
        <v>122</v>
      </c>
      <c r="K86" s="242" t="s">
        <v>834</v>
      </c>
      <c r="L86" s="242" t="s">
        <v>826</v>
      </c>
      <c r="M86" s="242" t="s">
        <v>1645</v>
      </c>
      <c r="N86" s="242" t="s">
        <v>1646</v>
      </c>
    </row>
    <row r="87" spans="1:14" ht="80.25" x14ac:dyDescent="0.25">
      <c r="A87" s="241">
        <v>86</v>
      </c>
      <c r="B87" s="244" t="s">
        <v>265</v>
      </c>
      <c r="C87" s="244" t="s">
        <v>1613</v>
      </c>
      <c r="D87" s="245" t="str">
        <f t="shared" si="1"/>
        <v>WT/TPR/S/331/Rev.1</v>
      </c>
      <c r="E87" s="244" t="s">
        <v>1000</v>
      </c>
      <c r="F87" s="244" t="s">
        <v>31</v>
      </c>
      <c r="G87" s="246" t="s">
        <v>642</v>
      </c>
      <c r="H87" s="244" t="s">
        <v>5</v>
      </c>
      <c r="I87" s="244">
        <v>2016</v>
      </c>
      <c r="J87" s="242" t="s">
        <v>122</v>
      </c>
      <c r="K87" s="242" t="s">
        <v>1518</v>
      </c>
      <c r="L87" s="242" t="s">
        <v>313</v>
      </c>
      <c r="M87" s="242" t="s">
        <v>1647</v>
      </c>
      <c r="N87" s="242" t="s">
        <v>301</v>
      </c>
    </row>
    <row r="88" spans="1:14" ht="409.6" x14ac:dyDescent="0.25">
      <c r="A88" s="241">
        <v>87</v>
      </c>
      <c r="B88" s="244" t="s">
        <v>265</v>
      </c>
      <c r="C88" s="244" t="s">
        <v>1613</v>
      </c>
      <c r="D88" s="245" t="str">
        <f t="shared" si="1"/>
        <v>WT/TPR/S/331/Rev.1</v>
      </c>
      <c r="E88" s="244" t="s">
        <v>1648</v>
      </c>
      <c r="F88" s="244" t="s">
        <v>31</v>
      </c>
      <c r="G88" s="246" t="s">
        <v>642</v>
      </c>
      <c r="H88" s="244" t="s">
        <v>5</v>
      </c>
      <c r="I88" s="244">
        <v>2016</v>
      </c>
      <c r="J88" s="242" t="s">
        <v>122</v>
      </c>
      <c r="K88" s="242" t="s">
        <v>42</v>
      </c>
      <c r="L88" s="242" t="s">
        <v>798</v>
      </c>
      <c r="M88" s="242" t="s">
        <v>1649</v>
      </c>
      <c r="N88" s="242" t="s">
        <v>322</v>
      </c>
    </row>
    <row r="89" spans="1:14" ht="125.25" x14ac:dyDescent="0.25">
      <c r="A89" s="241">
        <v>88</v>
      </c>
      <c r="B89" s="244" t="s">
        <v>265</v>
      </c>
      <c r="C89" s="244" t="s">
        <v>1613</v>
      </c>
      <c r="D89" s="245" t="str">
        <f t="shared" si="1"/>
        <v>WT/TPR/S/331/Rev.1</v>
      </c>
      <c r="E89" s="244" t="s">
        <v>1650</v>
      </c>
      <c r="F89" s="244" t="s">
        <v>31</v>
      </c>
      <c r="G89" s="246" t="s">
        <v>642</v>
      </c>
      <c r="H89" s="244" t="s">
        <v>5</v>
      </c>
      <c r="I89" s="244">
        <v>2016</v>
      </c>
      <c r="J89" s="242" t="s">
        <v>121</v>
      </c>
      <c r="K89" s="242" t="s">
        <v>42</v>
      </c>
      <c r="L89" s="242" t="s">
        <v>41</v>
      </c>
      <c r="M89" s="242" t="s">
        <v>1651</v>
      </c>
      <c r="N89" s="242" t="s">
        <v>1652</v>
      </c>
    </row>
    <row r="90" spans="1:14" ht="69" x14ac:dyDescent="0.25">
      <c r="A90" s="241">
        <v>89</v>
      </c>
      <c r="B90" s="244" t="s">
        <v>265</v>
      </c>
      <c r="C90" s="244" t="s">
        <v>1613</v>
      </c>
      <c r="D90" s="245" t="str">
        <f t="shared" si="1"/>
        <v>WT/TPR/S/331/Rev.1</v>
      </c>
      <c r="E90" s="244" t="s">
        <v>300</v>
      </c>
      <c r="F90" s="244" t="s">
        <v>31</v>
      </c>
      <c r="G90" s="246" t="s">
        <v>642</v>
      </c>
      <c r="H90" s="244" t="s">
        <v>5</v>
      </c>
      <c r="I90" s="244">
        <v>2016</v>
      </c>
      <c r="J90" s="242" t="s">
        <v>121</v>
      </c>
      <c r="K90" s="242" t="s">
        <v>1518</v>
      </c>
      <c r="L90" s="242" t="s">
        <v>41</v>
      </c>
      <c r="M90" s="242" t="s">
        <v>1653</v>
      </c>
      <c r="N90" s="242" t="s">
        <v>14</v>
      </c>
    </row>
    <row r="91" spans="1:14" ht="181.5" x14ac:dyDescent="0.25">
      <c r="A91" s="241">
        <v>90</v>
      </c>
      <c r="B91" s="244" t="s">
        <v>265</v>
      </c>
      <c r="C91" s="244" t="s">
        <v>1613</v>
      </c>
      <c r="D91" s="245" t="str">
        <f t="shared" si="1"/>
        <v>WT/TPR/S/331/Rev.1</v>
      </c>
      <c r="E91" s="244" t="s">
        <v>1385</v>
      </c>
      <c r="F91" s="244" t="s">
        <v>31</v>
      </c>
      <c r="G91" s="246" t="s">
        <v>642</v>
      </c>
      <c r="H91" s="244" t="s">
        <v>5</v>
      </c>
      <c r="I91" s="244">
        <v>2016</v>
      </c>
      <c r="J91" s="242" t="s">
        <v>121</v>
      </c>
      <c r="K91" s="242" t="s">
        <v>792</v>
      </c>
      <c r="L91" s="242" t="s">
        <v>41</v>
      </c>
      <c r="M91" s="242" t="s">
        <v>1654</v>
      </c>
      <c r="N91" s="242" t="s">
        <v>1655</v>
      </c>
    </row>
    <row r="92" spans="1:14" ht="91.5" x14ac:dyDescent="0.25">
      <c r="A92" s="241">
        <v>91</v>
      </c>
      <c r="B92" s="244" t="s">
        <v>265</v>
      </c>
      <c r="C92" s="244" t="s">
        <v>1613</v>
      </c>
      <c r="D92" s="245" t="str">
        <f t="shared" si="1"/>
        <v>WT/TPR/S/331/Rev.1</v>
      </c>
      <c r="E92" s="244" t="s">
        <v>712</v>
      </c>
      <c r="F92" s="244" t="s">
        <v>31</v>
      </c>
      <c r="G92" s="246" t="s">
        <v>642</v>
      </c>
      <c r="H92" s="244" t="s">
        <v>5</v>
      </c>
      <c r="I92" s="244">
        <v>2016</v>
      </c>
      <c r="J92" s="242" t="s">
        <v>121</v>
      </c>
      <c r="K92" s="242" t="s">
        <v>1518</v>
      </c>
      <c r="L92" s="242" t="s">
        <v>41</v>
      </c>
      <c r="M92" s="242" t="s">
        <v>1656</v>
      </c>
      <c r="N92" s="242" t="s">
        <v>1348</v>
      </c>
    </row>
    <row r="93" spans="1:14" ht="91.5" x14ac:dyDescent="0.25">
      <c r="A93" s="241">
        <v>92</v>
      </c>
      <c r="B93" s="244" t="s">
        <v>265</v>
      </c>
      <c r="C93" s="244" t="s">
        <v>1613</v>
      </c>
      <c r="D93" s="245" t="str">
        <f t="shared" si="1"/>
        <v>WT/TPR/S/331/Rev.1</v>
      </c>
      <c r="E93" s="244" t="s">
        <v>1481</v>
      </c>
      <c r="F93" s="244" t="s">
        <v>31</v>
      </c>
      <c r="G93" s="246" t="s">
        <v>642</v>
      </c>
      <c r="H93" s="244" t="s">
        <v>5</v>
      </c>
      <c r="I93" s="244">
        <v>2016</v>
      </c>
      <c r="J93" s="242" t="s">
        <v>121</v>
      </c>
      <c r="K93" s="242" t="s">
        <v>1518</v>
      </c>
      <c r="L93" s="242" t="s">
        <v>41</v>
      </c>
      <c r="M93" s="242" t="s">
        <v>1657</v>
      </c>
      <c r="N93" s="242" t="s">
        <v>1658</v>
      </c>
    </row>
    <row r="94" spans="1:14" ht="69" x14ac:dyDescent="0.25">
      <c r="A94" s="241">
        <v>93</v>
      </c>
      <c r="B94" s="244" t="s">
        <v>265</v>
      </c>
      <c r="C94" s="244" t="s">
        <v>1613</v>
      </c>
      <c r="D94" s="245" t="str">
        <f t="shared" si="1"/>
        <v>WT/TPR/S/331/Rev.1</v>
      </c>
      <c r="E94" s="244" t="s">
        <v>771</v>
      </c>
      <c r="F94" s="244" t="s">
        <v>31</v>
      </c>
      <c r="G94" s="246" t="s">
        <v>642</v>
      </c>
      <c r="H94" s="244" t="s">
        <v>5</v>
      </c>
      <c r="I94" s="244">
        <v>2016</v>
      </c>
      <c r="J94" s="242" t="s">
        <v>121</v>
      </c>
      <c r="K94" s="242" t="s">
        <v>1518</v>
      </c>
      <c r="L94" s="242" t="s">
        <v>41</v>
      </c>
      <c r="M94" s="242" t="s">
        <v>1659</v>
      </c>
      <c r="N94" s="242" t="s">
        <v>647</v>
      </c>
    </row>
    <row r="95" spans="1:14" ht="57.75" x14ac:dyDescent="0.25">
      <c r="A95" s="241">
        <v>94</v>
      </c>
      <c r="B95" s="244" t="s">
        <v>265</v>
      </c>
      <c r="C95" s="244" t="s">
        <v>1613</v>
      </c>
      <c r="D95" s="245" t="str">
        <f t="shared" si="1"/>
        <v>WT/TPR/S/331/Rev.1</v>
      </c>
      <c r="E95" s="244" t="s">
        <v>701</v>
      </c>
      <c r="F95" s="244" t="s">
        <v>31</v>
      </c>
      <c r="G95" s="246" t="s">
        <v>642</v>
      </c>
      <c r="H95" s="244" t="s">
        <v>5</v>
      </c>
      <c r="I95" s="244">
        <v>2016</v>
      </c>
      <c r="J95" s="242" t="s">
        <v>121</v>
      </c>
      <c r="K95" s="242" t="s">
        <v>822</v>
      </c>
      <c r="L95" s="242" t="s">
        <v>71</v>
      </c>
      <c r="M95" s="242" t="s">
        <v>1660</v>
      </c>
      <c r="N95" s="242" t="s">
        <v>21</v>
      </c>
    </row>
    <row r="96" spans="1:14" ht="80.25" x14ac:dyDescent="0.25">
      <c r="A96" s="241">
        <v>95</v>
      </c>
      <c r="B96" s="244" t="s">
        <v>265</v>
      </c>
      <c r="C96" s="244" t="s">
        <v>1613</v>
      </c>
      <c r="D96" s="245" t="str">
        <f t="shared" si="1"/>
        <v>WT/TPR/S/331/Rev.1</v>
      </c>
      <c r="E96" s="244" t="s">
        <v>1002</v>
      </c>
      <c r="F96" s="244" t="s">
        <v>31</v>
      </c>
      <c r="G96" s="246" t="s">
        <v>642</v>
      </c>
      <c r="H96" s="244" t="s">
        <v>5</v>
      </c>
      <c r="I96" s="244">
        <v>2016</v>
      </c>
      <c r="J96" s="242" t="s">
        <v>121</v>
      </c>
      <c r="K96" s="242" t="s">
        <v>792</v>
      </c>
      <c r="L96" s="242" t="s">
        <v>71</v>
      </c>
      <c r="M96" s="242" t="s">
        <v>1661</v>
      </c>
      <c r="N96" s="242" t="s">
        <v>70</v>
      </c>
    </row>
    <row r="97" spans="1:14" ht="46.5" x14ac:dyDescent="0.25">
      <c r="A97" s="241">
        <v>96</v>
      </c>
      <c r="B97" s="244" t="s">
        <v>265</v>
      </c>
      <c r="C97" s="244" t="s">
        <v>1613</v>
      </c>
      <c r="D97" s="245" t="str">
        <f t="shared" si="1"/>
        <v>WT/TPR/S/331/Rev.1</v>
      </c>
      <c r="E97" s="244" t="s">
        <v>697</v>
      </c>
      <c r="F97" s="244" t="s">
        <v>31</v>
      </c>
      <c r="G97" s="246" t="s">
        <v>642</v>
      </c>
      <c r="H97" s="244" t="s">
        <v>5</v>
      </c>
      <c r="I97" s="244">
        <v>2016</v>
      </c>
      <c r="J97" s="242" t="s">
        <v>121</v>
      </c>
      <c r="K97" s="242" t="s">
        <v>1518</v>
      </c>
      <c r="L97" s="242" t="s">
        <v>10</v>
      </c>
      <c r="M97" s="242" t="s">
        <v>1662</v>
      </c>
      <c r="N97" s="242" t="s">
        <v>21</v>
      </c>
    </row>
    <row r="98" spans="1:14" ht="35.25" x14ac:dyDescent="0.25">
      <c r="A98" s="241">
        <v>97</v>
      </c>
      <c r="B98" s="244" t="s">
        <v>265</v>
      </c>
      <c r="C98" s="244" t="s">
        <v>1613</v>
      </c>
      <c r="D98" s="245" t="str">
        <f t="shared" si="1"/>
        <v>WT/TPR/S/331/Rev.1</v>
      </c>
      <c r="E98" s="244" t="s">
        <v>1663</v>
      </c>
      <c r="F98" s="244" t="s">
        <v>31</v>
      </c>
      <c r="G98" s="246" t="s">
        <v>642</v>
      </c>
      <c r="H98" s="244" t="s">
        <v>5</v>
      </c>
      <c r="I98" s="244">
        <v>2016</v>
      </c>
      <c r="J98" s="242" t="s">
        <v>121</v>
      </c>
      <c r="K98" s="242" t="s">
        <v>1518</v>
      </c>
      <c r="L98" s="242" t="s">
        <v>74</v>
      </c>
      <c r="M98" s="242" t="s">
        <v>1664</v>
      </c>
      <c r="N98" s="242" t="s">
        <v>324</v>
      </c>
    </row>
    <row r="99" spans="1:14" ht="57.75" x14ac:dyDescent="0.25">
      <c r="A99" s="241">
        <v>98</v>
      </c>
      <c r="B99" s="244" t="s">
        <v>265</v>
      </c>
      <c r="C99" s="244" t="s">
        <v>1613</v>
      </c>
      <c r="D99" s="245" t="str">
        <f t="shared" si="1"/>
        <v>WT/TPR/S/331/Rev.1</v>
      </c>
      <c r="E99" s="244" t="s">
        <v>1665</v>
      </c>
      <c r="F99" s="244" t="s">
        <v>31</v>
      </c>
      <c r="G99" s="246" t="s">
        <v>642</v>
      </c>
      <c r="H99" s="244" t="s">
        <v>5</v>
      </c>
      <c r="I99" s="244">
        <v>2016</v>
      </c>
      <c r="J99" s="242" t="s">
        <v>121</v>
      </c>
      <c r="K99" s="242" t="s">
        <v>1518</v>
      </c>
      <c r="L99" s="242" t="s">
        <v>74</v>
      </c>
      <c r="M99" s="242" t="s">
        <v>1666</v>
      </c>
      <c r="N99" s="242" t="s">
        <v>54</v>
      </c>
    </row>
    <row r="100" spans="1:14" ht="147.75" x14ac:dyDescent="0.25">
      <c r="A100" s="241">
        <v>99</v>
      </c>
      <c r="B100" s="244" t="s">
        <v>265</v>
      </c>
      <c r="C100" s="244" t="s">
        <v>1613</v>
      </c>
      <c r="D100" s="245" t="str">
        <f t="shared" si="1"/>
        <v>WT/TPR/S/331/Rev.1</v>
      </c>
      <c r="E100" s="244" t="s">
        <v>1667</v>
      </c>
      <c r="F100" s="244" t="s">
        <v>31</v>
      </c>
      <c r="G100" s="246" t="s">
        <v>642</v>
      </c>
      <c r="H100" s="244" t="s">
        <v>5</v>
      </c>
      <c r="I100" s="244">
        <v>2016</v>
      </c>
      <c r="J100" s="242" t="s">
        <v>121</v>
      </c>
      <c r="K100" s="242" t="s">
        <v>1518</v>
      </c>
      <c r="L100" s="242" t="s">
        <v>74</v>
      </c>
      <c r="M100" s="242" t="s">
        <v>1668</v>
      </c>
      <c r="N100" s="242" t="s">
        <v>1669</v>
      </c>
    </row>
    <row r="101" spans="1:14" ht="46.5" x14ac:dyDescent="0.25">
      <c r="A101" s="241">
        <v>100</v>
      </c>
      <c r="B101" s="244" t="s">
        <v>265</v>
      </c>
      <c r="C101" s="244" t="s">
        <v>1613</v>
      </c>
      <c r="D101" s="245" t="str">
        <f t="shared" si="1"/>
        <v>WT/TPR/S/331/Rev.1</v>
      </c>
      <c r="E101" s="244" t="s">
        <v>1670</v>
      </c>
      <c r="F101" s="244" t="s">
        <v>31</v>
      </c>
      <c r="G101" s="246" t="s">
        <v>642</v>
      </c>
      <c r="H101" s="244" t="s">
        <v>5</v>
      </c>
      <c r="I101" s="244">
        <v>2016</v>
      </c>
      <c r="J101" s="242" t="s">
        <v>121</v>
      </c>
      <c r="K101" s="242" t="s">
        <v>874</v>
      </c>
      <c r="L101" s="242" t="s">
        <v>74</v>
      </c>
      <c r="M101" s="242" t="s">
        <v>1671</v>
      </c>
      <c r="N101" s="242" t="s">
        <v>301</v>
      </c>
    </row>
    <row r="102" spans="1:14" ht="57.75" x14ac:dyDescent="0.25">
      <c r="A102" s="241">
        <v>101</v>
      </c>
      <c r="B102" s="244" t="s">
        <v>265</v>
      </c>
      <c r="C102" s="244" t="s">
        <v>1613</v>
      </c>
      <c r="D102" s="245" t="str">
        <f t="shared" si="1"/>
        <v>WT/TPR/S/331/Rev.1</v>
      </c>
      <c r="E102" s="244" t="s">
        <v>1672</v>
      </c>
      <c r="F102" s="244" t="s">
        <v>31</v>
      </c>
      <c r="G102" s="246" t="s">
        <v>642</v>
      </c>
      <c r="H102" s="244" t="s">
        <v>5</v>
      </c>
      <c r="I102" s="244">
        <v>2016</v>
      </c>
      <c r="J102" s="242" t="s">
        <v>121</v>
      </c>
      <c r="K102" s="242" t="s">
        <v>1518</v>
      </c>
      <c r="L102" s="242" t="s">
        <v>74</v>
      </c>
      <c r="M102" s="242" t="s">
        <v>1673</v>
      </c>
      <c r="N102" s="242" t="s">
        <v>1674</v>
      </c>
    </row>
    <row r="103" spans="1:14" ht="57.75" x14ac:dyDescent="0.25">
      <c r="A103" s="241">
        <v>102</v>
      </c>
      <c r="B103" s="244" t="s">
        <v>265</v>
      </c>
      <c r="C103" s="244" t="s">
        <v>1613</v>
      </c>
      <c r="D103" s="245" t="str">
        <f t="shared" si="1"/>
        <v>WT/TPR/S/331/Rev.1</v>
      </c>
      <c r="E103" s="244" t="s">
        <v>1675</v>
      </c>
      <c r="F103" s="244" t="s">
        <v>31</v>
      </c>
      <c r="G103" s="246" t="s">
        <v>642</v>
      </c>
      <c r="H103" s="244" t="s">
        <v>5</v>
      </c>
      <c r="I103" s="244">
        <v>2016</v>
      </c>
      <c r="J103" s="242" t="s">
        <v>121</v>
      </c>
      <c r="K103" s="242" t="s">
        <v>1518</v>
      </c>
      <c r="L103" s="242" t="s">
        <v>74</v>
      </c>
      <c r="M103" s="242" t="s">
        <v>1676</v>
      </c>
      <c r="N103" s="242" t="s">
        <v>1677</v>
      </c>
    </row>
    <row r="104" spans="1:14" ht="69" x14ac:dyDescent="0.25">
      <c r="A104" s="241">
        <v>103</v>
      </c>
      <c r="B104" s="244" t="s">
        <v>265</v>
      </c>
      <c r="C104" s="244" t="s">
        <v>1613</v>
      </c>
      <c r="D104" s="245" t="str">
        <f t="shared" si="1"/>
        <v>WT/TPR/S/331/Rev.1</v>
      </c>
      <c r="E104" s="244" t="s">
        <v>1678</v>
      </c>
      <c r="F104" s="244" t="s">
        <v>31</v>
      </c>
      <c r="G104" s="246" t="s">
        <v>642</v>
      </c>
      <c r="H104" s="244" t="s">
        <v>5</v>
      </c>
      <c r="I104" s="244">
        <v>2016</v>
      </c>
      <c r="J104" s="242" t="s">
        <v>121</v>
      </c>
      <c r="K104" s="242" t="s">
        <v>874</v>
      </c>
      <c r="L104" s="242" t="s">
        <v>74</v>
      </c>
      <c r="M104" s="242" t="s">
        <v>1679</v>
      </c>
      <c r="N104" s="242" t="s">
        <v>53</v>
      </c>
    </row>
    <row r="105" spans="1:14" ht="147.75" x14ac:dyDescent="0.25">
      <c r="A105" s="241">
        <v>104</v>
      </c>
      <c r="B105" s="244" t="s">
        <v>265</v>
      </c>
      <c r="C105" s="244" t="s">
        <v>1613</v>
      </c>
      <c r="D105" s="245" t="str">
        <f t="shared" si="1"/>
        <v>WT/TPR/S/331/Rev.1</v>
      </c>
      <c r="E105" s="244" t="s">
        <v>1032</v>
      </c>
      <c r="F105" s="244" t="s">
        <v>31</v>
      </c>
      <c r="G105" s="246" t="s">
        <v>642</v>
      </c>
      <c r="H105" s="244" t="s">
        <v>5</v>
      </c>
      <c r="I105" s="244">
        <v>2016</v>
      </c>
      <c r="J105" s="242" t="s">
        <v>646</v>
      </c>
      <c r="K105" s="242" t="s">
        <v>1511</v>
      </c>
      <c r="L105" s="242"/>
      <c r="M105" s="242" t="s">
        <v>1680</v>
      </c>
      <c r="N105" s="242" t="s">
        <v>802</v>
      </c>
    </row>
    <row r="106" spans="1:14" ht="384" x14ac:dyDescent="0.25">
      <c r="A106" s="241">
        <v>105</v>
      </c>
      <c r="B106" s="244" t="s">
        <v>265</v>
      </c>
      <c r="C106" s="244" t="s">
        <v>1613</v>
      </c>
      <c r="D106" s="245" t="str">
        <f t="shared" si="1"/>
        <v>WT/TPR/S/331/Rev.1</v>
      </c>
      <c r="E106" s="244" t="s">
        <v>1681</v>
      </c>
      <c r="F106" s="244" t="s">
        <v>31</v>
      </c>
      <c r="G106" s="246" t="s">
        <v>642</v>
      </c>
      <c r="H106" s="244" t="s">
        <v>5</v>
      </c>
      <c r="I106" s="244">
        <v>2016</v>
      </c>
      <c r="J106" s="242" t="s">
        <v>122</v>
      </c>
      <c r="K106" s="242" t="s">
        <v>1682</v>
      </c>
      <c r="L106" s="242" t="s">
        <v>826</v>
      </c>
      <c r="M106" s="242" t="s">
        <v>1683</v>
      </c>
      <c r="N106" s="242" t="s">
        <v>1684</v>
      </c>
    </row>
    <row r="107" spans="1:14" ht="46.5" x14ac:dyDescent="0.25">
      <c r="A107" s="241">
        <v>106</v>
      </c>
      <c r="B107" s="244" t="s">
        <v>270</v>
      </c>
      <c r="C107" s="244" t="s">
        <v>1685</v>
      </c>
      <c r="D107" s="245" t="str">
        <f t="shared" si="1"/>
        <v>WT/TPR/G/332</v>
      </c>
      <c r="E107" s="125" t="s">
        <v>1374</v>
      </c>
      <c r="F107" s="244" t="s">
        <v>1686</v>
      </c>
      <c r="G107" s="246" t="s">
        <v>641</v>
      </c>
      <c r="H107" s="244" t="s">
        <v>5</v>
      </c>
      <c r="I107" s="244">
        <v>2016</v>
      </c>
      <c r="J107" s="242" t="s">
        <v>122</v>
      </c>
      <c r="K107" s="242" t="s">
        <v>1097</v>
      </c>
      <c r="L107" s="242" t="s">
        <v>74</v>
      </c>
      <c r="M107" s="242" t="s">
        <v>1687</v>
      </c>
      <c r="N107" s="242" t="s">
        <v>1688</v>
      </c>
    </row>
    <row r="108" spans="1:14" ht="69" x14ac:dyDescent="0.25">
      <c r="A108" s="241">
        <v>107</v>
      </c>
      <c r="B108" s="244" t="s">
        <v>270</v>
      </c>
      <c r="C108" s="244" t="s">
        <v>1685</v>
      </c>
      <c r="D108" s="245" t="str">
        <f t="shared" si="1"/>
        <v>WT/TPR/G/332</v>
      </c>
      <c r="E108" s="125" t="s">
        <v>1035</v>
      </c>
      <c r="F108" s="244" t="s">
        <v>1686</v>
      </c>
      <c r="G108" s="246" t="s">
        <v>641</v>
      </c>
      <c r="H108" s="244" t="s">
        <v>5</v>
      </c>
      <c r="I108" s="244">
        <v>2016</v>
      </c>
      <c r="J108" s="242" t="s">
        <v>122</v>
      </c>
      <c r="K108" s="242" t="s">
        <v>64</v>
      </c>
      <c r="L108" s="242" t="s">
        <v>71</v>
      </c>
      <c r="M108" s="242" t="s">
        <v>1689</v>
      </c>
      <c r="N108" s="242" t="s">
        <v>1542</v>
      </c>
    </row>
    <row r="109" spans="1:14" ht="24" x14ac:dyDescent="0.25">
      <c r="A109" s="241">
        <v>108</v>
      </c>
      <c r="B109" s="244" t="s">
        <v>270</v>
      </c>
      <c r="C109" s="244" t="s">
        <v>1685</v>
      </c>
      <c r="D109" s="245" t="str">
        <f t="shared" si="1"/>
        <v>WT/TPR/G/332</v>
      </c>
      <c r="E109" s="125" t="s">
        <v>729</v>
      </c>
      <c r="F109" s="244" t="s">
        <v>1686</v>
      </c>
      <c r="G109" s="246" t="s">
        <v>641</v>
      </c>
      <c r="H109" s="244" t="s">
        <v>5</v>
      </c>
      <c r="I109" s="244">
        <v>2016</v>
      </c>
      <c r="J109" s="242" t="s">
        <v>122</v>
      </c>
      <c r="K109" s="242" t="s">
        <v>868</v>
      </c>
      <c r="L109" s="242" t="s">
        <v>71</v>
      </c>
      <c r="M109" s="242" t="s">
        <v>1690</v>
      </c>
      <c r="N109" s="242" t="s">
        <v>1691</v>
      </c>
    </row>
    <row r="110" spans="1:14" ht="57.75" x14ac:dyDescent="0.25">
      <c r="A110" s="241">
        <v>109</v>
      </c>
      <c r="B110" s="244" t="s">
        <v>270</v>
      </c>
      <c r="C110" s="244" t="s">
        <v>1685</v>
      </c>
      <c r="D110" s="245" t="str">
        <f t="shared" si="1"/>
        <v>WT/TPR/G/332</v>
      </c>
      <c r="E110" s="125" t="s">
        <v>1491</v>
      </c>
      <c r="F110" s="244" t="s">
        <v>1686</v>
      </c>
      <c r="G110" s="246" t="s">
        <v>641</v>
      </c>
      <c r="H110" s="244" t="s">
        <v>5</v>
      </c>
      <c r="I110" s="244">
        <v>2016</v>
      </c>
      <c r="J110" s="242" t="s">
        <v>122</v>
      </c>
      <c r="K110" s="242" t="s">
        <v>1427</v>
      </c>
      <c r="L110" s="242" t="s">
        <v>826</v>
      </c>
      <c r="M110" s="242" t="s">
        <v>1692</v>
      </c>
      <c r="N110" s="242" t="s">
        <v>1693</v>
      </c>
    </row>
    <row r="111" spans="1:14" ht="57.75" x14ac:dyDescent="0.25">
      <c r="A111" s="241">
        <v>110</v>
      </c>
      <c r="B111" s="244" t="s">
        <v>270</v>
      </c>
      <c r="C111" s="244" t="s">
        <v>1685</v>
      </c>
      <c r="D111" s="245" t="str">
        <f t="shared" si="1"/>
        <v>WT/TPR/G/332</v>
      </c>
      <c r="E111" s="125" t="s">
        <v>1347</v>
      </c>
      <c r="F111" s="244" t="s">
        <v>1686</v>
      </c>
      <c r="G111" s="246" t="s">
        <v>641</v>
      </c>
      <c r="H111" s="244" t="s">
        <v>5</v>
      </c>
      <c r="I111" s="244">
        <v>2016</v>
      </c>
      <c r="J111" s="242" t="s">
        <v>121</v>
      </c>
      <c r="K111" s="242" t="s">
        <v>822</v>
      </c>
      <c r="L111" s="242" t="s">
        <v>10</v>
      </c>
      <c r="M111" s="242" t="s">
        <v>1694</v>
      </c>
      <c r="N111" s="242" t="s">
        <v>1695</v>
      </c>
    </row>
    <row r="112" spans="1:14" ht="80.25" x14ac:dyDescent="0.25">
      <c r="A112" s="241">
        <v>111</v>
      </c>
      <c r="B112" s="244" t="s">
        <v>270</v>
      </c>
      <c r="C112" s="244" t="s">
        <v>1685</v>
      </c>
      <c r="D112" s="245" t="str">
        <f t="shared" si="1"/>
        <v>WT/TPR/G/332</v>
      </c>
      <c r="E112" s="125" t="s">
        <v>982</v>
      </c>
      <c r="F112" s="244" t="s">
        <v>1686</v>
      </c>
      <c r="G112" s="246" t="s">
        <v>641</v>
      </c>
      <c r="H112" s="244" t="s">
        <v>5</v>
      </c>
      <c r="I112" s="244">
        <v>2016</v>
      </c>
      <c r="J112" s="242" t="s">
        <v>122</v>
      </c>
      <c r="K112" s="242" t="s">
        <v>823</v>
      </c>
      <c r="L112" s="242" t="s">
        <v>10</v>
      </c>
      <c r="M112" s="242" t="s">
        <v>1696</v>
      </c>
      <c r="N112" s="242" t="s">
        <v>1697</v>
      </c>
    </row>
    <row r="113" spans="1:14" ht="69" x14ac:dyDescent="0.25">
      <c r="A113" s="241">
        <v>112</v>
      </c>
      <c r="B113" s="244" t="s">
        <v>270</v>
      </c>
      <c r="C113" s="244" t="s">
        <v>1685</v>
      </c>
      <c r="D113" s="245" t="str">
        <f t="shared" si="1"/>
        <v>WT/TPR/G/332</v>
      </c>
      <c r="E113" s="125" t="s">
        <v>1492</v>
      </c>
      <c r="F113" s="244" t="s">
        <v>1686</v>
      </c>
      <c r="G113" s="246" t="s">
        <v>641</v>
      </c>
      <c r="H113" s="244" t="s">
        <v>5</v>
      </c>
      <c r="I113" s="244">
        <v>2016</v>
      </c>
      <c r="J113" s="242" t="s">
        <v>122</v>
      </c>
      <c r="K113" s="242" t="s">
        <v>64</v>
      </c>
      <c r="L113" s="242" t="s">
        <v>313</v>
      </c>
      <c r="M113" s="242" t="s">
        <v>1698</v>
      </c>
      <c r="N113" s="242" t="s">
        <v>21</v>
      </c>
    </row>
    <row r="114" spans="1:14" ht="24" x14ac:dyDescent="0.25">
      <c r="A114" s="241">
        <v>113</v>
      </c>
      <c r="B114" s="244" t="s">
        <v>270</v>
      </c>
      <c r="C114" s="244" t="s">
        <v>1685</v>
      </c>
      <c r="D114" s="245" t="str">
        <f t="shared" si="1"/>
        <v>WT/TPR/G/332</v>
      </c>
      <c r="E114" s="125" t="s">
        <v>1699</v>
      </c>
      <c r="F114" s="244" t="s">
        <v>1686</v>
      </c>
      <c r="G114" s="246" t="s">
        <v>641</v>
      </c>
      <c r="H114" s="244" t="s">
        <v>5</v>
      </c>
      <c r="I114" s="244">
        <v>2016</v>
      </c>
      <c r="J114" s="242" t="s">
        <v>122</v>
      </c>
      <c r="K114" s="242" t="s">
        <v>842</v>
      </c>
      <c r="L114" s="242" t="s">
        <v>313</v>
      </c>
      <c r="M114" s="242" t="s">
        <v>1700</v>
      </c>
      <c r="N114" s="242" t="s">
        <v>21</v>
      </c>
    </row>
    <row r="115" spans="1:14" ht="24" x14ac:dyDescent="0.25">
      <c r="A115" s="241">
        <v>114</v>
      </c>
      <c r="B115" s="244" t="s">
        <v>270</v>
      </c>
      <c r="C115" s="244" t="s">
        <v>1685</v>
      </c>
      <c r="D115" s="245" t="str">
        <f t="shared" si="1"/>
        <v>WT/TPR/G/332</v>
      </c>
      <c r="E115" s="125" t="s">
        <v>1701</v>
      </c>
      <c r="F115" s="244" t="s">
        <v>1686</v>
      </c>
      <c r="G115" s="246" t="s">
        <v>641</v>
      </c>
      <c r="H115" s="244" t="s">
        <v>5</v>
      </c>
      <c r="I115" s="244">
        <v>2016</v>
      </c>
      <c r="J115" s="242" t="s">
        <v>646</v>
      </c>
      <c r="K115" s="242" t="s">
        <v>1511</v>
      </c>
      <c r="L115" s="242"/>
      <c r="M115" s="242" t="s">
        <v>1702</v>
      </c>
      <c r="N115" s="242" t="s">
        <v>21</v>
      </c>
    </row>
    <row r="116" spans="1:14" ht="24" x14ac:dyDescent="0.25">
      <c r="A116" s="241">
        <v>115</v>
      </c>
      <c r="B116" s="244" t="s">
        <v>270</v>
      </c>
      <c r="C116" s="244" t="s">
        <v>1685</v>
      </c>
      <c r="D116" s="245" t="str">
        <f t="shared" si="1"/>
        <v>WT/TPR/G/332</v>
      </c>
      <c r="E116" s="125" t="s">
        <v>1703</v>
      </c>
      <c r="F116" s="244" t="s">
        <v>1686</v>
      </c>
      <c r="G116" s="246" t="s">
        <v>641</v>
      </c>
      <c r="H116" s="244" t="s">
        <v>5</v>
      </c>
      <c r="I116" s="244">
        <v>2016</v>
      </c>
      <c r="J116" s="242" t="s">
        <v>122</v>
      </c>
      <c r="K116" s="242" t="s">
        <v>868</v>
      </c>
      <c r="L116" s="242" t="s">
        <v>71</v>
      </c>
      <c r="M116" s="242" t="s">
        <v>1704</v>
      </c>
      <c r="N116" s="242" t="s">
        <v>63</v>
      </c>
    </row>
    <row r="117" spans="1:14" ht="69" x14ac:dyDescent="0.25">
      <c r="A117" s="241">
        <v>116</v>
      </c>
      <c r="B117" s="244" t="s">
        <v>270</v>
      </c>
      <c r="C117" s="244" t="s">
        <v>1685</v>
      </c>
      <c r="D117" s="245" t="str">
        <f t="shared" si="1"/>
        <v>WT/TPR/G/332</v>
      </c>
      <c r="E117" s="125" t="s">
        <v>1705</v>
      </c>
      <c r="F117" s="244" t="s">
        <v>1686</v>
      </c>
      <c r="G117" s="246" t="s">
        <v>641</v>
      </c>
      <c r="H117" s="244" t="s">
        <v>5</v>
      </c>
      <c r="I117" s="244">
        <v>2016</v>
      </c>
      <c r="J117" s="242" t="s">
        <v>121</v>
      </c>
      <c r="K117" s="242" t="s">
        <v>822</v>
      </c>
      <c r="L117" s="242" t="s">
        <v>88</v>
      </c>
      <c r="M117" s="242" t="s">
        <v>1706</v>
      </c>
      <c r="N117" s="242" t="s">
        <v>1707</v>
      </c>
    </row>
    <row r="118" spans="1:14" ht="35.25" x14ac:dyDescent="0.25">
      <c r="A118" s="241">
        <v>117</v>
      </c>
      <c r="B118" s="244" t="s">
        <v>270</v>
      </c>
      <c r="C118" s="244" t="s">
        <v>1685</v>
      </c>
      <c r="D118" s="245" t="str">
        <f t="shared" si="1"/>
        <v>WT/TPR/G/332</v>
      </c>
      <c r="E118" s="125" t="s">
        <v>1455</v>
      </c>
      <c r="F118" s="244" t="s">
        <v>1686</v>
      </c>
      <c r="G118" s="246" t="s">
        <v>641</v>
      </c>
      <c r="H118" s="244" t="s">
        <v>5</v>
      </c>
      <c r="I118" s="244">
        <v>2016</v>
      </c>
      <c r="J118" s="242" t="s">
        <v>121</v>
      </c>
      <c r="K118" s="242" t="s">
        <v>1708</v>
      </c>
      <c r="L118" s="242" t="s">
        <v>19</v>
      </c>
      <c r="M118" s="242" t="s">
        <v>1709</v>
      </c>
      <c r="N118" s="242" t="s">
        <v>711</v>
      </c>
    </row>
    <row r="119" spans="1:14" ht="35.25" x14ac:dyDescent="0.25">
      <c r="A119" s="241">
        <v>118</v>
      </c>
      <c r="B119" s="244" t="s">
        <v>270</v>
      </c>
      <c r="C119" s="244" t="s">
        <v>1685</v>
      </c>
      <c r="D119" s="245" t="str">
        <f t="shared" si="1"/>
        <v>WT/TPR/G/332</v>
      </c>
      <c r="E119" s="125" t="s">
        <v>1710</v>
      </c>
      <c r="F119" s="244" t="s">
        <v>1686</v>
      </c>
      <c r="G119" s="246" t="s">
        <v>641</v>
      </c>
      <c r="H119" s="244" t="s">
        <v>5</v>
      </c>
      <c r="I119" s="244">
        <v>2016</v>
      </c>
      <c r="J119" s="242" t="s">
        <v>121</v>
      </c>
      <c r="K119" s="242" t="s">
        <v>1098</v>
      </c>
      <c r="L119" s="242" t="s">
        <v>19</v>
      </c>
      <c r="M119" s="242" t="s">
        <v>1711</v>
      </c>
      <c r="N119" s="242" t="s">
        <v>711</v>
      </c>
    </row>
    <row r="120" spans="1:14" ht="24" x14ac:dyDescent="0.25">
      <c r="A120" s="241">
        <v>119</v>
      </c>
      <c r="B120" s="244" t="s">
        <v>270</v>
      </c>
      <c r="C120" s="244" t="s">
        <v>1685</v>
      </c>
      <c r="D120" s="245" t="str">
        <f t="shared" si="1"/>
        <v>WT/TPR/G/332</v>
      </c>
      <c r="E120" s="125" t="s">
        <v>713</v>
      </c>
      <c r="F120" s="244" t="s">
        <v>1686</v>
      </c>
      <c r="G120" s="246" t="s">
        <v>641</v>
      </c>
      <c r="H120" s="244" t="s">
        <v>5</v>
      </c>
      <c r="I120" s="244">
        <v>2016</v>
      </c>
      <c r="J120" s="242" t="s">
        <v>122</v>
      </c>
      <c r="K120" s="242" t="s">
        <v>842</v>
      </c>
      <c r="L120" s="242" t="s">
        <v>127</v>
      </c>
      <c r="M120" s="242" t="s">
        <v>1712</v>
      </c>
      <c r="N120" s="242" t="s">
        <v>27</v>
      </c>
    </row>
    <row r="121" spans="1:14" ht="35.25" x14ac:dyDescent="0.25">
      <c r="A121" s="241">
        <v>120</v>
      </c>
      <c r="B121" s="244" t="s">
        <v>270</v>
      </c>
      <c r="C121" s="244" t="s">
        <v>1685</v>
      </c>
      <c r="D121" s="245" t="str">
        <f t="shared" si="1"/>
        <v>WT/TPR/G/332</v>
      </c>
      <c r="E121" s="125" t="s">
        <v>715</v>
      </c>
      <c r="F121" s="244" t="s">
        <v>1686</v>
      </c>
      <c r="G121" s="246" t="s">
        <v>641</v>
      </c>
      <c r="H121" s="244" t="s">
        <v>5</v>
      </c>
      <c r="I121" s="244">
        <v>2016</v>
      </c>
      <c r="J121" s="242" t="s">
        <v>121</v>
      </c>
      <c r="K121" s="242" t="s">
        <v>873</v>
      </c>
      <c r="L121" s="242" t="s">
        <v>74</v>
      </c>
      <c r="M121" s="242" t="s">
        <v>1713</v>
      </c>
      <c r="N121" s="242" t="s">
        <v>1454</v>
      </c>
    </row>
    <row r="122" spans="1:14" ht="24" x14ac:dyDescent="0.25">
      <c r="A122" s="241">
        <v>121</v>
      </c>
      <c r="B122" s="244" t="s">
        <v>270</v>
      </c>
      <c r="C122" s="244" t="s">
        <v>1685</v>
      </c>
      <c r="D122" s="245" t="str">
        <f t="shared" si="1"/>
        <v>WT/TPR/G/332</v>
      </c>
      <c r="E122" s="125" t="s">
        <v>1714</v>
      </c>
      <c r="F122" s="244" t="s">
        <v>1686</v>
      </c>
      <c r="G122" s="246" t="s">
        <v>641</v>
      </c>
      <c r="H122" s="244" t="s">
        <v>5</v>
      </c>
      <c r="I122" s="244">
        <v>2016</v>
      </c>
      <c r="J122" s="242" t="s">
        <v>121</v>
      </c>
      <c r="K122" s="242" t="s">
        <v>792</v>
      </c>
      <c r="L122" s="242" t="s">
        <v>127</v>
      </c>
      <c r="M122" s="242" t="s">
        <v>1715</v>
      </c>
      <c r="N122" s="242" t="s">
        <v>73</v>
      </c>
    </row>
    <row r="123" spans="1:14" ht="35.25" x14ac:dyDescent="0.25">
      <c r="A123" s="241">
        <v>122</v>
      </c>
      <c r="B123" s="244" t="s">
        <v>270</v>
      </c>
      <c r="C123" s="244" t="s">
        <v>1685</v>
      </c>
      <c r="D123" s="245" t="str">
        <f t="shared" si="1"/>
        <v>WT/TPR/G/332</v>
      </c>
      <c r="E123" s="125" t="s">
        <v>1409</v>
      </c>
      <c r="F123" s="244" t="s">
        <v>1686</v>
      </c>
      <c r="G123" s="246" t="s">
        <v>641</v>
      </c>
      <c r="H123" s="244" t="s">
        <v>5</v>
      </c>
      <c r="I123" s="244">
        <v>2016</v>
      </c>
      <c r="J123" s="242" t="s">
        <v>121</v>
      </c>
      <c r="K123" s="242" t="s">
        <v>1518</v>
      </c>
      <c r="L123" s="242" t="s">
        <v>41</v>
      </c>
      <c r="M123" s="242" t="s">
        <v>1716</v>
      </c>
      <c r="N123" s="242" t="s">
        <v>62</v>
      </c>
    </row>
    <row r="124" spans="1:14" ht="57.75" x14ac:dyDescent="0.25">
      <c r="A124" s="241">
        <v>123</v>
      </c>
      <c r="B124" s="244" t="s">
        <v>270</v>
      </c>
      <c r="C124" s="244" t="s">
        <v>1685</v>
      </c>
      <c r="D124" s="245" t="str">
        <f t="shared" si="1"/>
        <v>WT/TPR/G/332</v>
      </c>
      <c r="E124" s="125" t="s">
        <v>1062</v>
      </c>
      <c r="F124" s="244" t="s">
        <v>1686</v>
      </c>
      <c r="G124" s="246" t="s">
        <v>641</v>
      </c>
      <c r="H124" s="244" t="s">
        <v>5</v>
      </c>
      <c r="I124" s="244">
        <v>2016</v>
      </c>
      <c r="J124" s="242" t="s">
        <v>121</v>
      </c>
      <c r="K124" s="242" t="s">
        <v>1518</v>
      </c>
      <c r="L124" s="242" t="s">
        <v>19</v>
      </c>
      <c r="M124" s="242" t="s">
        <v>1717</v>
      </c>
      <c r="N124" s="242" t="s">
        <v>711</v>
      </c>
    </row>
    <row r="125" spans="1:14" ht="69" x14ac:dyDescent="0.25">
      <c r="A125" s="241">
        <v>124</v>
      </c>
      <c r="B125" s="244" t="s">
        <v>270</v>
      </c>
      <c r="C125" s="244" t="s">
        <v>1685</v>
      </c>
      <c r="D125" s="245" t="str">
        <f t="shared" si="1"/>
        <v>WT/TPR/G/332</v>
      </c>
      <c r="E125" s="125" t="s">
        <v>1718</v>
      </c>
      <c r="F125" s="244" t="s">
        <v>1686</v>
      </c>
      <c r="G125" s="246" t="s">
        <v>641</v>
      </c>
      <c r="H125" s="244" t="s">
        <v>5</v>
      </c>
      <c r="I125" s="244">
        <v>2016</v>
      </c>
      <c r="J125" s="242" t="s">
        <v>121</v>
      </c>
      <c r="K125" s="242" t="s">
        <v>1719</v>
      </c>
      <c r="L125" s="242" t="s">
        <v>19</v>
      </c>
      <c r="M125" s="242" t="s">
        <v>1720</v>
      </c>
      <c r="N125" s="242" t="s">
        <v>1721</v>
      </c>
    </row>
    <row r="126" spans="1:14" ht="57.75" x14ac:dyDescent="0.25">
      <c r="A126" s="241">
        <v>125</v>
      </c>
      <c r="B126" s="244" t="s">
        <v>270</v>
      </c>
      <c r="C126" s="244" t="s">
        <v>1685</v>
      </c>
      <c r="D126" s="245" t="str">
        <f t="shared" si="1"/>
        <v>WT/TPR/G/332</v>
      </c>
      <c r="E126" s="125" t="s">
        <v>1722</v>
      </c>
      <c r="F126" s="244" t="s">
        <v>1686</v>
      </c>
      <c r="G126" s="246" t="s">
        <v>641</v>
      </c>
      <c r="H126" s="244" t="s">
        <v>5</v>
      </c>
      <c r="I126" s="244">
        <v>2016</v>
      </c>
      <c r="J126" s="242" t="s">
        <v>122</v>
      </c>
      <c r="K126" s="242" t="s">
        <v>1098</v>
      </c>
      <c r="L126" s="242" t="s">
        <v>19</v>
      </c>
      <c r="M126" s="242" t="s">
        <v>1723</v>
      </c>
      <c r="N126" s="242" t="s">
        <v>711</v>
      </c>
    </row>
    <row r="127" spans="1:14" ht="57.75" x14ac:dyDescent="0.25">
      <c r="A127" s="241">
        <v>126</v>
      </c>
      <c r="B127" s="244" t="s">
        <v>270</v>
      </c>
      <c r="C127" s="244" t="s">
        <v>1685</v>
      </c>
      <c r="D127" s="245" t="str">
        <f t="shared" si="1"/>
        <v>WT/TPR/G/332</v>
      </c>
      <c r="E127" s="125" t="s">
        <v>1724</v>
      </c>
      <c r="F127" s="244" t="s">
        <v>1686</v>
      </c>
      <c r="G127" s="246" t="s">
        <v>641</v>
      </c>
      <c r="H127" s="244" t="s">
        <v>5</v>
      </c>
      <c r="I127" s="244">
        <v>2016</v>
      </c>
      <c r="J127" s="242" t="s">
        <v>122</v>
      </c>
      <c r="K127" s="242" t="s">
        <v>1725</v>
      </c>
      <c r="L127" s="242" t="s">
        <v>19</v>
      </c>
      <c r="M127" s="242" t="s">
        <v>1726</v>
      </c>
      <c r="N127" s="242" t="s">
        <v>711</v>
      </c>
    </row>
    <row r="128" spans="1:14" ht="57.75" x14ac:dyDescent="0.25">
      <c r="A128" s="241">
        <v>127</v>
      </c>
      <c r="B128" s="244" t="s">
        <v>270</v>
      </c>
      <c r="C128" s="244" t="s">
        <v>1685</v>
      </c>
      <c r="D128" s="245" t="str">
        <f t="shared" si="1"/>
        <v>WT/TPR/G/332</v>
      </c>
      <c r="E128" s="125" t="s">
        <v>1727</v>
      </c>
      <c r="F128" s="244" t="s">
        <v>1686</v>
      </c>
      <c r="G128" s="246" t="s">
        <v>641</v>
      </c>
      <c r="H128" s="244" t="s">
        <v>5</v>
      </c>
      <c r="I128" s="244">
        <v>2016</v>
      </c>
      <c r="J128" s="242" t="s">
        <v>646</v>
      </c>
      <c r="K128" s="242" t="s">
        <v>1511</v>
      </c>
      <c r="L128" s="242"/>
      <c r="M128" s="242" t="s">
        <v>1728</v>
      </c>
      <c r="N128" s="242" t="s">
        <v>21</v>
      </c>
    </row>
    <row r="129" spans="1:14" ht="57.75" x14ac:dyDescent="0.25">
      <c r="A129" s="241">
        <v>128</v>
      </c>
      <c r="B129" s="244" t="s">
        <v>270</v>
      </c>
      <c r="C129" s="244" t="s">
        <v>1685</v>
      </c>
      <c r="D129" s="245" t="str">
        <f t="shared" si="1"/>
        <v>WT/TPR/G/332</v>
      </c>
      <c r="E129" s="125" t="s">
        <v>1729</v>
      </c>
      <c r="F129" s="244" t="s">
        <v>1686</v>
      </c>
      <c r="G129" s="246" t="s">
        <v>641</v>
      </c>
      <c r="H129" s="244" t="s">
        <v>5</v>
      </c>
      <c r="I129" s="244">
        <v>2016</v>
      </c>
      <c r="J129" s="242" t="s">
        <v>646</v>
      </c>
      <c r="K129" s="242" t="s">
        <v>1511</v>
      </c>
      <c r="L129" s="242"/>
      <c r="M129" s="242" t="s">
        <v>1730</v>
      </c>
      <c r="N129" s="242" t="s">
        <v>711</v>
      </c>
    </row>
    <row r="130" spans="1:14" ht="80.25" x14ac:dyDescent="0.25">
      <c r="A130" s="241">
        <v>129</v>
      </c>
      <c r="B130" s="244" t="s">
        <v>270</v>
      </c>
      <c r="C130" s="244" t="s">
        <v>1685</v>
      </c>
      <c r="D130" s="245" t="str">
        <f t="shared" ref="D130:D193" si="2">IF(C130="","",IF(IFERROR(FIND(";",C130,1), 0) &gt; 0, HYPERLINK(CONCATENATE("
https://docs.wto.org/dol2fe/Pages/SS/DoSearch.aspx?DataSource=Cat&amp;query=@Symbol=
",SUBSTITUTE(MID(C130,1,FIND(";",C130,1) - 1),"/","%2F"),"&amp;"), MID(C130,1,FIND(";",C130,1) - 1)), HYPERLINK(CONCATENATE("
https://docs.wto.org/dol2fe/Pages/SS/DoSearch.aspx?DataSource=Cat&amp;query=@Symbol=
",SUBSTITUTE(C130,"/","%2F"),"&amp;"),C130)))</f>
        <v>WT/TPR/G/332</v>
      </c>
      <c r="E130" s="125" t="s">
        <v>1731</v>
      </c>
      <c r="F130" s="244" t="s">
        <v>1686</v>
      </c>
      <c r="G130" s="246" t="s">
        <v>641</v>
      </c>
      <c r="H130" s="244" t="s">
        <v>5</v>
      </c>
      <c r="I130" s="244">
        <v>2016</v>
      </c>
      <c r="J130" s="242" t="s">
        <v>646</v>
      </c>
      <c r="K130" s="242" t="s">
        <v>1511</v>
      </c>
      <c r="L130" s="242"/>
      <c r="M130" s="242" t="s">
        <v>1732</v>
      </c>
      <c r="N130" s="242" t="s">
        <v>54</v>
      </c>
    </row>
    <row r="131" spans="1:14" ht="24" x14ac:dyDescent="0.25">
      <c r="A131" s="241">
        <v>130</v>
      </c>
      <c r="B131" s="244" t="s">
        <v>265</v>
      </c>
      <c r="C131" s="244" t="s">
        <v>1733</v>
      </c>
      <c r="D131" s="245" t="str">
        <f t="shared" si="2"/>
        <v>WT/TPR/S/332/Rev.1</v>
      </c>
      <c r="E131" s="125" t="s">
        <v>973</v>
      </c>
      <c r="F131" s="244" t="s">
        <v>1686</v>
      </c>
      <c r="G131" s="246" t="s">
        <v>641</v>
      </c>
      <c r="H131" s="244" t="s">
        <v>5</v>
      </c>
      <c r="I131" s="244">
        <v>2016</v>
      </c>
      <c r="J131" s="242" t="s">
        <v>122</v>
      </c>
      <c r="K131" s="242" t="s">
        <v>838</v>
      </c>
      <c r="L131" s="242" t="s">
        <v>313</v>
      </c>
      <c r="M131" s="242" t="s">
        <v>1734</v>
      </c>
      <c r="N131" s="242" t="s">
        <v>21</v>
      </c>
    </row>
    <row r="132" spans="1:14" ht="69" x14ac:dyDescent="0.25">
      <c r="A132" s="241">
        <v>131</v>
      </c>
      <c r="B132" s="244" t="s">
        <v>265</v>
      </c>
      <c r="C132" s="244" t="s">
        <v>1733</v>
      </c>
      <c r="D132" s="245" t="str">
        <f t="shared" si="2"/>
        <v>WT/TPR/S/332/Rev.1</v>
      </c>
      <c r="E132" s="125" t="s">
        <v>750</v>
      </c>
      <c r="F132" s="244" t="s">
        <v>1686</v>
      </c>
      <c r="G132" s="246" t="s">
        <v>641</v>
      </c>
      <c r="H132" s="244" t="s">
        <v>5</v>
      </c>
      <c r="I132" s="244">
        <v>2016</v>
      </c>
      <c r="J132" s="242" t="s">
        <v>121</v>
      </c>
      <c r="K132" s="242" t="s">
        <v>1735</v>
      </c>
      <c r="L132" s="242" t="s">
        <v>127</v>
      </c>
      <c r="M132" s="242" t="s">
        <v>1736</v>
      </c>
      <c r="N132" s="242" t="s">
        <v>27</v>
      </c>
    </row>
    <row r="133" spans="1:14" ht="57.75" x14ac:dyDescent="0.25">
      <c r="A133" s="241">
        <v>132</v>
      </c>
      <c r="B133" s="244" t="s">
        <v>265</v>
      </c>
      <c r="C133" s="244" t="s">
        <v>1733</v>
      </c>
      <c r="D133" s="245" t="str">
        <f t="shared" si="2"/>
        <v>WT/TPR/S/332/Rev.1</v>
      </c>
      <c r="E133" s="125" t="s">
        <v>649</v>
      </c>
      <c r="F133" s="244" t="s">
        <v>1686</v>
      </c>
      <c r="G133" s="246" t="s">
        <v>641</v>
      </c>
      <c r="H133" s="244" t="s">
        <v>5</v>
      </c>
      <c r="I133" s="244">
        <v>2016</v>
      </c>
      <c r="J133" s="242" t="s">
        <v>121</v>
      </c>
      <c r="K133" s="242" t="s">
        <v>42</v>
      </c>
      <c r="L133" s="242" t="s">
        <v>41</v>
      </c>
      <c r="M133" s="242" t="s">
        <v>1737</v>
      </c>
      <c r="N133" s="242" t="s">
        <v>21</v>
      </c>
    </row>
    <row r="134" spans="1:14" ht="35.25" x14ac:dyDescent="0.25">
      <c r="A134" s="241">
        <v>133</v>
      </c>
      <c r="B134" s="244" t="s">
        <v>265</v>
      </c>
      <c r="C134" s="244" t="s">
        <v>1733</v>
      </c>
      <c r="D134" s="245" t="str">
        <f t="shared" si="2"/>
        <v>WT/TPR/S/332/Rev.1</v>
      </c>
      <c r="E134" s="125" t="s">
        <v>775</v>
      </c>
      <c r="F134" s="244" t="s">
        <v>1686</v>
      </c>
      <c r="G134" s="246" t="s">
        <v>641</v>
      </c>
      <c r="H134" s="244" t="s">
        <v>5</v>
      </c>
      <c r="I134" s="244">
        <v>2016</v>
      </c>
      <c r="J134" s="242" t="s">
        <v>121</v>
      </c>
      <c r="K134" s="242" t="s">
        <v>1518</v>
      </c>
      <c r="L134" s="242" t="s">
        <v>19</v>
      </c>
      <c r="M134" s="242" t="s">
        <v>1738</v>
      </c>
      <c r="N134" s="242" t="s">
        <v>711</v>
      </c>
    </row>
    <row r="135" spans="1:14" ht="46.5" x14ac:dyDescent="0.25">
      <c r="A135" s="241">
        <v>134</v>
      </c>
      <c r="B135" s="244" t="s">
        <v>265</v>
      </c>
      <c r="C135" s="244" t="s">
        <v>1733</v>
      </c>
      <c r="D135" s="245" t="str">
        <f t="shared" si="2"/>
        <v>WT/TPR/S/332/Rev.1</v>
      </c>
      <c r="E135" s="125" t="s">
        <v>1043</v>
      </c>
      <c r="F135" s="244" t="s">
        <v>1686</v>
      </c>
      <c r="G135" s="246" t="s">
        <v>641</v>
      </c>
      <c r="H135" s="244" t="s">
        <v>5</v>
      </c>
      <c r="I135" s="244">
        <v>2016</v>
      </c>
      <c r="J135" s="242" t="s">
        <v>646</v>
      </c>
      <c r="K135" s="242" t="s">
        <v>1511</v>
      </c>
      <c r="L135" s="242"/>
      <c r="M135" s="242" t="s">
        <v>1739</v>
      </c>
      <c r="N135" s="242" t="s">
        <v>62</v>
      </c>
    </row>
    <row r="136" spans="1:14" x14ac:dyDescent="0.25">
      <c r="A136" s="241">
        <v>135</v>
      </c>
      <c r="B136" s="244" t="s">
        <v>265</v>
      </c>
      <c r="C136" s="244" t="s">
        <v>1733</v>
      </c>
      <c r="D136" s="245" t="str">
        <f t="shared" si="2"/>
        <v>WT/TPR/S/332/Rev.1</v>
      </c>
      <c r="E136" s="125" t="s">
        <v>1740</v>
      </c>
      <c r="F136" s="244" t="s">
        <v>1686</v>
      </c>
      <c r="G136" s="246" t="s">
        <v>641</v>
      </c>
      <c r="H136" s="244" t="s">
        <v>5</v>
      </c>
      <c r="I136" s="244">
        <v>2016</v>
      </c>
      <c r="J136" s="242" t="s">
        <v>122</v>
      </c>
      <c r="K136" s="242" t="s">
        <v>1097</v>
      </c>
      <c r="L136" s="242" t="s">
        <v>74</v>
      </c>
      <c r="M136" s="242" t="s">
        <v>1741</v>
      </c>
      <c r="N136" s="242" t="s">
        <v>78</v>
      </c>
    </row>
    <row r="137" spans="1:14" ht="46.5" x14ac:dyDescent="0.25">
      <c r="A137" s="241">
        <v>136</v>
      </c>
      <c r="B137" s="244" t="s">
        <v>265</v>
      </c>
      <c r="C137" s="244" t="s">
        <v>1733</v>
      </c>
      <c r="D137" s="245" t="str">
        <f t="shared" si="2"/>
        <v>WT/TPR/S/332/Rev.1</v>
      </c>
      <c r="E137" s="125" t="s">
        <v>1742</v>
      </c>
      <c r="F137" s="244" t="s">
        <v>1686</v>
      </c>
      <c r="G137" s="246" t="s">
        <v>641</v>
      </c>
      <c r="H137" s="244" t="s">
        <v>5</v>
      </c>
      <c r="I137" s="244">
        <v>2016</v>
      </c>
      <c r="J137" s="242" t="s">
        <v>646</v>
      </c>
      <c r="K137" s="242" t="s">
        <v>1511</v>
      </c>
      <c r="L137" s="242"/>
      <c r="M137" s="242" t="s">
        <v>1743</v>
      </c>
      <c r="N137" s="242" t="s">
        <v>62</v>
      </c>
    </row>
    <row r="138" spans="1:14" ht="24" x14ac:dyDescent="0.25">
      <c r="A138" s="241">
        <v>137</v>
      </c>
      <c r="B138" s="244" t="s">
        <v>265</v>
      </c>
      <c r="C138" s="244" t="s">
        <v>1733</v>
      </c>
      <c r="D138" s="245" t="str">
        <f t="shared" si="2"/>
        <v>WT/TPR/S/332/Rev.1</v>
      </c>
      <c r="E138" s="125" t="s">
        <v>1008</v>
      </c>
      <c r="F138" s="244" t="s">
        <v>1686</v>
      </c>
      <c r="G138" s="246" t="s">
        <v>641</v>
      </c>
      <c r="H138" s="244" t="s">
        <v>5</v>
      </c>
      <c r="I138" s="244">
        <v>2016</v>
      </c>
      <c r="J138" s="242" t="s">
        <v>646</v>
      </c>
      <c r="K138" s="242" t="s">
        <v>1511</v>
      </c>
      <c r="L138" s="242"/>
      <c r="M138" s="242" t="s">
        <v>1744</v>
      </c>
      <c r="N138" s="242" t="s">
        <v>1505</v>
      </c>
    </row>
    <row r="139" spans="1:14" ht="46.5" x14ac:dyDescent="0.25">
      <c r="A139" s="241">
        <v>138</v>
      </c>
      <c r="B139" s="244" t="s">
        <v>265</v>
      </c>
      <c r="C139" s="244" t="s">
        <v>1733</v>
      </c>
      <c r="D139" s="245" t="str">
        <f t="shared" si="2"/>
        <v>WT/TPR/S/332/Rev.1</v>
      </c>
      <c r="E139" s="125" t="s">
        <v>727</v>
      </c>
      <c r="F139" s="244" t="s">
        <v>1686</v>
      </c>
      <c r="G139" s="246" t="s">
        <v>641</v>
      </c>
      <c r="H139" s="244" t="s">
        <v>5</v>
      </c>
      <c r="I139" s="244">
        <v>2016</v>
      </c>
      <c r="J139" s="242" t="s">
        <v>646</v>
      </c>
      <c r="K139" s="242" t="s">
        <v>1511</v>
      </c>
      <c r="L139" s="242"/>
      <c r="M139" s="242" t="s">
        <v>1745</v>
      </c>
      <c r="N139" s="242" t="s">
        <v>1276</v>
      </c>
    </row>
    <row r="140" spans="1:14" ht="102.75" x14ac:dyDescent="0.25">
      <c r="A140" s="241">
        <v>139</v>
      </c>
      <c r="B140" s="244" t="s">
        <v>265</v>
      </c>
      <c r="C140" s="244" t="s">
        <v>1733</v>
      </c>
      <c r="D140" s="245" t="str">
        <f t="shared" si="2"/>
        <v>WT/TPR/S/332/Rev.1</v>
      </c>
      <c r="E140" s="125" t="s">
        <v>1746</v>
      </c>
      <c r="F140" s="244" t="s">
        <v>1686</v>
      </c>
      <c r="G140" s="246" t="s">
        <v>641</v>
      </c>
      <c r="H140" s="244" t="s">
        <v>5</v>
      </c>
      <c r="I140" s="244">
        <v>2016</v>
      </c>
      <c r="J140" s="242" t="s">
        <v>646</v>
      </c>
      <c r="K140" s="242" t="s">
        <v>1511</v>
      </c>
      <c r="L140" s="242"/>
      <c r="M140" s="242" t="s">
        <v>1747</v>
      </c>
      <c r="N140" s="242" t="s">
        <v>21</v>
      </c>
    </row>
    <row r="141" spans="1:14" ht="69" x14ac:dyDescent="0.25">
      <c r="A141" s="241">
        <v>140</v>
      </c>
      <c r="B141" s="244" t="s">
        <v>265</v>
      </c>
      <c r="C141" s="244" t="s">
        <v>1733</v>
      </c>
      <c r="D141" s="245" t="str">
        <f t="shared" si="2"/>
        <v>WT/TPR/S/332/Rev.1</v>
      </c>
      <c r="E141" s="125" t="s">
        <v>1438</v>
      </c>
      <c r="F141" s="244" t="s">
        <v>1686</v>
      </c>
      <c r="G141" s="246" t="s">
        <v>641</v>
      </c>
      <c r="H141" s="244" t="s">
        <v>5</v>
      </c>
      <c r="I141" s="244">
        <v>2016</v>
      </c>
      <c r="J141" s="242" t="s">
        <v>646</v>
      </c>
      <c r="K141" s="242" t="s">
        <v>1511</v>
      </c>
      <c r="L141" s="242"/>
      <c r="M141" s="242" t="s">
        <v>1748</v>
      </c>
      <c r="N141" s="242" t="s">
        <v>711</v>
      </c>
    </row>
    <row r="142" spans="1:14" ht="24" x14ac:dyDescent="0.25">
      <c r="A142" s="241">
        <v>141</v>
      </c>
      <c r="B142" s="244" t="s">
        <v>265</v>
      </c>
      <c r="C142" s="244" t="s">
        <v>1733</v>
      </c>
      <c r="D142" s="245" t="str">
        <f t="shared" si="2"/>
        <v>WT/TPR/S/332/Rev.1</v>
      </c>
      <c r="E142" s="125" t="s">
        <v>1749</v>
      </c>
      <c r="F142" s="244" t="s">
        <v>1686</v>
      </c>
      <c r="G142" s="246" t="s">
        <v>641</v>
      </c>
      <c r="H142" s="244" t="s">
        <v>5</v>
      </c>
      <c r="I142" s="244">
        <v>2016</v>
      </c>
      <c r="J142" s="242" t="s">
        <v>122</v>
      </c>
      <c r="K142" s="242" t="s">
        <v>838</v>
      </c>
      <c r="L142" s="242" t="s">
        <v>313</v>
      </c>
      <c r="M142" s="242" t="s">
        <v>1750</v>
      </c>
      <c r="N142" s="242" t="s">
        <v>21</v>
      </c>
    </row>
    <row r="143" spans="1:14" ht="57.75" x14ac:dyDescent="0.25">
      <c r="A143" s="241">
        <v>142</v>
      </c>
      <c r="B143" s="244" t="s">
        <v>265</v>
      </c>
      <c r="C143" s="244" t="s">
        <v>1733</v>
      </c>
      <c r="D143" s="245" t="str">
        <f t="shared" si="2"/>
        <v>WT/TPR/S/332/Rev.1</v>
      </c>
      <c r="E143" s="125" t="s">
        <v>1004</v>
      </c>
      <c r="F143" s="244" t="s">
        <v>1686</v>
      </c>
      <c r="G143" s="246" t="s">
        <v>641</v>
      </c>
      <c r="H143" s="244" t="s">
        <v>5</v>
      </c>
      <c r="I143" s="244">
        <v>2016</v>
      </c>
      <c r="J143" s="242" t="s">
        <v>122</v>
      </c>
      <c r="K143" s="242" t="s">
        <v>64</v>
      </c>
      <c r="L143" s="242" t="s">
        <v>912</v>
      </c>
      <c r="M143" s="242" t="s">
        <v>1751</v>
      </c>
      <c r="N143" s="242" t="s">
        <v>1752</v>
      </c>
    </row>
    <row r="144" spans="1:14" ht="24" x14ac:dyDescent="0.25">
      <c r="A144" s="241">
        <v>143</v>
      </c>
      <c r="B144" s="244" t="s">
        <v>265</v>
      </c>
      <c r="C144" s="244" t="s">
        <v>1733</v>
      </c>
      <c r="D144" s="245" t="str">
        <f t="shared" si="2"/>
        <v>WT/TPR/S/332/Rev.1</v>
      </c>
      <c r="E144" s="125" t="s">
        <v>1039</v>
      </c>
      <c r="F144" s="244" t="s">
        <v>1686</v>
      </c>
      <c r="G144" s="246" t="s">
        <v>641</v>
      </c>
      <c r="H144" s="244" t="s">
        <v>5</v>
      </c>
      <c r="I144" s="244">
        <v>2016</v>
      </c>
      <c r="J144" s="242" t="s">
        <v>122</v>
      </c>
      <c r="K144" s="242" t="s">
        <v>838</v>
      </c>
      <c r="L144" s="242" t="s">
        <v>313</v>
      </c>
      <c r="M144" s="242" t="s">
        <v>1753</v>
      </c>
      <c r="N144" s="242" t="s">
        <v>21</v>
      </c>
    </row>
    <row r="145" spans="1:14" ht="57.75" x14ac:dyDescent="0.25">
      <c r="A145" s="241">
        <v>144</v>
      </c>
      <c r="B145" s="244" t="s">
        <v>265</v>
      </c>
      <c r="C145" s="244" t="s">
        <v>1733</v>
      </c>
      <c r="D145" s="245" t="str">
        <f t="shared" si="2"/>
        <v>WT/TPR/S/332/Rev.1</v>
      </c>
      <c r="E145" s="125" t="s">
        <v>730</v>
      </c>
      <c r="F145" s="244" t="s">
        <v>1686</v>
      </c>
      <c r="G145" s="246" t="s">
        <v>641</v>
      </c>
      <c r="H145" s="244" t="s">
        <v>5</v>
      </c>
      <c r="I145" s="244">
        <v>2016</v>
      </c>
      <c r="J145" s="242" t="s">
        <v>122</v>
      </c>
      <c r="K145" s="242" t="s">
        <v>822</v>
      </c>
      <c r="L145" s="242" t="s">
        <v>10</v>
      </c>
      <c r="M145" s="242" t="s">
        <v>1754</v>
      </c>
      <c r="N145" s="242" t="s">
        <v>1755</v>
      </c>
    </row>
    <row r="146" spans="1:14" ht="91.5" x14ac:dyDescent="0.25">
      <c r="A146" s="241">
        <v>145</v>
      </c>
      <c r="B146" s="244" t="s">
        <v>265</v>
      </c>
      <c r="C146" s="244" t="s">
        <v>1733</v>
      </c>
      <c r="D146" s="245" t="str">
        <f t="shared" si="2"/>
        <v>WT/TPR/S/332/Rev.1</v>
      </c>
      <c r="E146" s="125" t="s">
        <v>1030</v>
      </c>
      <c r="F146" s="244" t="s">
        <v>1686</v>
      </c>
      <c r="G146" s="246" t="s">
        <v>641</v>
      </c>
      <c r="H146" s="244" t="s">
        <v>5</v>
      </c>
      <c r="I146" s="244">
        <v>2016</v>
      </c>
      <c r="J146" s="242" t="s">
        <v>122</v>
      </c>
      <c r="K146" s="242" t="s">
        <v>1756</v>
      </c>
      <c r="L146" s="242" t="s">
        <v>10</v>
      </c>
      <c r="M146" s="242" t="s">
        <v>1757</v>
      </c>
      <c r="N146" s="242" t="s">
        <v>1758</v>
      </c>
    </row>
    <row r="147" spans="1:14" ht="35.25" x14ac:dyDescent="0.25">
      <c r="A147" s="241">
        <v>146</v>
      </c>
      <c r="B147" s="244" t="s">
        <v>265</v>
      </c>
      <c r="C147" s="244" t="s">
        <v>1733</v>
      </c>
      <c r="D147" s="245" t="str">
        <f t="shared" si="2"/>
        <v>WT/TPR/S/332/Rev.1</v>
      </c>
      <c r="E147" s="125" t="s">
        <v>290</v>
      </c>
      <c r="F147" s="244" t="s">
        <v>1686</v>
      </c>
      <c r="G147" s="246" t="s">
        <v>641</v>
      </c>
      <c r="H147" s="244" t="s">
        <v>5</v>
      </c>
      <c r="I147" s="244">
        <v>2016</v>
      </c>
      <c r="J147" s="242" t="s">
        <v>122</v>
      </c>
      <c r="K147" s="242" t="s">
        <v>842</v>
      </c>
      <c r="L147" s="242" t="s">
        <v>313</v>
      </c>
      <c r="M147" s="242" t="s">
        <v>1759</v>
      </c>
      <c r="N147" s="242" t="s">
        <v>1760</v>
      </c>
    </row>
    <row r="148" spans="1:14" ht="91.5" x14ac:dyDescent="0.25">
      <c r="A148" s="241">
        <v>147</v>
      </c>
      <c r="B148" s="244" t="s">
        <v>265</v>
      </c>
      <c r="C148" s="244" t="s">
        <v>1733</v>
      </c>
      <c r="D148" s="245" t="str">
        <f t="shared" si="2"/>
        <v>WT/TPR/S/332/Rev.1</v>
      </c>
      <c r="E148" s="125" t="s">
        <v>650</v>
      </c>
      <c r="F148" s="244" t="s">
        <v>1686</v>
      </c>
      <c r="G148" s="246" t="s">
        <v>641</v>
      </c>
      <c r="H148" s="244" t="s">
        <v>5</v>
      </c>
      <c r="I148" s="244">
        <v>2016</v>
      </c>
      <c r="J148" s="242" t="s">
        <v>122</v>
      </c>
      <c r="K148" s="242" t="s">
        <v>871</v>
      </c>
      <c r="L148" s="242" t="s">
        <v>88</v>
      </c>
      <c r="M148" s="242" t="s">
        <v>1761</v>
      </c>
      <c r="N148" s="242" t="s">
        <v>96</v>
      </c>
    </row>
    <row r="149" spans="1:14" ht="24" x14ac:dyDescent="0.25">
      <c r="A149" s="241">
        <v>148</v>
      </c>
      <c r="B149" s="244" t="s">
        <v>265</v>
      </c>
      <c r="C149" s="244" t="s">
        <v>1733</v>
      </c>
      <c r="D149" s="245" t="str">
        <f t="shared" si="2"/>
        <v>WT/TPR/S/332/Rev.1</v>
      </c>
      <c r="E149" s="125" t="s">
        <v>1635</v>
      </c>
      <c r="F149" s="244" t="s">
        <v>1686</v>
      </c>
      <c r="G149" s="246" t="s">
        <v>641</v>
      </c>
      <c r="H149" s="244" t="s">
        <v>5</v>
      </c>
      <c r="I149" s="244">
        <v>2016</v>
      </c>
      <c r="J149" s="242" t="s">
        <v>122</v>
      </c>
      <c r="K149" s="242" t="s">
        <v>792</v>
      </c>
      <c r="L149" s="242" t="s">
        <v>41</v>
      </c>
      <c r="M149" s="242" t="s">
        <v>1762</v>
      </c>
      <c r="N149" s="242" t="s">
        <v>844</v>
      </c>
    </row>
    <row r="150" spans="1:14" ht="57.75" x14ac:dyDescent="0.25">
      <c r="A150" s="241">
        <v>149</v>
      </c>
      <c r="B150" s="244" t="s">
        <v>265</v>
      </c>
      <c r="C150" s="244" t="s">
        <v>1733</v>
      </c>
      <c r="D150" s="245" t="str">
        <f t="shared" si="2"/>
        <v>WT/TPR/S/332/Rev.1</v>
      </c>
      <c r="E150" s="125" t="s">
        <v>1011</v>
      </c>
      <c r="F150" s="244" t="s">
        <v>1686</v>
      </c>
      <c r="G150" s="246" t="s">
        <v>641</v>
      </c>
      <c r="H150" s="244" t="s">
        <v>5</v>
      </c>
      <c r="I150" s="244">
        <v>2016</v>
      </c>
      <c r="J150" s="242" t="s">
        <v>122</v>
      </c>
      <c r="K150" s="242" t="s">
        <v>1097</v>
      </c>
      <c r="L150" s="242" t="s">
        <v>74</v>
      </c>
      <c r="M150" s="242" t="s">
        <v>1763</v>
      </c>
      <c r="N150" s="242" t="s">
        <v>78</v>
      </c>
    </row>
    <row r="151" spans="1:14" ht="114" x14ac:dyDescent="0.25">
      <c r="A151" s="241">
        <v>150</v>
      </c>
      <c r="B151" s="244" t="s">
        <v>265</v>
      </c>
      <c r="C151" s="244" t="s">
        <v>1733</v>
      </c>
      <c r="D151" s="245" t="str">
        <f t="shared" si="2"/>
        <v>WT/TPR/S/332/Rev.1</v>
      </c>
      <c r="E151" s="125" t="s">
        <v>297</v>
      </c>
      <c r="F151" s="244" t="s">
        <v>1686</v>
      </c>
      <c r="G151" s="246" t="s">
        <v>641</v>
      </c>
      <c r="H151" s="244" t="s">
        <v>5</v>
      </c>
      <c r="I151" s="244">
        <v>2016</v>
      </c>
      <c r="J151" s="242" t="s">
        <v>122</v>
      </c>
      <c r="K151" s="242" t="s">
        <v>1097</v>
      </c>
      <c r="L151" s="242" t="s">
        <v>74</v>
      </c>
      <c r="M151" s="242" t="s">
        <v>1764</v>
      </c>
      <c r="N151" s="242" t="s">
        <v>1765</v>
      </c>
    </row>
    <row r="152" spans="1:14" ht="57.75" x14ac:dyDescent="0.25">
      <c r="A152" s="241">
        <v>151</v>
      </c>
      <c r="B152" s="244" t="s">
        <v>265</v>
      </c>
      <c r="C152" s="244" t="s">
        <v>1733</v>
      </c>
      <c r="D152" s="245" t="str">
        <f t="shared" si="2"/>
        <v>WT/TPR/S/332/Rev.1</v>
      </c>
      <c r="E152" s="125" t="s">
        <v>1362</v>
      </c>
      <c r="F152" s="244" t="s">
        <v>1686</v>
      </c>
      <c r="G152" s="246" t="s">
        <v>641</v>
      </c>
      <c r="H152" s="244" t="s">
        <v>5</v>
      </c>
      <c r="I152" s="244">
        <v>2016</v>
      </c>
      <c r="J152" s="242" t="s">
        <v>122</v>
      </c>
      <c r="K152" s="242" t="s">
        <v>892</v>
      </c>
      <c r="L152" s="242" t="s">
        <v>127</v>
      </c>
      <c r="M152" s="242" t="s">
        <v>1766</v>
      </c>
      <c r="N152" s="242" t="s">
        <v>27</v>
      </c>
    </row>
    <row r="153" spans="1:14" ht="91.5" x14ac:dyDescent="0.25">
      <c r="A153" s="241">
        <v>152</v>
      </c>
      <c r="B153" s="244" t="s">
        <v>265</v>
      </c>
      <c r="C153" s="244" t="s">
        <v>1733</v>
      </c>
      <c r="D153" s="245" t="str">
        <f t="shared" si="2"/>
        <v>WT/TPR/S/332/Rev.1</v>
      </c>
      <c r="E153" s="125" t="s">
        <v>777</v>
      </c>
      <c r="F153" s="244" t="s">
        <v>1686</v>
      </c>
      <c r="G153" s="246" t="s">
        <v>641</v>
      </c>
      <c r="H153" s="244" t="s">
        <v>5</v>
      </c>
      <c r="I153" s="244">
        <v>2016</v>
      </c>
      <c r="J153" s="242" t="s">
        <v>121</v>
      </c>
      <c r="K153" s="242" t="s">
        <v>1767</v>
      </c>
      <c r="L153" s="242" t="s">
        <v>127</v>
      </c>
      <c r="M153" s="242" t="s">
        <v>1768</v>
      </c>
      <c r="N153" s="242" t="s">
        <v>27</v>
      </c>
    </row>
    <row r="154" spans="1:14" ht="57.75" x14ac:dyDescent="0.25">
      <c r="A154" s="241">
        <v>153</v>
      </c>
      <c r="B154" s="244" t="s">
        <v>265</v>
      </c>
      <c r="C154" s="244" t="s">
        <v>1733</v>
      </c>
      <c r="D154" s="245" t="str">
        <f t="shared" si="2"/>
        <v>WT/TPR/S/332/Rev.1</v>
      </c>
      <c r="E154" s="125" t="s">
        <v>680</v>
      </c>
      <c r="F154" s="244" t="s">
        <v>1686</v>
      </c>
      <c r="G154" s="246" t="s">
        <v>641</v>
      </c>
      <c r="H154" s="244" t="s">
        <v>5</v>
      </c>
      <c r="I154" s="244">
        <v>2016</v>
      </c>
      <c r="J154" s="242" t="s">
        <v>121</v>
      </c>
      <c r="K154" s="242" t="s">
        <v>42</v>
      </c>
      <c r="L154" s="242" t="s">
        <v>41</v>
      </c>
      <c r="M154" s="242" t="s">
        <v>1769</v>
      </c>
      <c r="N154" s="242" t="s">
        <v>21</v>
      </c>
    </row>
    <row r="155" spans="1:14" ht="35.25" x14ac:dyDescent="0.25">
      <c r="A155" s="241">
        <v>154</v>
      </c>
      <c r="B155" s="244" t="s">
        <v>265</v>
      </c>
      <c r="C155" s="244" t="s">
        <v>1733</v>
      </c>
      <c r="D155" s="245" t="str">
        <f t="shared" si="2"/>
        <v>WT/TPR/S/332/Rev.1</v>
      </c>
      <c r="E155" s="125" t="s">
        <v>696</v>
      </c>
      <c r="F155" s="244" t="s">
        <v>1686</v>
      </c>
      <c r="G155" s="246" t="s">
        <v>641</v>
      </c>
      <c r="H155" s="244" t="s">
        <v>5</v>
      </c>
      <c r="I155" s="244">
        <v>2016</v>
      </c>
      <c r="J155" s="242" t="s">
        <v>121</v>
      </c>
      <c r="K155" s="242" t="s">
        <v>1518</v>
      </c>
      <c r="L155" s="242" t="s">
        <v>19</v>
      </c>
      <c r="M155" s="242" t="s">
        <v>1770</v>
      </c>
      <c r="N155" s="242" t="s">
        <v>711</v>
      </c>
    </row>
    <row r="156" spans="1:14" ht="147.75" x14ac:dyDescent="0.25">
      <c r="A156" s="241">
        <v>155</v>
      </c>
      <c r="B156" s="244" t="s">
        <v>265</v>
      </c>
      <c r="C156" s="244" t="s">
        <v>1733</v>
      </c>
      <c r="D156" s="245" t="str">
        <f t="shared" si="2"/>
        <v>WT/TPR/S/332/Rev.1</v>
      </c>
      <c r="E156" s="125" t="s">
        <v>999</v>
      </c>
      <c r="F156" s="244" t="s">
        <v>1686</v>
      </c>
      <c r="G156" s="246" t="s">
        <v>641</v>
      </c>
      <c r="H156" s="244" t="s">
        <v>5</v>
      </c>
      <c r="I156" s="244">
        <v>2016</v>
      </c>
      <c r="J156" s="242" t="s">
        <v>121</v>
      </c>
      <c r="K156" s="242" t="s">
        <v>1771</v>
      </c>
      <c r="L156" s="242" t="s">
        <v>127</v>
      </c>
      <c r="M156" s="242" t="s">
        <v>1772</v>
      </c>
      <c r="N156" s="242" t="s">
        <v>1773</v>
      </c>
    </row>
    <row r="157" spans="1:14" ht="181.5" x14ac:dyDescent="0.25">
      <c r="A157" s="241">
        <v>156</v>
      </c>
      <c r="B157" s="244" t="s">
        <v>265</v>
      </c>
      <c r="C157" s="244" t="s">
        <v>1733</v>
      </c>
      <c r="D157" s="245" t="str">
        <f t="shared" si="2"/>
        <v>WT/TPR/S/332/Rev.1</v>
      </c>
      <c r="E157" s="125" t="s">
        <v>657</v>
      </c>
      <c r="F157" s="244" t="s">
        <v>1686</v>
      </c>
      <c r="G157" s="246" t="s">
        <v>641</v>
      </c>
      <c r="H157" s="244" t="s">
        <v>5</v>
      </c>
      <c r="I157" s="244">
        <v>2016</v>
      </c>
      <c r="J157" s="242" t="s">
        <v>121</v>
      </c>
      <c r="K157" s="242" t="s">
        <v>1774</v>
      </c>
      <c r="L157" s="242" t="s">
        <v>127</v>
      </c>
      <c r="M157" s="242" t="s">
        <v>1775</v>
      </c>
      <c r="N157" s="242" t="s">
        <v>27</v>
      </c>
    </row>
    <row r="158" spans="1:14" ht="69" x14ac:dyDescent="0.25">
      <c r="A158" s="241">
        <v>157</v>
      </c>
      <c r="B158" s="244" t="s">
        <v>265</v>
      </c>
      <c r="C158" s="244" t="s">
        <v>1733</v>
      </c>
      <c r="D158" s="245" t="str">
        <f t="shared" si="2"/>
        <v>WT/TPR/S/332/Rev.1</v>
      </c>
      <c r="E158" s="125" t="s">
        <v>272</v>
      </c>
      <c r="F158" s="244" t="s">
        <v>1686</v>
      </c>
      <c r="G158" s="246" t="s">
        <v>641</v>
      </c>
      <c r="H158" s="244" t="s">
        <v>5</v>
      </c>
      <c r="I158" s="244">
        <v>2016</v>
      </c>
      <c r="J158" s="242" t="s">
        <v>121</v>
      </c>
      <c r="K158" s="242" t="s">
        <v>819</v>
      </c>
      <c r="L158" s="242" t="s">
        <v>127</v>
      </c>
      <c r="M158" s="242" t="s">
        <v>1776</v>
      </c>
      <c r="N158" s="242" t="s">
        <v>27</v>
      </c>
    </row>
    <row r="159" spans="1:14" ht="125.25" x14ac:dyDescent="0.25">
      <c r="A159" s="241">
        <v>158</v>
      </c>
      <c r="B159" s="244" t="s">
        <v>265</v>
      </c>
      <c r="C159" s="244" t="s">
        <v>1733</v>
      </c>
      <c r="D159" s="245" t="str">
        <f t="shared" si="2"/>
        <v>WT/TPR/S/332/Rev.1</v>
      </c>
      <c r="E159" s="125" t="s">
        <v>747</v>
      </c>
      <c r="F159" s="244" t="s">
        <v>1686</v>
      </c>
      <c r="G159" s="246" t="s">
        <v>641</v>
      </c>
      <c r="H159" s="244" t="s">
        <v>5</v>
      </c>
      <c r="I159" s="244">
        <v>2016</v>
      </c>
      <c r="J159" s="242" t="s">
        <v>121</v>
      </c>
      <c r="K159" s="242" t="s">
        <v>1777</v>
      </c>
      <c r="L159" s="242" t="s">
        <v>127</v>
      </c>
      <c r="M159" s="242" t="s">
        <v>1778</v>
      </c>
      <c r="N159" s="242" t="s">
        <v>27</v>
      </c>
    </row>
    <row r="160" spans="1:14" ht="35.25" x14ac:dyDescent="0.25">
      <c r="A160" s="241">
        <v>159</v>
      </c>
      <c r="B160" s="244" t="s">
        <v>265</v>
      </c>
      <c r="C160" s="244" t="s">
        <v>1733</v>
      </c>
      <c r="D160" s="245" t="str">
        <f t="shared" si="2"/>
        <v>WT/TPR/S/332/Rev.1</v>
      </c>
      <c r="E160" s="125" t="s">
        <v>678</v>
      </c>
      <c r="F160" s="244" t="s">
        <v>1686</v>
      </c>
      <c r="G160" s="246" t="s">
        <v>641</v>
      </c>
      <c r="H160" s="244" t="s">
        <v>5</v>
      </c>
      <c r="I160" s="244">
        <v>2016</v>
      </c>
      <c r="J160" s="242" t="s">
        <v>121</v>
      </c>
      <c r="K160" s="242" t="s">
        <v>1518</v>
      </c>
      <c r="L160" s="242" t="s">
        <v>41</v>
      </c>
      <c r="M160" s="242" t="s">
        <v>1779</v>
      </c>
      <c r="N160" s="242" t="s">
        <v>53</v>
      </c>
    </row>
    <row r="161" spans="1:14" ht="102.75" x14ac:dyDescent="0.25">
      <c r="A161" s="241">
        <v>160</v>
      </c>
      <c r="B161" s="244" t="s">
        <v>265</v>
      </c>
      <c r="C161" s="244" t="s">
        <v>1733</v>
      </c>
      <c r="D161" s="245" t="str">
        <f t="shared" si="2"/>
        <v>WT/TPR/S/332/Rev.1</v>
      </c>
      <c r="E161" s="125" t="s">
        <v>771</v>
      </c>
      <c r="F161" s="244" t="s">
        <v>1686</v>
      </c>
      <c r="G161" s="246" t="s">
        <v>641</v>
      </c>
      <c r="H161" s="244" t="s">
        <v>5</v>
      </c>
      <c r="I161" s="244">
        <v>2016</v>
      </c>
      <c r="J161" s="242" t="s">
        <v>121</v>
      </c>
      <c r="K161" s="242" t="s">
        <v>1518</v>
      </c>
      <c r="L161" s="242" t="s">
        <v>19</v>
      </c>
      <c r="M161" s="242" t="s">
        <v>1780</v>
      </c>
      <c r="N161" s="242" t="s">
        <v>1781</v>
      </c>
    </row>
    <row r="162" spans="1:14" ht="114" x14ac:dyDescent="0.25">
      <c r="A162" s="241">
        <v>161</v>
      </c>
      <c r="B162" s="244" t="s">
        <v>265</v>
      </c>
      <c r="C162" s="244" t="s">
        <v>1733</v>
      </c>
      <c r="D162" s="245" t="str">
        <f t="shared" si="2"/>
        <v>WT/TPR/S/332/Rev.1</v>
      </c>
      <c r="E162" s="125" t="s">
        <v>686</v>
      </c>
      <c r="F162" s="244" t="s">
        <v>1686</v>
      </c>
      <c r="G162" s="246" t="s">
        <v>641</v>
      </c>
      <c r="H162" s="244" t="s">
        <v>5</v>
      </c>
      <c r="I162" s="244">
        <v>2016</v>
      </c>
      <c r="J162" s="242" t="s">
        <v>121</v>
      </c>
      <c r="K162" s="242" t="s">
        <v>1518</v>
      </c>
      <c r="L162" s="242" t="s">
        <v>19</v>
      </c>
      <c r="M162" s="242" t="s">
        <v>1782</v>
      </c>
      <c r="N162" s="242" t="s">
        <v>711</v>
      </c>
    </row>
    <row r="163" spans="1:14" ht="215.25" x14ac:dyDescent="0.25">
      <c r="A163" s="241">
        <v>162</v>
      </c>
      <c r="B163" s="244" t="s">
        <v>265</v>
      </c>
      <c r="C163" s="244" t="s">
        <v>1733</v>
      </c>
      <c r="D163" s="245" t="str">
        <f t="shared" si="2"/>
        <v>WT/TPR/S/332/Rev.1</v>
      </c>
      <c r="E163" s="125" t="s">
        <v>718</v>
      </c>
      <c r="F163" s="244" t="s">
        <v>1686</v>
      </c>
      <c r="G163" s="246" t="s">
        <v>641</v>
      </c>
      <c r="H163" s="244" t="s">
        <v>5</v>
      </c>
      <c r="I163" s="244">
        <v>2016</v>
      </c>
      <c r="J163" s="242" t="s">
        <v>121</v>
      </c>
      <c r="K163" s="242" t="s">
        <v>1783</v>
      </c>
      <c r="L163" s="242" t="s">
        <v>19</v>
      </c>
      <c r="M163" s="242" t="s">
        <v>1784</v>
      </c>
      <c r="N163" s="242" t="s">
        <v>711</v>
      </c>
    </row>
    <row r="164" spans="1:14" ht="102.75" x14ac:dyDescent="0.25">
      <c r="A164" s="241">
        <v>163</v>
      </c>
      <c r="B164" s="244" t="s">
        <v>265</v>
      </c>
      <c r="C164" s="244" t="s">
        <v>1733</v>
      </c>
      <c r="D164" s="245" t="str">
        <f t="shared" si="2"/>
        <v>WT/TPR/S/332/Rev.1</v>
      </c>
      <c r="E164" s="125" t="s">
        <v>719</v>
      </c>
      <c r="F164" s="244" t="s">
        <v>1686</v>
      </c>
      <c r="G164" s="246" t="s">
        <v>641</v>
      </c>
      <c r="H164" s="244" t="s">
        <v>5</v>
      </c>
      <c r="I164" s="244">
        <v>2016</v>
      </c>
      <c r="J164" s="242" t="s">
        <v>121</v>
      </c>
      <c r="K164" s="242" t="s">
        <v>1785</v>
      </c>
      <c r="L164" s="242" t="s">
        <v>19</v>
      </c>
      <c r="M164" s="242" t="s">
        <v>1786</v>
      </c>
      <c r="N164" s="242" t="s">
        <v>1787</v>
      </c>
    </row>
    <row r="165" spans="1:14" ht="57.75" x14ac:dyDescent="0.25">
      <c r="A165" s="241">
        <v>164</v>
      </c>
      <c r="B165" s="244" t="s">
        <v>265</v>
      </c>
      <c r="C165" s="244" t="s">
        <v>1733</v>
      </c>
      <c r="D165" s="245" t="str">
        <f t="shared" si="2"/>
        <v>WT/TPR/S/332/Rev.1</v>
      </c>
      <c r="E165" s="125" t="s">
        <v>720</v>
      </c>
      <c r="F165" s="244" t="s">
        <v>1686</v>
      </c>
      <c r="G165" s="246" t="s">
        <v>641</v>
      </c>
      <c r="H165" s="244" t="s">
        <v>5</v>
      </c>
      <c r="I165" s="244">
        <v>2016</v>
      </c>
      <c r="J165" s="242" t="s">
        <v>121</v>
      </c>
      <c r="K165" s="242" t="s">
        <v>1788</v>
      </c>
      <c r="L165" s="242" t="s">
        <v>19</v>
      </c>
      <c r="M165" s="242" t="s">
        <v>1789</v>
      </c>
      <c r="N165" s="242" t="s">
        <v>19</v>
      </c>
    </row>
    <row r="166" spans="1:14" ht="102.75" x14ac:dyDescent="0.25">
      <c r="A166" s="241">
        <v>165</v>
      </c>
      <c r="B166" s="244" t="s">
        <v>265</v>
      </c>
      <c r="C166" s="244" t="s">
        <v>1733</v>
      </c>
      <c r="D166" s="245" t="str">
        <f t="shared" si="2"/>
        <v>WT/TPR/S/332/Rev.1</v>
      </c>
      <c r="E166" s="125" t="s">
        <v>283</v>
      </c>
      <c r="F166" s="244" t="s">
        <v>1686</v>
      </c>
      <c r="G166" s="246" t="s">
        <v>641</v>
      </c>
      <c r="H166" s="244" t="s">
        <v>5</v>
      </c>
      <c r="I166" s="244">
        <v>2016</v>
      </c>
      <c r="J166" s="242" t="s">
        <v>121</v>
      </c>
      <c r="K166" s="242" t="s">
        <v>1518</v>
      </c>
      <c r="L166" s="242" t="s">
        <v>19</v>
      </c>
      <c r="M166" s="242" t="s">
        <v>1790</v>
      </c>
      <c r="N166" s="242" t="s">
        <v>301</v>
      </c>
    </row>
    <row r="167" spans="1:14" ht="24" x14ac:dyDescent="0.25">
      <c r="A167" s="241">
        <v>166</v>
      </c>
      <c r="B167" s="244" t="s">
        <v>265</v>
      </c>
      <c r="C167" s="244" t="s">
        <v>1733</v>
      </c>
      <c r="D167" s="245" t="str">
        <f t="shared" si="2"/>
        <v>WT/TPR/S/332/Rev.1</v>
      </c>
      <c r="E167" s="125" t="s">
        <v>742</v>
      </c>
      <c r="F167" s="244" t="s">
        <v>1686</v>
      </c>
      <c r="G167" s="246" t="s">
        <v>641</v>
      </c>
      <c r="H167" s="244" t="s">
        <v>5</v>
      </c>
      <c r="I167" s="244">
        <v>2016</v>
      </c>
      <c r="J167" s="242" t="s">
        <v>121</v>
      </c>
      <c r="K167" s="242" t="s">
        <v>42</v>
      </c>
      <c r="L167" s="242" t="s">
        <v>127</v>
      </c>
      <c r="M167" s="242" t="s">
        <v>1791</v>
      </c>
      <c r="N167" s="242" t="s">
        <v>27</v>
      </c>
    </row>
    <row r="168" spans="1:14" ht="57.75" x14ac:dyDescent="0.25">
      <c r="A168" s="241">
        <v>167</v>
      </c>
      <c r="B168" s="244" t="s">
        <v>265</v>
      </c>
      <c r="C168" s="244" t="s">
        <v>1733</v>
      </c>
      <c r="D168" s="245" t="str">
        <f t="shared" si="2"/>
        <v>WT/TPR/S/332/Rev.1</v>
      </c>
      <c r="E168" s="125" t="s">
        <v>674</v>
      </c>
      <c r="F168" s="244" t="s">
        <v>1686</v>
      </c>
      <c r="G168" s="246" t="s">
        <v>641</v>
      </c>
      <c r="H168" s="244" t="s">
        <v>5</v>
      </c>
      <c r="I168" s="244">
        <v>2016</v>
      </c>
      <c r="J168" s="242" t="s">
        <v>121</v>
      </c>
      <c r="K168" s="242" t="s">
        <v>1518</v>
      </c>
      <c r="L168" s="242" t="s">
        <v>74</v>
      </c>
      <c r="M168" s="242" t="s">
        <v>1792</v>
      </c>
      <c r="N168" s="242" t="s">
        <v>1793</v>
      </c>
    </row>
    <row r="169" spans="1:14" ht="57.75" x14ac:dyDescent="0.25">
      <c r="A169" s="241">
        <v>168</v>
      </c>
      <c r="B169" s="244" t="s">
        <v>265</v>
      </c>
      <c r="C169" s="244" t="s">
        <v>1733</v>
      </c>
      <c r="D169" s="245" t="str">
        <f t="shared" si="2"/>
        <v>WT/TPR/S/332/Rev.1</v>
      </c>
      <c r="E169" s="125" t="s">
        <v>665</v>
      </c>
      <c r="F169" s="244" t="s">
        <v>1686</v>
      </c>
      <c r="G169" s="246" t="s">
        <v>641</v>
      </c>
      <c r="H169" s="244" t="s">
        <v>5</v>
      </c>
      <c r="I169" s="244">
        <v>2016</v>
      </c>
      <c r="J169" s="242" t="s">
        <v>121</v>
      </c>
      <c r="K169" s="242" t="s">
        <v>1097</v>
      </c>
      <c r="L169" s="242" t="s">
        <v>74</v>
      </c>
      <c r="M169" s="242" t="s">
        <v>1794</v>
      </c>
      <c r="N169" s="242" t="s">
        <v>78</v>
      </c>
    </row>
    <row r="170" spans="1:14" ht="147.75" x14ac:dyDescent="0.25">
      <c r="A170" s="241">
        <v>169</v>
      </c>
      <c r="B170" s="244" t="s">
        <v>265</v>
      </c>
      <c r="C170" s="244" t="s">
        <v>1733</v>
      </c>
      <c r="D170" s="245" t="str">
        <f t="shared" si="2"/>
        <v>WT/TPR/S/332/Rev.1</v>
      </c>
      <c r="E170" s="125" t="s">
        <v>296</v>
      </c>
      <c r="F170" s="244" t="s">
        <v>1686</v>
      </c>
      <c r="G170" s="246" t="s">
        <v>641</v>
      </c>
      <c r="H170" s="244" t="s">
        <v>5</v>
      </c>
      <c r="I170" s="244">
        <v>2016</v>
      </c>
      <c r="J170" s="242" t="s">
        <v>121</v>
      </c>
      <c r="K170" s="242" t="s">
        <v>817</v>
      </c>
      <c r="L170" s="242" t="s">
        <v>74</v>
      </c>
      <c r="M170" s="242" t="s">
        <v>1795</v>
      </c>
      <c r="N170" s="242" t="s">
        <v>1793</v>
      </c>
    </row>
    <row r="171" spans="1:14" ht="35.25" x14ac:dyDescent="0.25">
      <c r="A171" s="241">
        <v>170</v>
      </c>
      <c r="B171" s="244" t="s">
        <v>265</v>
      </c>
      <c r="C171" s="244" t="s">
        <v>1733</v>
      </c>
      <c r="D171" s="245" t="str">
        <f t="shared" si="2"/>
        <v>WT/TPR/S/332/Rev.1</v>
      </c>
      <c r="E171" s="125" t="s">
        <v>1384</v>
      </c>
      <c r="F171" s="244" t="s">
        <v>1686</v>
      </c>
      <c r="G171" s="246" t="s">
        <v>641</v>
      </c>
      <c r="H171" s="244" t="s">
        <v>5</v>
      </c>
      <c r="I171" s="244">
        <v>2016</v>
      </c>
      <c r="J171" s="242" t="s">
        <v>121</v>
      </c>
      <c r="K171" s="242" t="s">
        <v>888</v>
      </c>
      <c r="L171" s="242" t="s">
        <v>74</v>
      </c>
      <c r="M171" s="242" t="s">
        <v>1796</v>
      </c>
      <c r="N171" s="242" t="s">
        <v>259</v>
      </c>
    </row>
    <row r="172" spans="1:14" ht="46.5" x14ac:dyDescent="0.25">
      <c r="A172" s="241">
        <v>171</v>
      </c>
      <c r="B172" s="244" t="s">
        <v>265</v>
      </c>
      <c r="C172" s="244" t="s">
        <v>1733</v>
      </c>
      <c r="D172" s="245" t="str">
        <f t="shared" si="2"/>
        <v>WT/TPR/S/332/Rev.1</v>
      </c>
      <c r="E172" s="125" t="s">
        <v>1423</v>
      </c>
      <c r="F172" s="244" t="s">
        <v>1686</v>
      </c>
      <c r="G172" s="246" t="s">
        <v>641</v>
      </c>
      <c r="H172" s="244" t="s">
        <v>5</v>
      </c>
      <c r="I172" s="244">
        <v>2016</v>
      </c>
      <c r="J172" s="242" t="s">
        <v>121</v>
      </c>
      <c r="K172" s="242" t="s">
        <v>872</v>
      </c>
      <c r="L172" s="242" t="s">
        <v>74</v>
      </c>
      <c r="M172" s="242" t="s">
        <v>1797</v>
      </c>
      <c r="N172" s="242" t="s">
        <v>21</v>
      </c>
    </row>
    <row r="173" spans="1:14" ht="80.25" x14ac:dyDescent="0.25">
      <c r="A173" s="241">
        <v>172</v>
      </c>
      <c r="B173" s="244" t="s">
        <v>265</v>
      </c>
      <c r="C173" s="244" t="s">
        <v>1733</v>
      </c>
      <c r="D173" s="245" t="str">
        <f t="shared" si="2"/>
        <v>WT/TPR/S/332/Rev.1</v>
      </c>
      <c r="E173" s="125" t="s">
        <v>988</v>
      </c>
      <c r="F173" s="244" t="s">
        <v>1686</v>
      </c>
      <c r="G173" s="246" t="s">
        <v>641</v>
      </c>
      <c r="H173" s="244" t="s">
        <v>5</v>
      </c>
      <c r="I173" s="244">
        <v>2016</v>
      </c>
      <c r="J173" s="242" t="s">
        <v>646</v>
      </c>
      <c r="K173" s="242" t="s">
        <v>1511</v>
      </c>
      <c r="L173" s="242"/>
      <c r="M173" s="242" t="s">
        <v>1798</v>
      </c>
      <c r="N173" s="242" t="s">
        <v>1799</v>
      </c>
    </row>
    <row r="174" spans="1:14" ht="91.5" x14ac:dyDescent="0.25">
      <c r="A174" s="241">
        <v>173</v>
      </c>
      <c r="B174" s="244" t="s">
        <v>270</v>
      </c>
      <c r="C174" s="244" t="s">
        <v>1800</v>
      </c>
      <c r="D174" s="245" t="str">
        <f t="shared" si="2"/>
        <v>WT/TPR/G/333</v>
      </c>
      <c r="E174" s="125" t="s">
        <v>713</v>
      </c>
      <c r="F174" s="244" t="s">
        <v>1801</v>
      </c>
      <c r="G174" s="244" t="s">
        <v>801</v>
      </c>
      <c r="H174" s="244" t="s">
        <v>5</v>
      </c>
      <c r="I174" s="244">
        <v>2016</v>
      </c>
      <c r="J174" s="242" t="s">
        <v>121</v>
      </c>
      <c r="K174" s="242" t="s">
        <v>1518</v>
      </c>
      <c r="L174" s="242" t="s">
        <v>923</v>
      </c>
      <c r="M174" s="242" t="s">
        <v>1802</v>
      </c>
      <c r="N174" s="242" t="s">
        <v>1803</v>
      </c>
    </row>
    <row r="175" spans="1:14" ht="46.5" x14ac:dyDescent="0.25">
      <c r="A175" s="241">
        <v>174</v>
      </c>
      <c r="B175" s="244" t="s">
        <v>270</v>
      </c>
      <c r="C175" s="244" t="s">
        <v>1800</v>
      </c>
      <c r="D175" s="245" t="str">
        <f t="shared" si="2"/>
        <v>WT/TPR/G/333</v>
      </c>
      <c r="E175" s="125" t="s">
        <v>1475</v>
      </c>
      <c r="F175" s="244" t="s">
        <v>1801</v>
      </c>
      <c r="G175" s="244" t="s">
        <v>801</v>
      </c>
      <c r="H175" s="244" t="s">
        <v>5</v>
      </c>
      <c r="I175" s="244">
        <v>2016</v>
      </c>
      <c r="J175" s="242" t="s">
        <v>121</v>
      </c>
      <c r="K175" s="242" t="s">
        <v>874</v>
      </c>
      <c r="L175" s="242" t="s">
        <v>41</v>
      </c>
      <c r="M175" s="242" t="s">
        <v>1804</v>
      </c>
      <c r="N175" s="242" t="s">
        <v>54</v>
      </c>
    </row>
    <row r="176" spans="1:14" ht="69" x14ac:dyDescent="0.25">
      <c r="A176" s="241">
        <v>175</v>
      </c>
      <c r="B176" s="244" t="s">
        <v>270</v>
      </c>
      <c r="C176" s="244" t="s">
        <v>1800</v>
      </c>
      <c r="D176" s="245" t="str">
        <f t="shared" si="2"/>
        <v>WT/TPR/G/333</v>
      </c>
      <c r="E176" s="125" t="s">
        <v>767</v>
      </c>
      <c r="F176" s="244" t="s">
        <v>1801</v>
      </c>
      <c r="G176" s="244" t="s">
        <v>801</v>
      </c>
      <c r="H176" s="244" t="s">
        <v>5</v>
      </c>
      <c r="I176" s="244">
        <v>2016</v>
      </c>
      <c r="J176" s="242" t="s">
        <v>121</v>
      </c>
      <c r="K176" s="242" t="s">
        <v>1098</v>
      </c>
      <c r="L176" s="242" t="s">
        <v>41</v>
      </c>
      <c r="M176" s="242" t="s">
        <v>1805</v>
      </c>
      <c r="N176" s="242" t="s">
        <v>1806</v>
      </c>
    </row>
    <row r="177" spans="1:14" ht="91.5" x14ac:dyDescent="0.25">
      <c r="A177" s="241">
        <v>176</v>
      </c>
      <c r="B177" s="244" t="s">
        <v>270</v>
      </c>
      <c r="C177" s="244" t="s">
        <v>1800</v>
      </c>
      <c r="D177" s="245" t="str">
        <f t="shared" si="2"/>
        <v>WT/TPR/G/333</v>
      </c>
      <c r="E177" s="125" t="s">
        <v>1807</v>
      </c>
      <c r="F177" s="244" t="s">
        <v>1801</v>
      </c>
      <c r="G177" s="244" t="s">
        <v>801</v>
      </c>
      <c r="H177" s="244" t="s">
        <v>5</v>
      </c>
      <c r="I177" s="244">
        <v>2016</v>
      </c>
      <c r="J177" s="242" t="s">
        <v>121</v>
      </c>
      <c r="K177" s="242" t="s">
        <v>872</v>
      </c>
      <c r="L177" s="242" t="s">
        <v>41</v>
      </c>
      <c r="M177" s="242" t="s">
        <v>1808</v>
      </c>
      <c r="N177" s="242" t="s">
        <v>1809</v>
      </c>
    </row>
    <row r="178" spans="1:14" ht="69" x14ac:dyDescent="0.25">
      <c r="A178" s="241">
        <v>177</v>
      </c>
      <c r="B178" s="244" t="s">
        <v>270</v>
      </c>
      <c r="C178" s="244" t="s">
        <v>1800</v>
      </c>
      <c r="D178" s="245" t="str">
        <f t="shared" si="2"/>
        <v>WT/TPR/G/333</v>
      </c>
      <c r="E178" s="125" t="s">
        <v>1810</v>
      </c>
      <c r="F178" s="244" t="s">
        <v>1801</v>
      </c>
      <c r="G178" s="244" t="s">
        <v>801</v>
      </c>
      <c r="H178" s="244" t="s">
        <v>5</v>
      </c>
      <c r="I178" s="244">
        <v>2016</v>
      </c>
      <c r="J178" s="242" t="s">
        <v>121</v>
      </c>
      <c r="K178" s="242" t="s">
        <v>1518</v>
      </c>
      <c r="L178" s="242" t="s">
        <v>41</v>
      </c>
      <c r="M178" s="242" t="s">
        <v>1811</v>
      </c>
      <c r="N178" s="242" t="s">
        <v>1812</v>
      </c>
    </row>
    <row r="179" spans="1:14" ht="91.5" x14ac:dyDescent="0.25">
      <c r="A179" s="241">
        <v>178</v>
      </c>
      <c r="B179" s="244" t="s">
        <v>270</v>
      </c>
      <c r="C179" s="244" t="s">
        <v>1800</v>
      </c>
      <c r="D179" s="245" t="str">
        <f t="shared" si="2"/>
        <v>WT/TPR/G/333</v>
      </c>
      <c r="E179" s="125" t="s">
        <v>1038</v>
      </c>
      <c r="F179" s="244" t="s">
        <v>1801</v>
      </c>
      <c r="G179" s="244" t="s">
        <v>801</v>
      </c>
      <c r="H179" s="244" t="s">
        <v>5</v>
      </c>
      <c r="I179" s="244">
        <v>2016</v>
      </c>
      <c r="J179" s="242" t="s">
        <v>121</v>
      </c>
      <c r="K179" s="242" t="s">
        <v>1397</v>
      </c>
      <c r="L179" s="242" t="s">
        <v>68</v>
      </c>
      <c r="M179" s="242" t="s">
        <v>1813</v>
      </c>
      <c r="N179" s="242" t="s">
        <v>52</v>
      </c>
    </row>
    <row r="180" spans="1:14" ht="57.75" x14ac:dyDescent="0.25">
      <c r="A180" s="241">
        <v>179</v>
      </c>
      <c r="B180" s="244" t="s">
        <v>270</v>
      </c>
      <c r="C180" s="244" t="s">
        <v>1800</v>
      </c>
      <c r="D180" s="245" t="str">
        <f t="shared" si="2"/>
        <v>WT/TPR/G/333</v>
      </c>
      <c r="E180" s="125" t="s">
        <v>1814</v>
      </c>
      <c r="F180" s="244" t="s">
        <v>1801</v>
      </c>
      <c r="G180" s="244" t="s">
        <v>801</v>
      </c>
      <c r="H180" s="244" t="s">
        <v>5</v>
      </c>
      <c r="I180" s="244">
        <v>2016</v>
      </c>
      <c r="J180" s="242" t="s">
        <v>121</v>
      </c>
      <c r="K180" s="242" t="s">
        <v>49</v>
      </c>
      <c r="L180" s="242" t="s">
        <v>74</v>
      </c>
      <c r="M180" s="242" t="s">
        <v>1815</v>
      </c>
      <c r="N180" s="242" t="s">
        <v>21</v>
      </c>
    </row>
    <row r="181" spans="1:14" ht="136.5" x14ac:dyDescent="0.25">
      <c r="A181" s="241">
        <v>180</v>
      </c>
      <c r="B181" s="244" t="s">
        <v>270</v>
      </c>
      <c r="C181" s="244" t="s">
        <v>1800</v>
      </c>
      <c r="D181" s="245" t="str">
        <f t="shared" si="2"/>
        <v>WT/TPR/G/333</v>
      </c>
      <c r="E181" s="125" t="s">
        <v>1816</v>
      </c>
      <c r="F181" s="244" t="s">
        <v>1801</v>
      </c>
      <c r="G181" s="244" t="s">
        <v>801</v>
      </c>
      <c r="H181" s="244" t="s">
        <v>5</v>
      </c>
      <c r="I181" s="244">
        <v>2016</v>
      </c>
      <c r="J181" s="242" t="s">
        <v>121</v>
      </c>
      <c r="K181" s="242" t="s">
        <v>1518</v>
      </c>
      <c r="L181" s="242" t="s">
        <v>19</v>
      </c>
      <c r="M181" s="242" t="s">
        <v>1817</v>
      </c>
      <c r="N181" s="242" t="s">
        <v>1818</v>
      </c>
    </row>
    <row r="182" spans="1:14" ht="69" x14ac:dyDescent="0.25">
      <c r="A182" s="241">
        <v>181</v>
      </c>
      <c r="B182" s="244" t="s">
        <v>270</v>
      </c>
      <c r="C182" s="244" t="s">
        <v>1800</v>
      </c>
      <c r="D182" s="245" t="str">
        <f t="shared" si="2"/>
        <v>WT/TPR/G/333</v>
      </c>
      <c r="E182" s="125" t="s">
        <v>1819</v>
      </c>
      <c r="F182" s="244" t="s">
        <v>1801</v>
      </c>
      <c r="G182" s="244" t="s">
        <v>801</v>
      </c>
      <c r="H182" s="244" t="s">
        <v>5</v>
      </c>
      <c r="I182" s="244">
        <v>2016</v>
      </c>
      <c r="J182" s="242" t="s">
        <v>121</v>
      </c>
      <c r="K182" s="242" t="s">
        <v>1518</v>
      </c>
      <c r="L182" s="242" t="s">
        <v>19</v>
      </c>
      <c r="M182" s="242" t="s">
        <v>1820</v>
      </c>
      <c r="N182" s="242" t="s">
        <v>19</v>
      </c>
    </row>
    <row r="183" spans="1:14" ht="35.25" x14ac:dyDescent="0.25">
      <c r="A183" s="241">
        <v>182</v>
      </c>
      <c r="B183" s="244" t="s">
        <v>270</v>
      </c>
      <c r="C183" s="244" t="s">
        <v>1800</v>
      </c>
      <c r="D183" s="245" t="str">
        <f t="shared" si="2"/>
        <v>WT/TPR/G/333</v>
      </c>
      <c r="E183" s="125" t="s">
        <v>1821</v>
      </c>
      <c r="F183" s="244" t="s">
        <v>1801</v>
      </c>
      <c r="G183" s="244" t="s">
        <v>801</v>
      </c>
      <c r="H183" s="244" t="s">
        <v>5</v>
      </c>
      <c r="I183" s="244">
        <v>2016</v>
      </c>
      <c r="J183" s="242" t="s">
        <v>121</v>
      </c>
      <c r="K183" s="242" t="s">
        <v>1518</v>
      </c>
      <c r="L183" s="242" t="s">
        <v>19</v>
      </c>
      <c r="M183" s="242" t="s">
        <v>1822</v>
      </c>
      <c r="N183" s="242" t="s">
        <v>711</v>
      </c>
    </row>
    <row r="184" spans="1:14" ht="69" x14ac:dyDescent="0.25">
      <c r="A184" s="241">
        <v>183</v>
      </c>
      <c r="B184" s="244" t="s">
        <v>270</v>
      </c>
      <c r="C184" s="244" t="s">
        <v>1800</v>
      </c>
      <c r="D184" s="245" t="str">
        <f t="shared" si="2"/>
        <v>WT/TPR/G/333</v>
      </c>
      <c r="E184" s="125" t="s">
        <v>1823</v>
      </c>
      <c r="F184" s="244" t="s">
        <v>1801</v>
      </c>
      <c r="G184" s="244" t="s">
        <v>801</v>
      </c>
      <c r="H184" s="244" t="s">
        <v>5</v>
      </c>
      <c r="I184" s="244">
        <v>2016</v>
      </c>
      <c r="J184" s="242" t="s">
        <v>121</v>
      </c>
      <c r="K184" s="242" t="s">
        <v>1518</v>
      </c>
      <c r="L184" s="242" t="s">
        <v>19</v>
      </c>
      <c r="M184" s="242" t="s">
        <v>1824</v>
      </c>
      <c r="N184" s="242" t="s">
        <v>1825</v>
      </c>
    </row>
    <row r="185" spans="1:14" ht="46.5" x14ac:dyDescent="0.25">
      <c r="A185" s="241">
        <v>184</v>
      </c>
      <c r="B185" s="244" t="s">
        <v>270</v>
      </c>
      <c r="C185" s="244" t="s">
        <v>1800</v>
      </c>
      <c r="D185" s="245" t="str">
        <f t="shared" si="2"/>
        <v>WT/TPR/G/333</v>
      </c>
      <c r="E185" s="125" t="s">
        <v>1826</v>
      </c>
      <c r="F185" s="244" t="s">
        <v>1801</v>
      </c>
      <c r="G185" s="244" t="s">
        <v>801</v>
      </c>
      <c r="H185" s="244" t="s">
        <v>5</v>
      </c>
      <c r="I185" s="244">
        <v>2016</v>
      </c>
      <c r="J185" s="242" t="s">
        <v>121</v>
      </c>
      <c r="K185" s="242" t="s">
        <v>1518</v>
      </c>
      <c r="L185" s="242" t="s">
        <v>19</v>
      </c>
      <c r="M185" s="242" t="s">
        <v>1827</v>
      </c>
      <c r="N185" s="242" t="s">
        <v>711</v>
      </c>
    </row>
    <row r="186" spans="1:14" ht="35.25" x14ac:dyDescent="0.25">
      <c r="A186" s="241">
        <v>185</v>
      </c>
      <c r="B186" s="244" t="s">
        <v>270</v>
      </c>
      <c r="C186" s="244" t="s">
        <v>1800</v>
      </c>
      <c r="D186" s="245" t="str">
        <f t="shared" si="2"/>
        <v>WT/TPR/G/333</v>
      </c>
      <c r="E186" s="125" t="s">
        <v>1828</v>
      </c>
      <c r="F186" s="244" t="s">
        <v>1801</v>
      </c>
      <c r="G186" s="244" t="s">
        <v>801</v>
      </c>
      <c r="H186" s="244" t="s">
        <v>5</v>
      </c>
      <c r="I186" s="244">
        <v>2016</v>
      </c>
      <c r="J186" s="242" t="s">
        <v>121</v>
      </c>
      <c r="K186" s="242" t="s">
        <v>49</v>
      </c>
      <c r="L186" s="242" t="s">
        <v>906</v>
      </c>
      <c r="M186" s="242" t="s">
        <v>1829</v>
      </c>
      <c r="N186" s="242" t="s">
        <v>1450</v>
      </c>
    </row>
    <row r="187" spans="1:14" ht="69" x14ac:dyDescent="0.25">
      <c r="A187" s="241">
        <v>186</v>
      </c>
      <c r="B187" s="244" t="s">
        <v>270</v>
      </c>
      <c r="C187" s="244" t="s">
        <v>1800</v>
      </c>
      <c r="D187" s="245" t="str">
        <f t="shared" si="2"/>
        <v>WT/TPR/G/333</v>
      </c>
      <c r="E187" s="125" t="s">
        <v>1830</v>
      </c>
      <c r="F187" s="244" t="s">
        <v>1801</v>
      </c>
      <c r="G187" s="244" t="s">
        <v>801</v>
      </c>
      <c r="H187" s="244" t="s">
        <v>5</v>
      </c>
      <c r="I187" s="244">
        <v>2016</v>
      </c>
      <c r="J187" s="242" t="s">
        <v>121</v>
      </c>
      <c r="K187" s="242" t="s">
        <v>1518</v>
      </c>
      <c r="L187" s="242" t="s">
        <v>19</v>
      </c>
      <c r="M187" s="242" t="s">
        <v>1831</v>
      </c>
      <c r="N187" s="242" t="s">
        <v>971</v>
      </c>
    </row>
    <row r="188" spans="1:14" ht="114" x14ac:dyDescent="0.25">
      <c r="A188" s="241">
        <v>187</v>
      </c>
      <c r="B188" s="244" t="s">
        <v>270</v>
      </c>
      <c r="C188" s="244" t="s">
        <v>1800</v>
      </c>
      <c r="D188" s="245" t="str">
        <f t="shared" si="2"/>
        <v>WT/TPR/G/333</v>
      </c>
      <c r="E188" s="125" t="s">
        <v>1832</v>
      </c>
      <c r="F188" s="244" t="s">
        <v>1801</v>
      </c>
      <c r="G188" s="244" t="s">
        <v>801</v>
      </c>
      <c r="H188" s="244" t="s">
        <v>5</v>
      </c>
      <c r="I188" s="244">
        <v>2016</v>
      </c>
      <c r="J188" s="242" t="s">
        <v>121</v>
      </c>
      <c r="K188" s="242" t="s">
        <v>792</v>
      </c>
      <c r="L188" s="242" t="s">
        <v>19</v>
      </c>
      <c r="M188" s="242" t="s">
        <v>1833</v>
      </c>
      <c r="N188" s="242" t="s">
        <v>1787</v>
      </c>
    </row>
    <row r="189" spans="1:14" ht="35.25" x14ac:dyDescent="0.25">
      <c r="A189" s="241">
        <v>188</v>
      </c>
      <c r="B189" s="244" t="s">
        <v>265</v>
      </c>
      <c r="C189" s="244" t="s">
        <v>1834</v>
      </c>
      <c r="D189" s="245" t="str">
        <f t="shared" si="2"/>
        <v>WT/TPR/S/333/Rev.1</v>
      </c>
      <c r="E189" s="125" t="s">
        <v>750</v>
      </c>
      <c r="F189" s="244" t="s">
        <v>1801</v>
      </c>
      <c r="G189" s="244" t="s">
        <v>801</v>
      </c>
      <c r="H189" s="244" t="s">
        <v>5</v>
      </c>
      <c r="I189" s="244">
        <v>2016</v>
      </c>
      <c r="J189" s="242" t="s">
        <v>121</v>
      </c>
      <c r="K189" s="242" t="s">
        <v>1518</v>
      </c>
      <c r="L189" s="242" t="s">
        <v>41</v>
      </c>
      <c r="M189" s="242" t="s">
        <v>1835</v>
      </c>
      <c r="N189" s="242" t="s">
        <v>53</v>
      </c>
    </row>
    <row r="190" spans="1:14" ht="69" x14ac:dyDescent="0.25">
      <c r="A190" s="241">
        <v>189</v>
      </c>
      <c r="B190" s="244" t="s">
        <v>265</v>
      </c>
      <c r="C190" s="244" t="s">
        <v>1834</v>
      </c>
      <c r="D190" s="245" t="str">
        <f t="shared" si="2"/>
        <v>WT/TPR/S/333/Rev.1</v>
      </c>
      <c r="E190" s="125" t="s">
        <v>1049</v>
      </c>
      <c r="F190" s="244" t="s">
        <v>1801</v>
      </c>
      <c r="G190" s="244" t="s">
        <v>801</v>
      </c>
      <c r="H190" s="244" t="s">
        <v>5</v>
      </c>
      <c r="I190" s="244">
        <v>2016</v>
      </c>
      <c r="J190" s="242" t="s">
        <v>646</v>
      </c>
      <c r="K190" s="242" t="s">
        <v>1511</v>
      </c>
      <c r="L190" s="242"/>
      <c r="M190" s="242" t="s">
        <v>1836</v>
      </c>
      <c r="N190" s="242" t="s">
        <v>53</v>
      </c>
    </row>
    <row r="191" spans="1:14" ht="80.25" x14ac:dyDescent="0.25">
      <c r="A191" s="241">
        <v>190</v>
      </c>
      <c r="B191" s="244" t="s">
        <v>265</v>
      </c>
      <c r="C191" s="244" t="s">
        <v>1834</v>
      </c>
      <c r="D191" s="245" t="str">
        <f t="shared" si="2"/>
        <v>WT/TPR/S/333/Rev.1</v>
      </c>
      <c r="E191" s="125" t="s">
        <v>1017</v>
      </c>
      <c r="F191" s="244" t="s">
        <v>1801</v>
      </c>
      <c r="G191" s="244" t="s">
        <v>801</v>
      </c>
      <c r="H191" s="244" t="s">
        <v>5</v>
      </c>
      <c r="I191" s="244">
        <v>2016</v>
      </c>
      <c r="J191" s="242" t="s">
        <v>646</v>
      </c>
      <c r="K191" s="242" t="s">
        <v>1511</v>
      </c>
      <c r="L191" s="242"/>
      <c r="M191" s="242" t="s">
        <v>1837</v>
      </c>
      <c r="N191" s="242" t="s">
        <v>1838</v>
      </c>
    </row>
    <row r="192" spans="1:14" ht="35.25" x14ac:dyDescent="0.25">
      <c r="A192" s="241">
        <v>191</v>
      </c>
      <c r="B192" s="244" t="s">
        <v>265</v>
      </c>
      <c r="C192" s="244" t="s">
        <v>1834</v>
      </c>
      <c r="D192" s="245" t="str">
        <f t="shared" si="2"/>
        <v>WT/TPR/S/333/Rev.1</v>
      </c>
      <c r="E192" s="125" t="s">
        <v>1474</v>
      </c>
      <c r="F192" s="244" t="s">
        <v>1801</v>
      </c>
      <c r="G192" s="244" t="s">
        <v>801</v>
      </c>
      <c r="H192" s="244" t="s">
        <v>5</v>
      </c>
      <c r="I192" s="244">
        <v>2016</v>
      </c>
      <c r="J192" s="242" t="s">
        <v>646</v>
      </c>
      <c r="K192" s="242" t="s">
        <v>1511</v>
      </c>
      <c r="L192" s="242"/>
      <c r="M192" s="242" t="s">
        <v>1839</v>
      </c>
      <c r="N192" s="242" t="s">
        <v>21</v>
      </c>
    </row>
    <row r="193" spans="1:14" ht="80.25" x14ac:dyDescent="0.25">
      <c r="A193" s="241">
        <v>192</v>
      </c>
      <c r="B193" s="244" t="s">
        <v>265</v>
      </c>
      <c r="C193" s="244" t="s">
        <v>1834</v>
      </c>
      <c r="D193" s="245" t="str">
        <f t="shared" si="2"/>
        <v>WT/TPR/S/333/Rev.1</v>
      </c>
      <c r="E193" s="125" t="s">
        <v>1840</v>
      </c>
      <c r="F193" s="244" t="s">
        <v>1801</v>
      </c>
      <c r="G193" s="244" t="s">
        <v>801</v>
      </c>
      <c r="H193" s="244" t="s">
        <v>5</v>
      </c>
      <c r="I193" s="244">
        <v>2016</v>
      </c>
      <c r="J193" s="242" t="s">
        <v>646</v>
      </c>
      <c r="K193" s="242" t="s">
        <v>1511</v>
      </c>
      <c r="L193" s="242"/>
      <c r="M193" s="242" t="s">
        <v>1841</v>
      </c>
      <c r="N193" s="242" t="s">
        <v>21</v>
      </c>
    </row>
    <row r="194" spans="1:14" ht="204" x14ac:dyDescent="0.25">
      <c r="A194" s="241">
        <v>193</v>
      </c>
      <c r="B194" s="244" t="s">
        <v>265</v>
      </c>
      <c r="C194" s="244" t="s">
        <v>1834</v>
      </c>
      <c r="D194" s="245" t="str">
        <f t="shared" ref="D194:D257" si="3">IF(C194="","",IF(IFERROR(FIND(";",C194,1), 0) &gt; 0, HYPERLINK(CONCATENATE("
https://docs.wto.org/dol2fe/Pages/SS/DoSearch.aspx?DataSource=Cat&amp;query=@Symbol=
",SUBSTITUTE(MID(C194,1,FIND(";",C194,1) - 1),"/","%2F"),"&amp;"), MID(C194,1,FIND(";",C194,1) - 1)), HYPERLINK(CONCATENATE("
https://docs.wto.org/dol2fe/Pages/SS/DoSearch.aspx?DataSource=Cat&amp;query=@Symbol=
",SUBSTITUTE(C194,"/","%2F"),"&amp;"),C194)))</f>
        <v>WT/TPR/S/333/Rev.1</v>
      </c>
      <c r="E194" s="125" t="s">
        <v>1011</v>
      </c>
      <c r="F194" s="244" t="s">
        <v>1801</v>
      </c>
      <c r="G194" s="244" t="s">
        <v>801</v>
      </c>
      <c r="H194" s="244" t="s">
        <v>5</v>
      </c>
      <c r="I194" s="244">
        <v>2016</v>
      </c>
      <c r="J194" s="242" t="s">
        <v>122</v>
      </c>
      <c r="K194" s="242" t="s">
        <v>842</v>
      </c>
      <c r="L194" s="242" t="s">
        <v>900</v>
      </c>
      <c r="M194" s="242" t="s">
        <v>1842</v>
      </c>
      <c r="N194" s="242" t="s">
        <v>35</v>
      </c>
    </row>
    <row r="195" spans="1:14" ht="46.5" x14ac:dyDescent="0.25">
      <c r="A195" s="241">
        <v>194</v>
      </c>
      <c r="B195" s="244" t="s">
        <v>265</v>
      </c>
      <c r="C195" s="244" t="s">
        <v>1834</v>
      </c>
      <c r="D195" s="245" t="str">
        <f t="shared" si="3"/>
        <v>WT/TPR/S/333/Rev.1</v>
      </c>
      <c r="E195" s="125" t="s">
        <v>1030</v>
      </c>
      <c r="F195" s="244" t="s">
        <v>1801</v>
      </c>
      <c r="G195" s="244" t="s">
        <v>801</v>
      </c>
      <c r="H195" s="244" t="s">
        <v>5</v>
      </c>
      <c r="I195" s="244">
        <v>2016</v>
      </c>
      <c r="J195" s="242" t="s">
        <v>122</v>
      </c>
      <c r="K195" s="242" t="s">
        <v>822</v>
      </c>
      <c r="L195" s="242" t="s">
        <v>826</v>
      </c>
      <c r="M195" s="242" t="s">
        <v>1843</v>
      </c>
      <c r="N195" s="242" t="s">
        <v>1844</v>
      </c>
    </row>
    <row r="196" spans="1:14" ht="57.75" x14ac:dyDescent="0.25">
      <c r="A196" s="241">
        <v>195</v>
      </c>
      <c r="B196" s="244" t="s">
        <v>265</v>
      </c>
      <c r="C196" s="244" t="s">
        <v>1834</v>
      </c>
      <c r="D196" s="245" t="str">
        <f t="shared" si="3"/>
        <v>WT/TPR/S/333/Rev.1</v>
      </c>
      <c r="E196" s="125" t="s">
        <v>689</v>
      </c>
      <c r="F196" s="244" t="s">
        <v>1801</v>
      </c>
      <c r="G196" s="244" t="s">
        <v>801</v>
      </c>
      <c r="H196" s="244" t="s">
        <v>5</v>
      </c>
      <c r="I196" s="244">
        <v>2016</v>
      </c>
      <c r="J196" s="242" t="s">
        <v>122</v>
      </c>
      <c r="K196" s="242" t="s">
        <v>822</v>
      </c>
      <c r="L196" s="242" t="s">
        <v>88</v>
      </c>
      <c r="M196" s="242" t="s">
        <v>1845</v>
      </c>
      <c r="N196" s="242" t="s">
        <v>1846</v>
      </c>
    </row>
    <row r="197" spans="1:14" ht="91.5" x14ac:dyDescent="0.25">
      <c r="A197" s="241">
        <v>196</v>
      </c>
      <c r="B197" s="244" t="s">
        <v>265</v>
      </c>
      <c r="C197" s="244" t="s">
        <v>1834</v>
      </c>
      <c r="D197" s="245" t="str">
        <f t="shared" si="3"/>
        <v>WT/TPR/S/333/Rev.1</v>
      </c>
      <c r="E197" s="125" t="s">
        <v>287</v>
      </c>
      <c r="F197" s="244" t="s">
        <v>1801</v>
      </c>
      <c r="G197" s="244" t="s">
        <v>801</v>
      </c>
      <c r="H197" s="244" t="s">
        <v>5</v>
      </c>
      <c r="I197" s="244">
        <v>2016</v>
      </c>
      <c r="J197" s="242" t="s">
        <v>122</v>
      </c>
      <c r="K197" s="242" t="s">
        <v>822</v>
      </c>
      <c r="L197" s="242" t="s">
        <v>88</v>
      </c>
      <c r="M197" s="242" t="s">
        <v>1847</v>
      </c>
      <c r="N197" s="242" t="s">
        <v>1848</v>
      </c>
    </row>
    <row r="198" spans="1:14" ht="114" x14ac:dyDescent="0.25">
      <c r="A198" s="241">
        <v>197</v>
      </c>
      <c r="B198" s="244" t="s">
        <v>265</v>
      </c>
      <c r="C198" s="244" t="s">
        <v>1834</v>
      </c>
      <c r="D198" s="245" t="str">
        <f t="shared" si="3"/>
        <v>WT/TPR/S/333/Rev.1</v>
      </c>
      <c r="E198" s="125" t="s">
        <v>281</v>
      </c>
      <c r="F198" s="244" t="s">
        <v>1801</v>
      </c>
      <c r="G198" s="244" t="s">
        <v>801</v>
      </c>
      <c r="H198" s="244" t="s">
        <v>5</v>
      </c>
      <c r="I198" s="244">
        <v>2016</v>
      </c>
      <c r="J198" s="242" t="s">
        <v>122</v>
      </c>
      <c r="K198" s="242" t="s">
        <v>792</v>
      </c>
      <c r="L198" s="242" t="s">
        <v>313</v>
      </c>
      <c r="M198" s="242" t="s">
        <v>1849</v>
      </c>
      <c r="N198" s="242" t="s">
        <v>21</v>
      </c>
    </row>
    <row r="199" spans="1:14" ht="35.25" x14ac:dyDescent="0.25">
      <c r="A199" s="241">
        <v>198</v>
      </c>
      <c r="B199" s="244" t="s">
        <v>265</v>
      </c>
      <c r="C199" s="244" t="s">
        <v>1834</v>
      </c>
      <c r="D199" s="245" t="str">
        <f t="shared" si="3"/>
        <v>WT/TPR/S/333/Rev.1</v>
      </c>
      <c r="E199" s="125" t="s">
        <v>693</v>
      </c>
      <c r="F199" s="244" t="s">
        <v>1801</v>
      </c>
      <c r="G199" s="244" t="s">
        <v>801</v>
      </c>
      <c r="H199" s="244" t="s">
        <v>5</v>
      </c>
      <c r="I199" s="244">
        <v>2016</v>
      </c>
      <c r="J199" s="242" t="s">
        <v>122</v>
      </c>
      <c r="K199" s="242" t="s">
        <v>842</v>
      </c>
      <c r="L199" s="242" t="s">
        <v>71</v>
      </c>
      <c r="M199" s="242" t="s">
        <v>1850</v>
      </c>
      <c r="N199" s="242" t="s">
        <v>14</v>
      </c>
    </row>
    <row r="200" spans="1:14" ht="125.25" x14ac:dyDescent="0.25">
      <c r="A200" s="241">
        <v>199</v>
      </c>
      <c r="B200" s="244" t="s">
        <v>265</v>
      </c>
      <c r="C200" s="244" t="s">
        <v>1834</v>
      </c>
      <c r="D200" s="245" t="str">
        <f t="shared" si="3"/>
        <v>WT/TPR/S/333/Rev.1</v>
      </c>
      <c r="E200" s="125" t="s">
        <v>671</v>
      </c>
      <c r="F200" s="244" t="s">
        <v>1801</v>
      </c>
      <c r="G200" s="244" t="s">
        <v>801</v>
      </c>
      <c r="H200" s="244" t="s">
        <v>5</v>
      </c>
      <c r="I200" s="244">
        <v>2016</v>
      </c>
      <c r="J200" s="242" t="s">
        <v>122</v>
      </c>
      <c r="K200" s="242" t="s">
        <v>863</v>
      </c>
      <c r="L200" s="242" t="s">
        <v>41</v>
      </c>
      <c r="M200" s="242" t="s">
        <v>1851</v>
      </c>
      <c r="N200" s="242" t="s">
        <v>14</v>
      </c>
    </row>
    <row r="201" spans="1:14" ht="57.75" x14ac:dyDescent="0.25">
      <c r="A201" s="241">
        <v>200</v>
      </c>
      <c r="B201" s="244" t="s">
        <v>265</v>
      </c>
      <c r="C201" s="244" t="s">
        <v>1834</v>
      </c>
      <c r="D201" s="245" t="str">
        <f t="shared" si="3"/>
        <v>WT/TPR/S/333/Rev.1</v>
      </c>
      <c r="E201" s="125" t="s">
        <v>1448</v>
      </c>
      <c r="F201" s="244" t="s">
        <v>1801</v>
      </c>
      <c r="G201" s="244" t="s">
        <v>801</v>
      </c>
      <c r="H201" s="244" t="s">
        <v>5</v>
      </c>
      <c r="I201" s="244">
        <v>2016</v>
      </c>
      <c r="J201" s="242" t="s">
        <v>122</v>
      </c>
      <c r="K201" s="242" t="s">
        <v>1852</v>
      </c>
      <c r="L201" s="242" t="s">
        <v>41</v>
      </c>
      <c r="M201" s="242" t="s">
        <v>1853</v>
      </c>
      <c r="N201" s="242" t="s">
        <v>844</v>
      </c>
    </row>
    <row r="202" spans="1:14" ht="57.75" x14ac:dyDescent="0.25">
      <c r="A202" s="241">
        <v>201</v>
      </c>
      <c r="B202" s="244" t="s">
        <v>265</v>
      </c>
      <c r="C202" s="244" t="s">
        <v>1834</v>
      </c>
      <c r="D202" s="245" t="str">
        <f t="shared" si="3"/>
        <v>WT/TPR/S/333/Rev.1</v>
      </c>
      <c r="E202" s="125" t="s">
        <v>1362</v>
      </c>
      <c r="F202" s="244" t="s">
        <v>1801</v>
      </c>
      <c r="G202" s="244" t="s">
        <v>801</v>
      </c>
      <c r="H202" s="244" t="s">
        <v>5</v>
      </c>
      <c r="I202" s="244">
        <v>2016</v>
      </c>
      <c r="J202" s="242" t="s">
        <v>122</v>
      </c>
      <c r="K202" s="242" t="s">
        <v>834</v>
      </c>
      <c r="L202" s="242" t="s">
        <v>88</v>
      </c>
      <c r="M202" s="242" t="s">
        <v>1854</v>
      </c>
      <c r="N202" s="242" t="s">
        <v>1855</v>
      </c>
    </row>
    <row r="203" spans="1:14" ht="91.5" x14ac:dyDescent="0.25">
      <c r="A203" s="241">
        <v>202</v>
      </c>
      <c r="B203" s="244" t="s">
        <v>265</v>
      </c>
      <c r="C203" s="244" t="s">
        <v>1834</v>
      </c>
      <c r="D203" s="245" t="str">
        <f t="shared" si="3"/>
        <v>WT/TPR/S/333/Rev.1</v>
      </c>
      <c r="E203" s="125" t="s">
        <v>653</v>
      </c>
      <c r="F203" s="244" t="s">
        <v>1801</v>
      </c>
      <c r="G203" s="244" t="s">
        <v>801</v>
      </c>
      <c r="H203" s="244" t="s">
        <v>5</v>
      </c>
      <c r="I203" s="244">
        <v>2016</v>
      </c>
      <c r="J203" s="242" t="s">
        <v>122</v>
      </c>
      <c r="K203" s="242" t="s">
        <v>834</v>
      </c>
      <c r="L203" s="242" t="s">
        <v>826</v>
      </c>
      <c r="M203" s="242" t="s">
        <v>1856</v>
      </c>
      <c r="N203" s="242" t="s">
        <v>1857</v>
      </c>
    </row>
    <row r="204" spans="1:14" ht="57.75" x14ac:dyDescent="0.25">
      <c r="A204" s="241">
        <v>203</v>
      </c>
      <c r="B204" s="244" t="s">
        <v>265</v>
      </c>
      <c r="C204" s="244" t="s">
        <v>1834</v>
      </c>
      <c r="D204" s="245" t="str">
        <f t="shared" si="3"/>
        <v>WT/TPR/S/333/Rev.1</v>
      </c>
      <c r="E204" s="125" t="s">
        <v>1061</v>
      </c>
      <c r="F204" s="244" t="s">
        <v>1801</v>
      </c>
      <c r="G204" s="244" t="s">
        <v>801</v>
      </c>
      <c r="H204" s="244" t="s">
        <v>5</v>
      </c>
      <c r="I204" s="244">
        <v>2016</v>
      </c>
      <c r="J204" s="242" t="s">
        <v>121</v>
      </c>
      <c r="K204" s="242" t="s">
        <v>1518</v>
      </c>
      <c r="L204" s="242" t="s">
        <v>923</v>
      </c>
      <c r="M204" s="242" t="s">
        <v>1858</v>
      </c>
      <c r="N204" s="242" t="s">
        <v>53</v>
      </c>
    </row>
    <row r="205" spans="1:14" ht="46.5" x14ac:dyDescent="0.25">
      <c r="A205" s="241">
        <v>204</v>
      </c>
      <c r="B205" s="244" t="s">
        <v>265</v>
      </c>
      <c r="C205" s="244" t="s">
        <v>1834</v>
      </c>
      <c r="D205" s="245" t="str">
        <f t="shared" si="3"/>
        <v>WT/TPR/S/333/Rev.1</v>
      </c>
      <c r="E205" s="125" t="s">
        <v>300</v>
      </c>
      <c r="F205" s="244" t="s">
        <v>1801</v>
      </c>
      <c r="G205" s="244" t="s">
        <v>801</v>
      </c>
      <c r="H205" s="244" t="s">
        <v>5</v>
      </c>
      <c r="I205" s="244">
        <v>2016</v>
      </c>
      <c r="J205" s="242" t="s">
        <v>121</v>
      </c>
      <c r="K205" s="242" t="s">
        <v>1518</v>
      </c>
      <c r="L205" s="242" t="s">
        <v>923</v>
      </c>
      <c r="M205" s="242" t="s">
        <v>1859</v>
      </c>
      <c r="N205" s="242" t="s">
        <v>54</v>
      </c>
    </row>
    <row r="206" spans="1:14" ht="114" x14ac:dyDescent="0.25">
      <c r="A206" s="241">
        <v>205</v>
      </c>
      <c r="B206" s="244" t="s">
        <v>265</v>
      </c>
      <c r="C206" s="244" t="s">
        <v>1834</v>
      </c>
      <c r="D206" s="245" t="str">
        <f t="shared" si="3"/>
        <v>WT/TPR/S/333/Rev.1</v>
      </c>
      <c r="E206" s="125" t="s">
        <v>268</v>
      </c>
      <c r="F206" s="244" t="s">
        <v>1801</v>
      </c>
      <c r="G206" s="244" t="s">
        <v>801</v>
      </c>
      <c r="H206" s="244" t="s">
        <v>5</v>
      </c>
      <c r="I206" s="244">
        <v>2016</v>
      </c>
      <c r="J206" s="242" t="s">
        <v>121</v>
      </c>
      <c r="K206" s="242" t="s">
        <v>1518</v>
      </c>
      <c r="L206" s="242" t="s">
        <v>329</v>
      </c>
      <c r="M206" s="242" t="s">
        <v>1860</v>
      </c>
      <c r="N206" s="242" t="s">
        <v>1861</v>
      </c>
    </row>
    <row r="207" spans="1:14" ht="35.25" x14ac:dyDescent="0.25">
      <c r="A207" s="241">
        <v>206</v>
      </c>
      <c r="B207" s="244" t="s">
        <v>265</v>
      </c>
      <c r="C207" s="244" t="s">
        <v>1834</v>
      </c>
      <c r="D207" s="245" t="str">
        <f t="shared" si="3"/>
        <v>WT/TPR/S/333/Rev.1</v>
      </c>
      <c r="E207" s="125" t="s">
        <v>279</v>
      </c>
      <c r="F207" s="244" t="s">
        <v>1801</v>
      </c>
      <c r="G207" s="244" t="s">
        <v>801</v>
      </c>
      <c r="H207" s="244" t="s">
        <v>5</v>
      </c>
      <c r="I207" s="244">
        <v>2016</v>
      </c>
      <c r="J207" s="242" t="s">
        <v>121</v>
      </c>
      <c r="K207" s="242" t="s">
        <v>1518</v>
      </c>
      <c r="L207" s="242" t="s">
        <v>256</v>
      </c>
      <c r="M207" s="242" t="s">
        <v>1862</v>
      </c>
      <c r="N207" s="242" t="s">
        <v>1863</v>
      </c>
    </row>
    <row r="208" spans="1:14" ht="69" x14ac:dyDescent="0.25">
      <c r="A208" s="241">
        <v>207</v>
      </c>
      <c r="B208" s="244" t="s">
        <v>265</v>
      </c>
      <c r="C208" s="244" t="s">
        <v>1834</v>
      </c>
      <c r="D208" s="245" t="str">
        <f t="shared" si="3"/>
        <v>WT/TPR/S/333/Rev.1</v>
      </c>
      <c r="E208" s="125" t="s">
        <v>969</v>
      </c>
      <c r="F208" s="244" t="s">
        <v>1801</v>
      </c>
      <c r="G208" s="244" t="s">
        <v>801</v>
      </c>
      <c r="H208" s="244" t="s">
        <v>5</v>
      </c>
      <c r="I208" s="244">
        <v>2016</v>
      </c>
      <c r="J208" s="242" t="s">
        <v>121</v>
      </c>
      <c r="K208" s="242" t="s">
        <v>1518</v>
      </c>
      <c r="L208" s="242" t="s">
        <v>923</v>
      </c>
      <c r="M208" s="242" t="s">
        <v>1864</v>
      </c>
      <c r="N208" s="242" t="s">
        <v>320</v>
      </c>
    </row>
    <row r="209" spans="1:14" ht="35.25" x14ac:dyDescent="0.25">
      <c r="A209" s="241">
        <v>208</v>
      </c>
      <c r="B209" s="244" t="s">
        <v>265</v>
      </c>
      <c r="C209" s="244" t="s">
        <v>1834</v>
      </c>
      <c r="D209" s="245" t="str">
        <f t="shared" si="3"/>
        <v>WT/TPR/S/333/Rev.1</v>
      </c>
      <c r="E209" s="125" t="s">
        <v>283</v>
      </c>
      <c r="F209" s="244" t="s">
        <v>1801</v>
      </c>
      <c r="G209" s="244" t="s">
        <v>801</v>
      </c>
      <c r="H209" s="244" t="s">
        <v>5</v>
      </c>
      <c r="I209" s="244">
        <v>2016</v>
      </c>
      <c r="J209" s="242" t="s">
        <v>121</v>
      </c>
      <c r="K209" s="242" t="s">
        <v>1518</v>
      </c>
      <c r="L209" s="242" t="s">
        <v>19</v>
      </c>
      <c r="M209" s="242" t="s">
        <v>1865</v>
      </c>
      <c r="N209" s="242" t="s">
        <v>711</v>
      </c>
    </row>
    <row r="210" spans="1:14" ht="35.25" x14ac:dyDescent="0.25">
      <c r="A210" s="241">
        <v>209</v>
      </c>
      <c r="B210" s="244" t="s">
        <v>265</v>
      </c>
      <c r="C210" s="244" t="s">
        <v>1834</v>
      </c>
      <c r="D210" s="245" t="str">
        <f t="shared" si="3"/>
        <v>WT/TPR/S/333/Rev.1</v>
      </c>
      <c r="E210" s="125" t="s">
        <v>296</v>
      </c>
      <c r="F210" s="244" t="s">
        <v>1801</v>
      </c>
      <c r="G210" s="244" t="s">
        <v>801</v>
      </c>
      <c r="H210" s="244" t="s">
        <v>5</v>
      </c>
      <c r="I210" s="244">
        <v>2016</v>
      </c>
      <c r="J210" s="242" t="s">
        <v>121</v>
      </c>
      <c r="K210" s="242" t="s">
        <v>873</v>
      </c>
      <c r="L210" s="242" t="s">
        <v>19</v>
      </c>
      <c r="M210" s="242" t="s">
        <v>1866</v>
      </c>
      <c r="N210" s="242" t="s">
        <v>21</v>
      </c>
    </row>
    <row r="211" spans="1:14" ht="57.75" x14ac:dyDescent="0.25">
      <c r="A211" s="241">
        <v>210</v>
      </c>
      <c r="B211" s="244" t="s">
        <v>265</v>
      </c>
      <c r="C211" s="244" t="s">
        <v>1834</v>
      </c>
      <c r="D211" s="245" t="str">
        <f t="shared" si="3"/>
        <v>WT/TPR/S/333/Rev.1</v>
      </c>
      <c r="E211" s="125" t="s">
        <v>1070</v>
      </c>
      <c r="F211" s="244" t="s">
        <v>1801</v>
      </c>
      <c r="G211" s="244" t="s">
        <v>801</v>
      </c>
      <c r="H211" s="244" t="s">
        <v>5</v>
      </c>
      <c r="I211" s="244">
        <v>2016</v>
      </c>
      <c r="J211" s="242" t="s">
        <v>121</v>
      </c>
      <c r="K211" s="242" t="s">
        <v>874</v>
      </c>
      <c r="L211" s="242" t="s">
        <v>19</v>
      </c>
      <c r="M211" s="242" t="s">
        <v>1867</v>
      </c>
      <c r="N211" s="242" t="s">
        <v>711</v>
      </c>
    </row>
    <row r="212" spans="1:14" ht="57.75" x14ac:dyDescent="0.25">
      <c r="A212" s="241">
        <v>211</v>
      </c>
      <c r="B212" s="244" t="s">
        <v>265</v>
      </c>
      <c r="C212" s="244" t="s">
        <v>1834</v>
      </c>
      <c r="D212" s="245" t="str">
        <f t="shared" si="3"/>
        <v>WT/TPR/S/333/Rev.1</v>
      </c>
      <c r="E212" s="125" t="s">
        <v>1032</v>
      </c>
      <c r="F212" s="244" t="s">
        <v>1801</v>
      </c>
      <c r="G212" s="244" t="s">
        <v>801</v>
      </c>
      <c r="H212" s="244" t="s">
        <v>5</v>
      </c>
      <c r="I212" s="244">
        <v>2016</v>
      </c>
      <c r="J212" s="242" t="s">
        <v>646</v>
      </c>
      <c r="K212" s="242" t="s">
        <v>1511</v>
      </c>
      <c r="L212" s="242"/>
      <c r="M212" s="242" t="s">
        <v>1868</v>
      </c>
      <c r="N212" s="242" t="s">
        <v>21</v>
      </c>
    </row>
    <row r="213" spans="1:14" ht="114" x14ac:dyDescent="0.25">
      <c r="A213" s="241">
        <v>212</v>
      </c>
      <c r="B213" s="244" t="s">
        <v>265</v>
      </c>
      <c r="C213" s="244" t="s">
        <v>1834</v>
      </c>
      <c r="D213" s="245" t="str">
        <f t="shared" si="3"/>
        <v>WT/TPR/S/333/Rev.1</v>
      </c>
      <c r="E213" s="125" t="s">
        <v>976</v>
      </c>
      <c r="F213" s="244" t="s">
        <v>1801</v>
      </c>
      <c r="G213" s="244" t="s">
        <v>801</v>
      </c>
      <c r="H213" s="244" t="s">
        <v>5</v>
      </c>
      <c r="I213" s="244">
        <v>2016</v>
      </c>
      <c r="J213" s="242" t="s">
        <v>646</v>
      </c>
      <c r="K213" s="242" t="s">
        <v>1511</v>
      </c>
      <c r="L213" s="242"/>
      <c r="M213" s="242" t="s">
        <v>1869</v>
      </c>
      <c r="N213" s="242" t="s">
        <v>1870</v>
      </c>
    </row>
    <row r="214" spans="1:14" ht="35.25" x14ac:dyDescent="0.25">
      <c r="A214" s="241">
        <v>213</v>
      </c>
      <c r="B214" s="244" t="s">
        <v>270</v>
      </c>
      <c r="C214" s="244" t="s">
        <v>1871</v>
      </c>
      <c r="D214" s="245" t="str">
        <f t="shared" si="3"/>
        <v>WT/TPR/G/334</v>
      </c>
      <c r="E214" s="125" t="s">
        <v>1052</v>
      </c>
      <c r="F214" s="244" t="s">
        <v>30</v>
      </c>
      <c r="G214" s="244" t="s">
        <v>255</v>
      </c>
      <c r="H214" s="244"/>
      <c r="I214" s="244">
        <v>2016</v>
      </c>
      <c r="J214" s="242" t="s">
        <v>121</v>
      </c>
      <c r="K214" s="242" t="s">
        <v>1518</v>
      </c>
      <c r="L214" s="242" t="s">
        <v>19</v>
      </c>
      <c r="M214" s="242" t="s">
        <v>1872</v>
      </c>
      <c r="N214" s="242" t="s">
        <v>711</v>
      </c>
    </row>
    <row r="215" spans="1:14" ht="35.25" x14ac:dyDescent="0.25">
      <c r="A215" s="241">
        <v>214</v>
      </c>
      <c r="B215" s="244" t="s">
        <v>270</v>
      </c>
      <c r="C215" s="244" t="s">
        <v>1871</v>
      </c>
      <c r="D215" s="245" t="str">
        <f t="shared" si="3"/>
        <v>WT/TPR/G/334</v>
      </c>
      <c r="E215" s="125" t="s">
        <v>979</v>
      </c>
      <c r="F215" s="244" t="s">
        <v>30</v>
      </c>
      <c r="G215" s="244" t="s">
        <v>255</v>
      </c>
      <c r="H215" s="244"/>
      <c r="I215" s="244">
        <v>2016</v>
      </c>
      <c r="J215" s="242" t="s">
        <v>121</v>
      </c>
      <c r="K215" s="242" t="s">
        <v>1098</v>
      </c>
      <c r="L215" s="242" t="s">
        <v>19</v>
      </c>
      <c r="M215" s="242" t="s">
        <v>1873</v>
      </c>
      <c r="N215" s="242" t="s">
        <v>19</v>
      </c>
    </row>
    <row r="216" spans="1:14" ht="24" x14ac:dyDescent="0.25">
      <c r="A216" s="241">
        <v>215</v>
      </c>
      <c r="B216" s="244" t="s">
        <v>270</v>
      </c>
      <c r="C216" s="244" t="s">
        <v>1871</v>
      </c>
      <c r="D216" s="245" t="str">
        <f t="shared" si="3"/>
        <v>WT/TPR/G/334</v>
      </c>
      <c r="E216" s="125" t="s">
        <v>1492</v>
      </c>
      <c r="F216" s="244" t="s">
        <v>30</v>
      </c>
      <c r="G216" s="244" t="s">
        <v>255</v>
      </c>
      <c r="H216" s="244"/>
      <c r="I216" s="244">
        <v>2016</v>
      </c>
      <c r="J216" s="242" t="s">
        <v>646</v>
      </c>
      <c r="K216" s="242" t="s">
        <v>1511</v>
      </c>
      <c r="L216" s="242"/>
      <c r="M216" s="242" t="s">
        <v>1874</v>
      </c>
      <c r="N216" s="242" t="s">
        <v>909</v>
      </c>
    </row>
    <row r="217" spans="1:14" ht="24" x14ac:dyDescent="0.25">
      <c r="A217" s="241">
        <v>216</v>
      </c>
      <c r="B217" s="244" t="s">
        <v>270</v>
      </c>
      <c r="C217" s="244" t="s">
        <v>1871</v>
      </c>
      <c r="D217" s="245" t="str">
        <f t="shared" si="3"/>
        <v>WT/TPR/G/334</v>
      </c>
      <c r="E217" s="125" t="s">
        <v>1044</v>
      </c>
      <c r="F217" s="244" t="s">
        <v>30</v>
      </c>
      <c r="G217" s="244" t="s">
        <v>255</v>
      </c>
      <c r="H217" s="244"/>
      <c r="I217" s="244">
        <v>2016</v>
      </c>
      <c r="J217" s="242" t="s">
        <v>646</v>
      </c>
      <c r="K217" s="242" t="s">
        <v>1511</v>
      </c>
      <c r="L217" s="242"/>
      <c r="M217" s="242" t="s">
        <v>1875</v>
      </c>
      <c r="N217" s="242" t="s">
        <v>54</v>
      </c>
    </row>
    <row r="218" spans="1:14" ht="24" x14ac:dyDescent="0.25">
      <c r="A218" s="241">
        <v>217</v>
      </c>
      <c r="B218" s="244" t="s">
        <v>265</v>
      </c>
      <c r="C218" s="244" t="s">
        <v>1876</v>
      </c>
      <c r="D218" s="245" t="str">
        <f t="shared" si="3"/>
        <v>WT/TPR/S/334/Rev.1</v>
      </c>
      <c r="E218" s="125" t="s">
        <v>964</v>
      </c>
      <c r="F218" s="244" t="s">
        <v>30</v>
      </c>
      <c r="G218" s="244" t="s">
        <v>255</v>
      </c>
      <c r="H218" s="244"/>
      <c r="I218" s="244">
        <v>2016</v>
      </c>
      <c r="J218" s="242" t="s">
        <v>122</v>
      </c>
      <c r="K218" s="242" t="s">
        <v>1097</v>
      </c>
      <c r="L218" s="242" t="s">
        <v>19</v>
      </c>
      <c r="M218" s="242" t="s">
        <v>1877</v>
      </c>
      <c r="N218" s="242" t="s">
        <v>24</v>
      </c>
    </row>
    <row r="219" spans="1:14" ht="80.25" x14ac:dyDescent="0.25">
      <c r="A219" s="241">
        <v>218</v>
      </c>
      <c r="B219" s="244" t="s">
        <v>265</v>
      </c>
      <c r="C219" s="244" t="s">
        <v>1876</v>
      </c>
      <c r="D219" s="245" t="str">
        <f t="shared" si="3"/>
        <v>WT/TPR/S/334/Rev.1</v>
      </c>
      <c r="E219" s="125" t="s">
        <v>758</v>
      </c>
      <c r="F219" s="244" t="s">
        <v>30</v>
      </c>
      <c r="G219" s="244" t="s">
        <v>255</v>
      </c>
      <c r="H219" s="244"/>
      <c r="I219" s="244">
        <v>2016</v>
      </c>
      <c r="J219" s="242" t="s">
        <v>122</v>
      </c>
      <c r="K219" s="242" t="s">
        <v>1878</v>
      </c>
      <c r="L219" s="242" t="s">
        <v>19</v>
      </c>
      <c r="M219" s="242" t="s">
        <v>1879</v>
      </c>
      <c r="N219" s="242" t="s">
        <v>1880</v>
      </c>
    </row>
    <row r="220" spans="1:14" ht="46.5" x14ac:dyDescent="0.25">
      <c r="A220" s="241">
        <v>219</v>
      </c>
      <c r="B220" s="244" t="s">
        <v>265</v>
      </c>
      <c r="C220" s="244" t="s">
        <v>1876</v>
      </c>
      <c r="D220" s="245" t="str">
        <f t="shared" si="3"/>
        <v>WT/TPR/S/334/Rev.1</v>
      </c>
      <c r="E220" s="125" t="s">
        <v>750</v>
      </c>
      <c r="F220" s="244" t="s">
        <v>30</v>
      </c>
      <c r="G220" s="244" t="s">
        <v>255</v>
      </c>
      <c r="H220" s="244"/>
      <c r="I220" s="244">
        <v>2016</v>
      </c>
      <c r="J220" s="242" t="s">
        <v>122</v>
      </c>
      <c r="K220" s="242" t="s">
        <v>1036</v>
      </c>
      <c r="L220" s="242" t="s">
        <v>10</v>
      </c>
      <c r="M220" s="242" t="s">
        <v>1881</v>
      </c>
      <c r="N220" s="242" t="s">
        <v>523</v>
      </c>
    </row>
    <row r="221" spans="1:14" ht="24" x14ac:dyDescent="0.25">
      <c r="A221" s="241">
        <v>220</v>
      </c>
      <c r="B221" s="244" t="s">
        <v>265</v>
      </c>
      <c r="C221" s="244" t="s">
        <v>1876</v>
      </c>
      <c r="D221" s="245" t="str">
        <f t="shared" si="3"/>
        <v>WT/TPR/S/334/Rev.1</v>
      </c>
      <c r="E221" s="125" t="s">
        <v>1882</v>
      </c>
      <c r="F221" s="244" t="s">
        <v>30</v>
      </c>
      <c r="G221" s="244" t="s">
        <v>255</v>
      </c>
      <c r="H221" s="244"/>
      <c r="I221" s="244">
        <v>2016</v>
      </c>
      <c r="J221" s="242" t="s">
        <v>646</v>
      </c>
      <c r="K221" s="242" t="s">
        <v>1511</v>
      </c>
      <c r="L221" s="242"/>
      <c r="M221" s="242" t="s">
        <v>1883</v>
      </c>
      <c r="N221" s="242" t="s">
        <v>21</v>
      </c>
    </row>
    <row r="222" spans="1:14" ht="57.75" x14ac:dyDescent="0.25">
      <c r="A222" s="241">
        <v>221</v>
      </c>
      <c r="B222" s="244" t="s">
        <v>265</v>
      </c>
      <c r="C222" s="244" t="s">
        <v>1876</v>
      </c>
      <c r="D222" s="245" t="str">
        <f t="shared" si="3"/>
        <v>WT/TPR/S/334/Rev.1</v>
      </c>
      <c r="E222" s="125" t="s">
        <v>1017</v>
      </c>
      <c r="F222" s="244" t="s">
        <v>30</v>
      </c>
      <c r="G222" s="244" t="s">
        <v>255</v>
      </c>
      <c r="H222" s="244"/>
      <c r="I222" s="244">
        <v>2016</v>
      </c>
      <c r="J222" s="242" t="s">
        <v>646</v>
      </c>
      <c r="K222" s="242" t="s">
        <v>1511</v>
      </c>
      <c r="L222" s="242"/>
      <c r="M222" s="242" t="s">
        <v>1884</v>
      </c>
      <c r="N222" s="242" t="s">
        <v>21</v>
      </c>
    </row>
    <row r="223" spans="1:14" ht="69" x14ac:dyDescent="0.25">
      <c r="A223" s="241">
        <v>222</v>
      </c>
      <c r="B223" s="244" t="s">
        <v>265</v>
      </c>
      <c r="C223" s="244" t="s">
        <v>1876</v>
      </c>
      <c r="D223" s="245" t="str">
        <f t="shared" si="3"/>
        <v>WT/TPR/S/334/Rev.1</v>
      </c>
      <c r="E223" s="125" t="s">
        <v>733</v>
      </c>
      <c r="F223" s="244" t="s">
        <v>30</v>
      </c>
      <c r="G223" s="244" t="s">
        <v>255</v>
      </c>
      <c r="H223" s="244"/>
      <c r="I223" s="244">
        <v>2016</v>
      </c>
      <c r="J223" s="242" t="s">
        <v>646</v>
      </c>
      <c r="K223" s="242" t="s">
        <v>1511</v>
      </c>
      <c r="L223" s="242"/>
      <c r="M223" s="242" t="s">
        <v>1885</v>
      </c>
      <c r="N223" s="242" t="s">
        <v>24</v>
      </c>
    </row>
    <row r="224" spans="1:14" ht="57.75" x14ac:dyDescent="0.25">
      <c r="A224" s="241">
        <v>223</v>
      </c>
      <c r="B224" s="244" t="s">
        <v>265</v>
      </c>
      <c r="C224" s="244" t="s">
        <v>1876</v>
      </c>
      <c r="D224" s="245" t="str">
        <f t="shared" si="3"/>
        <v>WT/TPR/S/334/Rev.1</v>
      </c>
      <c r="E224" s="125" t="s">
        <v>986</v>
      </c>
      <c r="F224" s="244" t="s">
        <v>30</v>
      </c>
      <c r="G224" s="244" t="s">
        <v>255</v>
      </c>
      <c r="H224" s="244"/>
      <c r="I224" s="244">
        <v>2016</v>
      </c>
      <c r="J224" s="242" t="s">
        <v>646</v>
      </c>
      <c r="K224" s="242" t="s">
        <v>1511</v>
      </c>
      <c r="L224" s="242"/>
      <c r="M224" s="242" t="s">
        <v>1886</v>
      </c>
      <c r="N224" s="242" t="s">
        <v>21</v>
      </c>
    </row>
    <row r="225" spans="1:14" ht="69" x14ac:dyDescent="0.25">
      <c r="A225" s="241">
        <v>224</v>
      </c>
      <c r="B225" s="244" t="s">
        <v>265</v>
      </c>
      <c r="C225" s="244" t="s">
        <v>1876</v>
      </c>
      <c r="D225" s="245" t="str">
        <f t="shared" si="3"/>
        <v>WT/TPR/S/334/Rev.1</v>
      </c>
      <c r="E225" s="125" t="s">
        <v>1887</v>
      </c>
      <c r="F225" s="244" t="s">
        <v>30</v>
      </c>
      <c r="G225" s="244" t="s">
        <v>255</v>
      </c>
      <c r="H225" s="244"/>
      <c r="I225" s="244">
        <v>2016</v>
      </c>
      <c r="J225" s="242" t="s">
        <v>646</v>
      </c>
      <c r="K225" s="242" t="s">
        <v>1511</v>
      </c>
      <c r="L225" s="242"/>
      <c r="M225" s="242" t="s">
        <v>1888</v>
      </c>
      <c r="N225" s="242" t="s">
        <v>21</v>
      </c>
    </row>
    <row r="226" spans="1:14" ht="91.5" x14ac:dyDescent="0.25">
      <c r="A226" s="241">
        <v>225</v>
      </c>
      <c r="B226" s="244" t="s">
        <v>265</v>
      </c>
      <c r="C226" s="244" t="s">
        <v>1876</v>
      </c>
      <c r="D226" s="245" t="str">
        <f t="shared" si="3"/>
        <v>WT/TPR/S/334/Rev.1</v>
      </c>
      <c r="E226" s="125" t="s">
        <v>1889</v>
      </c>
      <c r="F226" s="244" t="s">
        <v>30</v>
      </c>
      <c r="G226" s="244" t="s">
        <v>255</v>
      </c>
      <c r="H226" s="244"/>
      <c r="I226" s="244">
        <v>2016</v>
      </c>
      <c r="J226" s="242" t="s">
        <v>646</v>
      </c>
      <c r="K226" s="242" t="s">
        <v>1511</v>
      </c>
      <c r="L226" s="242"/>
      <c r="M226" s="242" t="s">
        <v>1890</v>
      </c>
      <c r="N226" s="242" t="s">
        <v>101</v>
      </c>
    </row>
    <row r="227" spans="1:14" ht="69" x14ac:dyDescent="0.25">
      <c r="A227" s="241">
        <v>226</v>
      </c>
      <c r="B227" s="244" t="s">
        <v>265</v>
      </c>
      <c r="C227" s="244" t="s">
        <v>1876</v>
      </c>
      <c r="D227" s="245" t="str">
        <f t="shared" si="3"/>
        <v>WT/TPR/S/334/Rev.1</v>
      </c>
      <c r="E227" s="125" t="s">
        <v>966</v>
      </c>
      <c r="F227" s="244" t="s">
        <v>30</v>
      </c>
      <c r="G227" s="244" t="s">
        <v>255</v>
      </c>
      <c r="H227" s="244"/>
      <c r="I227" s="244">
        <v>2016</v>
      </c>
      <c r="J227" s="242" t="s">
        <v>646</v>
      </c>
      <c r="K227" s="242" t="s">
        <v>1511</v>
      </c>
      <c r="L227" s="242"/>
      <c r="M227" s="242" t="s">
        <v>1891</v>
      </c>
      <c r="N227" s="242" t="s">
        <v>19</v>
      </c>
    </row>
    <row r="228" spans="1:14" ht="46.5" x14ac:dyDescent="0.25">
      <c r="A228" s="241">
        <v>227</v>
      </c>
      <c r="B228" s="244" t="s">
        <v>265</v>
      </c>
      <c r="C228" s="244" t="s">
        <v>1876</v>
      </c>
      <c r="D228" s="245" t="str">
        <f t="shared" si="3"/>
        <v>WT/TPR/S/334/Rev.1</v>
      </c>
      <c r="E228" s="125" t="s">
        <v>1892</v>
      </c>
      <c r="F228" s="244" t="s">
        <v>30</v>
      </c>
      <c r="G228" s="244" t="s">
        <v>255</v>
      </c>
      <c r="H228" s="244"/>
      <c r="I228" s="244">
        <v>2016</v>
      </c>
      <c r="J228" s="242" t="s">
        <v>122</v>
      </c>
      <c r="K228" s="242" t="s">
        <v>64</v>
      </c>
      <c r="L228" s="242" t="s">
        <v>19</v>
      </c>
      <c r="M228" s="242" t="s">
        <v>1893</v>
      </c>
      <c r="N228" s="242" t="s">
        <v>711</v>
      </c>
    </row>
    <row r="229" spans="1:14" ht="24" x14ac:dyDescent="0.25">
      <c r="A229" s="241">
        <v>228</v>
      </c>
      <c r="B229" s="244" t="s">
        <v>265</v>
      </c>
      <c r="C229" s="244" t="s">
        <v>1876</v>
      </c>
      <c r="D229" s="245" t="str">
        <f t="shared" si="3"/>
        <v>WT/TPR/S/334/Rev.1</v>
      </c>
      <c r="E229" s="125" t="s">
        <v>1446</v>
      </c>
      <c r="F229" s="244" t="s">
        <v>30</v>
      </c>
      <c r="G229" s="244" t="s">
        <v>255</v>
      </c>
      <c r="H229" s="244"/>
      <c r="I229" s="244">
        <v>2016</v>
      </c>
      <c r="J229" s="242" t="s">
        <v>122</v>
      </c>
      <c r="K229" s="242" t="s">
        <v>1097</v>
      </c>
      <c r="L229" s="242" t="s">
        <v>19</v>
      </c>
      <c r="M229" s="242" t="s">
        <v>1894</v>
      </c>
      <c r="N229" s="242" t="s">
        <v>24</v>
      </c>
    </row>
    <row r="230" spans="1:14" ht="24" x14ac:dyDescent="0.25">
      <c r="A230" s="241">
        <v>229</v>
      </c>
      <c r="B230" s="244" t="s">
        <v>265</v>
      </c>
      <c r="C230" s="244" t="s">
        <v>1876</v>
      </c>
      <c r="D230" s="245" t="str">
        <f t="shared" si="3"/>
        <v>WT/TPR/S/334/Rev.1</v>
      </c>
      <c r="E230" s="125" t="s">
        <v>651</v>
      </c>
      <c r="F230" s="244" t="s">
        <v>30</v>
      </c>
      <c r="G230" s="244" t="s">
        <v>255</v>
      </c>
      <c r="H230" s="244"/>
      <c r="I230" s="244">
        <v>2016</v>
      </c>
      <c r="J230" s="242" t="s">
        <v>122</v>
      </c>
      <c r="K230" s="242" t="s">
        <v>64</v>
      </c>
      <c r="L230" s="242" t="s">
        <v>71</v>
      </c>
      <c r="M230" s="242" t="s">
        <v>1895</v>
      </c>
      <c r="N230" s="242" t="s">
        <v>1896</v>
      </c>
    </row>
    <row r="231" spans="1:14" ht="24" x14ac:dyDescent="0.25">
      <c r="A231" s="241">
        <v>230</v>
      </c>
      <c r="B231" s="244" t="s">
        <v>265</v>
      </c>
      <c r="C231" s="244" t="s">
        <v>1876</v>
      </c>
      <c r="D231" s="245" t="str">
        <f t="shared" si="3"/>
        <v>WT/TPR/S/334/Rev.1</v>
      </c>
      <c r="E231" s="125" t="s">
        <v>759</v>
      </c>
      <c r="F231" s="244" t="s">
        <v>30</v>
      </c>
      <c r="G231" s="244" t="s">
        <v>255</v>
      </c>
      <c r="H231" s="244"/>
      <c r="I231" s="244">
        <v>2016</v>
      </c>
      <c r="J231" s="242" t="s">
        <v>122</v>
      </c>
      <c r="K231" s="242" t="s">
        <v>842</v>
      </c>
      <c r="L231" s="242" t="s">
        <v>313</v>
      </c>
      <c r="M231" s="242" t="s">
        <v>1897</v>
      </c>
      <c r="N231" s="242" t="s">
        <v>21</v>
      </c>
    </row>
    <row r="232" spans="1:14" ht="57.75" x14ac:dyDescent="0.25">
      <c r="A232" s="241">
        <v>231</v>
      </c>
      <c r="B232" s="244" t="s">
        <v>265</v>
      </c>
      <c r="C232" s="244" t="s">
        <v>1876</v>
      </c>
      <c r="D232" s="245" t="str">
        <f t="shared" si="3"/>
        <v>WT/TPR/S/334/Rev.1</v>
      </c>
      <c r="E232" s="125" t="s">
        <v>299</v>
      </c>
      <c r="F232" s="244" t="s">
        <v>30</v>
      </c>
      <c r="G232" s="244" t="s">
        <v>255</v>
      </c>
      <c r="H232" s="244"/>
      <c r="I232" s="244">
        <v>2016</v>
      </c>
      <c r="J232" s="242" t="s">
        <v>122</v>
      </c>
      <c r="K232" s="242" t="s">
        <v>822</v>
      </c>
      <c r="L232" s="242" t="s">
        <v>10</v>
      </c>
      <c r="M232" s="242" t="s">
        <v>1898</v>
      </c>
      <c r="N232" s="242" t="s">
        <v>130</v>
      </c>
    </row>
    <row r="233" spans="1:14" ht="46.5" x14ac:dyDescent="0.25">
      <c r="A233" s="241">
        <v>232</v>
      </c>
      <c r="B233" s="244" t="s">
        <v>265</v>
      </c>
      <c r="C233" s="244" t="s">
        <v>1876</v>
      </c>
      <c r="D233" s="245" t="str">
        <f t="shared" si="3"/>
        <v>WT/TPR/S/334/Rev.1</v>
      </c>
      <c r="E233" s="125" t="s">
        <v>672</v>
      </c>
      <c r="F233" s="244" t="s">
        <v>30</v>
      </c>
      <c r="G233" s="244" t="s">
        <v>255</v>
      </c>
      <c r="H233" s="244"/>
      <c r="I233" s="244">
        <v>2016</v>
      </c>
      <c r="J233" s="242" t="s">
        <v>122</v>
      </c>
      <c r="K233" s="242" t="s">
        <v>822</v>
      </c>
      <c r="L233" s="242" t="s">
        <v>10</v>
      </c>
      <c r="M233" s="242" t="s">
        <v>1899</v>
      </c>
      <c r="N233" s="242" t="s">
        <v>123</v>
      </c>
    </row>
    <row r="234" spans="1:14" ht="24" x14ac:dyDescent="0.25">
      <c r="A234" s="241">
        <v>233</v>
      </c>
      <c r="B234" s="244" t="s">
        <v>265</v>
      </c>
      <c r="C234" s="244" t="s">
        <v>1876</v>
      </c>
      <c r="D234" s="245" t="str">
        <f t="shared" si="3"/>
        <v>WT/TPR/S/334/Rev.1</v>
      </c>
      <c r="E234" s="125" t="s">
        <v>690</v>
      </c>
      <c r="F234" s="244" t="s">
        <v>30</v>
      </c>
      <c r="G234" s="244" t="s">
        <v>255</v>
      </c>
      <c r="H234" s="244"/>
      <c r="I234" s="244">
        <v>2016</v>
      </c>
      <c r="J234" s="242" t="s">
        <v>122</v>
      </c>
      <c r="K234" s="242" t="s">
        <v>822</v>
      </c>
      <c r="L234" s="242" t="s">
        <v>10</v>
      </c>
      <c r="M234" s="242" t="s">
        <v>1900</v>
      </c>
      <c r="N234" s="242" t="s">
        <v>123</v>
      </c>
    </row>
    <row r="235" spans="1:14" ht="24" x14ac:dyDescent="0.25">
      <c r="A235" s="241">
        <v>234</v>
      </c>
      <c r="B235" s="244" t="s">
        <v>265</v>
      </c>
      <c r="C235" s="244" t="s">
        <v>1876</v>
      </c>
      <c r="D235" s="245" t="str">
        <f t="shared" si="3"/>
        <v>WT/TPR/S/334/Rev.1</v>
      </c>
      <c r="E235" s="125" t="s">
        <v>650</v>
      </c>
      <c r="F235" s="244" t="s">
        <v>30</v>
      </c>
      <c r="G235" s="244" t="s">
        <v>255</v>
      </c>
      <c r="H235" s="244"/>
      <c r="I235" s="244">
        <v>2016</v>
      </c>
      <c r="J235" s="242" t="s">
        <v>122</v>
      </c>
      <c r="K235" s="242" t="s">
        <v>842</v>
      </c>
      <c r="L235" s="242" t="s">
        <v>313</v>
      </c>
      <c r="M235" s="242" t="s">
        <v>1901</v>
      </c>
      <c r="N235" s="242" t="s">
        <v>53</v>
      </c>
    </row>
    <row r="236" spans="1:14" ht="35.25" x14ac:dyDescent="0.25">
      <c r="A236" s="241">
        <v>235</v>
      </c>
      <c r="B236" s="244" t="s">
        <v>265</v>
      </c>
      <c r="C236" s="244" t="s">
        <v>1876</v>
      </c>
      <c r="D236" s="245" t="str">
        <f t="shared" si="3"/>
        <v>WT/TPR/S/334/Rev.1</v>
      </c>
      <c r="E236" s="125" t="s">
        <v>1013</v>
      </c>
      <c r="F236" s="244" t="s">
        <v>30</v>
      </c>
      <c r="G236" s="244" t="s">
        <v>255</v>
      </c>
      <c r="H236" s="244"/>
      <c r="I236" s="244">
        <v>2016</v>
      </c>
      <c r="J236" s="242" t="s">
        <v>122</v>
      </c>
      <c r="K236" s="242" t="s">
        <v>1036</v>
      </c>
      <c r="L236" s="242" t="s">
        <v>10</v>
      </c>
      <c r="M236" s="242" t="s">
        <v>1902</v>
      </c>
      <c r="N236" s="242" t="s">
        <v>123</v>
      </c>
    </row>
    <row r="237" spans="1:14" ht="125.25" x14ac:dyDescent="0.25">
      <c r="A237" s="241">
        <v>236</v>
      </c>
      <c r="B237" s="244" t="s">
        <v>265</v>
      </c>
      <c r="C237" s="244" t="s">
        <v>1876</v>
      </c>
      <c r="D237" s="245" t="str">
        <f t="shared" si="3"/>
        <v>WT/TPR/S/334/Rev.1</v>
      </c>
      <c r="E237" s="125" t="s">
        <v>656</v>
      </c>
      <c r="F237" s="244" t="s">
        <v>30</v>
      </c>
      <c r="G237" s="244" t="s">
        <v>255</v>
      </c>
      <c r="H237" s="244"/>
      <c r="I237" s="244">
        <v>2016</v>
      </c>
      <c r="J237" s="242" t="s">
        <v>122</v>
      </c>
      <c r="K237" s="242" t="s">
        <v>1518</v>
      </c>
      <c r="L237" s="242" t="s">
        <v>912</v>
      </c>
      <c r="M237" s="242" t="s">
        <v>1903</v>
      </c>
      <c r="N237" s="242" t="s">
        <v>91</v>
      </c>
    </row>
    <row r="238" spans="1:14" ht="136.5" x14ac:dyDescent="0.25">
      <c r="A238" s="241">
        <v>237</v>
      </c>
      <c r="B238" s="244" t="s">
        <v>265</v>
      </c>
      <c r="C238" s="244" t="s">
        <v>1876</v>
      </c>
      <c r="D238" s="245" t="str">
        <f t="shared" si="3"/>
        <v>WT/TPR/S/334/Rev.1</v>
      </c>
      <c r="E238" s="125" t="s">
        <v>297</v>
      </c>
      <c r="F238" s="244" t="s">
        <v>30</v>
      </c>
      <c r="G238" s="244" t="s">
        <v>255</v>
      </c>
      <c r="H238" s="244"/>
      <c r="I238" s="244">
        <v>2016</v>
      </c>
      <c r="J238" s="242" t="s">
        <v>122</v>
      </c>
      <c r="K238" s="242" t="s">
        <v>1201</v>
      </c>
      <c r="L238" s="242" t="s">
        <v>912</v>
      </c>
      <c r="M238" s="242" t="s">
        <v>1904</v>
      </c>
      <c r="N238" s="242" t="s">
        <v>1905</v>
      </c>
    </row>
    <row r="239" spans="1:14" ht="125.25" x14ac:dyDescent="0.25">
      <c r="A239" s="241">
        <v>238</v>
      </c>
      <c r="B239" s="244" t="s">
        <v>265</v>
      </c>
      <c r="C239" s="244" t="s">
        <v>1876</v>
      </c>
      <c r="D239" s="245" t="str">
        <f t="shared" si="3"/>
        <v>WT/TPR/S/334/Rev.1</v>
      </c>
      <c r="E239" s="125" t="s">
        <v>305</v>
      </c>
      <c r="F239" s="244" t="s">
        <v>30</v>
      </c>
      <c r="G239" s="244" t="s">
        <v>255</v>
      </c>
      <c r="H239" s="244"/>
      <c r="I239" s="244">
        <v>2016</v>
      </c>
      <c r="J239" s="242" t="s">
        <v>122</v>
      </c>
      <c r="K239" s="242" t="s">
        <v>792</v>
      </c>
      <c r="L239" s="242" t="s">
        <v>19</v>
      </c>
      <c r="M239" s="242" t="s">
        <v>1906</v>
      </c>
      <c r="N239" s="242" t="s">
        <v>24</v>
      </c>
    </row>
    <row r="240" spans="1:14" ht="91.5" x14ac:dyDescent="0.25">
      <c r="A240" s="241">
        <v>239</v>
      </c>
      <c r="B240" s="244" t="s">
        <v>265</v>
      </c>
      <c r="C240" s="244" t="s">
        <v>1876</v>
      </c>
      <c r="D240" s="245" t="str">
        <f t="shared" si="3"/>
        <v>WT/TPR/S/334/Rev.1</v>
      </c>
      <c r="E240" s="125" t="s">
        <v>1439</v>
      </c>
      <c r="F240" s="244" t="s">
        <v>30</v>
      </c>
      <c r="G240" s="244" t="s">
        <v>255</v>
      </c>
      <c r="H240" s="244"/>
      <c r="I240" s="244">
        <v>2016</v>
      </c>
      <c r="J240" s="242" t="s">
        <v>122</v>
      </c>
      <c r="K240" s="242" t="s">
        <v>795</v>
      </c>
      <c r="L240" s="242" t="s">
        <v>41</v>
      </c>
      <c r="M240" s="242" t="s">
        <v>1907</v>
      </c>
      <c r="N240" s="242" t="s">
        <v>301</v>
      </c>
    </row>
    <row r="241" spans="1:14" ht="125.25" x14ac:dyDescent="0.25">
      <c r="A241" s="241">
        <v>240</v>
      </c>
      <c r="B241" s="244" t="s">
        <v>265</v>
      </c>
      <c r="C241" s="244" t="s">
        <v>1876</v>
      </c>
      <c r="D241" s="245" t="str">
        <f t="shared" si="3"/>
        <v>WT/TPR/S/334/Rev.1</v>
      </c>
      <c r="E241" s="125" t="s">
        <v>1461</v>
      </c>
      <c r="F241" s="244" t="s">
        <v>30</v>
      </c>
      <c r="G241" s="244" t="s">
        <v>255</v>
      </c>
      <c r="H241" s="244"/>
      <c r="I241" s="244">
        <v>2016</v>
      </c>
      <c r="J241" s="242" t="s">
        <v>122</v>
      </c>
      <c r="K241" s="242" t="s">
        <v>871</v>
      </c>
      <c r="L241" s="242" t="s">
        <v>41</v>
      </c>
      <c r="M241" s="242" t="s">
        <v>1908</v>
      </c>
      <c r="N241" s="242" t="s">
        <v>7757</v>
      </c>
    </row>
    <row r="242" spans="1:14" ht="57.75" x14ac:dyDescent="0.25">
      <c r="A242" s="241">
        <v>241</v>
      </c>
      <c r="B242" s="244" t="s">
        <v>265</v>
      </c>
      <c r="C242" s="244" t="s">
        <v>1876</v>
      </c>
      <c r="D242" s="245" t="str">
        <f t="shared" si="3"/>
        <v>WT/TPR/S/334/Rev.1</v>
      </c>
      <c r="E242" s="125" t="s">
        <v>1467</v>
      </c>
      <c r="F242" s="244" t="s">
        <v>30</v>
      </c>
      <c r="G242" s="244" t="s">
        <v>255</v>
      </c>
      <c r="H242" s="244"/>
      <c r="I242" s="244">
        <v>2016</v>
      </c>
      <c r="J242" s="242" t="s">
        <v>122</v>
      </c>
      <c r="K242" s="242" t="s">
        <v>792</v>
      </c>
      <c r="L242" s="242" t="s">
        <v>41</v>
      </c>
      <c r="M242" s="242" t="s">
        <v>1909</v>
      </c>
      <c r="N242" s="242" t="s">
        <v>844</v>
      </c>
    </row>
    <row r="243" spans="1:14" ht="125.25" x14ac:dyDescent="0.25">
      <c r="A243" s="241">
        <v>242</v>
      </c>
      <c r="B243" s="244" t="s">
        <v>265</v>
      </c>
      <c r="C243" s="244" t="s">
        <v>1876</v>
      </c>
      <c r="D243" s="245" t="str">
        <f t="shared" si="3"/>
        <v>WT/TPR/S/334/Rev.1</v>
      </c>
      <c r="E243" s="125" t="s">
        <v>710</v>
      </c>
      <c r="F243" s="244" t="s">
        <v>30</v>
      </c>
      <c r="G243" s="244" t="s">
        <v>255</v>
      </c>
      <c r="H243" s="244"/>
      <c r="I243" s="244">
        <v>2016</v>
      </c>
      <c r="J243" s="242" t="s">
        <v>122</v>
      </c>
      <c r="K243" s="242" t="s">
        <v>869</v>
      </c>
      <c r="L243" s="242" t="s">
        <v>19</v>
      </c>
      <c r="M243" s="242" t="s">
        <v>1910</v>
      </c>
      <c r="N243" s="242" t="s">
        <v>916</v>
      </c>
    </row>
    <row r="244" spans="1:14" ht="24" x14ac:dyDescent="0.25">
      <c r="A244" s="241">
        <v>243</v>
      </c>
      <c r="B244" s="244" t="s">
        <v>265</v>
      </c>
      <c r="C244" s="244" t="s">
        <v>1876</v>
      </c>
      <c r="D244" s="245" t="str">
        <f t="shared" si="3"/>
        <v>WT/TPR/S/334/Rev.1</v>
      </c>
      <c r="E244" s="125" t="s">
        <v>968</v>
      </c>
      <c r="F244" s="244" t="s">
        <v>30</v>
      </c>
      <c r="G244" s="244" t="s">
        <v>255</v>
      </c>
      <c r="H244" s="244"/>
      <c r="I244" s="244">
        <v>2016</v>
      </c>
      <c r="J244" s="242" t="s">
        <v>122</v>
      </c>
      <c r="K244" s="242" t="s">
        <v>871</v>
      </c>
      <c r="L244" s="242" t="s">
        <v>313</v>
      </c>
      <c r="M244" s="242" t="s">
        <v>1911</v>
      </c>
      <c r="N244" s="242" t="s">
        <v>21</v>
      </c>
    </row>
    <row r="245" spans="1:14" ht="114" x14ac:dyDescent="0.25">
      <c r="A245" s="241">
        <v>244</v>
      </c>
      <c r="B245" s="244" t="s">
        <v>265</v>
      </c>
      <c r="C245" s="244" t="s">
        <v>1876</v>
      </c>
      <c r="D245" s="245" t="str">
        <f t="shared" si="3"/>
        <v>WT/TPR/S/334/Rev.1</v>
      </c>
      <c r="E245" s="125" t="s">
        <v>1407</v>
      </c>
      <c r="F245" s="244" t="s">
        <v>30</v>
      </c>
      <c r="G245" s="244" t="s">
        <v>255</v>
      </c>
      <c r="H245" s="244"/>
      <c r="I245" s="244">
        <v>2016</v>
      </c>
      <c r="J245" s="242" t="s">
        <v>121</v>
      </c>
      <c r="K245" s="242" t="s">
        <v>1912</v>
      </c>
      <c r="L245" s="242" t="s">
        <v>127</v>
      </c>
      <c r="M245" s="242" t="s">
        <v>1913</v>
      </c>
      <c r="N245" s="242" t="s">
        <v>1914</v>
      </c>
    </row>
    <row r="246" spans="1:14" ht="69" x14ac:dyDescent="0.25">
      <c r="A246" s="241">
        <v>245</v>
      </c>
      <c r="B246" s="244" t="s">
        <v>265</v>
      </c>
      <c r="C246" s="244" t="s">
        <v>1876</v>
      </c>
      <c r="D246" s="245" t="str">
        <f t="shared" si="3"/>
        <v>WT/TPR/S/334/Rev.1</v>
      </c>
      <c r="E246" s="125" t="s">
        <v>700</v>
      </c>
      <c r="F246" s="244" t="s">
        <v>30</v>
      </c>
      <c r="G246" s="244" t="s">
        <v>255</v>
      </c>
      <c r="H246" s="244"/>
      <c r="I246" s="244">
        <v>2016</v>
      </c>
      <c r="J246" s="242" t="s">
        <v>121</v>
      </c>
      <c r="K246" s="242" t="s">
        <v>1422</v>
      </c>
      <c r="L246" s="242" t="s">
        <v>127</v>
      </c>
      <c r="M246" s="242" t="s">
        <v>1915</v>
      </c>
      <c r="N246" s="242" t="s">
        <v>1914</v>
      </c>
    </row>
    <row r="247" spans="1:14" ht="80.25" x14ac:dyDescent="0.25">
      <c r="A247" s="241">
        <v>246</v>
      </c>
      <c r="B247" s="244" t="s">
        <v>265</v>
      </c>
      <c r="C247" s="244" t="s">
        <v>1876</v>
      </c>
      <c r="D247" s="245" t="str">
        <f t="shared" si="3"/>
        <v>WT/TPR/S/334/Rev.1</v>
      </c>
      <c r="E247" s="125" t="s">
        <v>737</v>
      </c>
      <c r="F247" s="244" t="s">
        <v>30</v>
      </c>
      <c r="G247" s="244" t="s">
        <v>255</v>
      </c>
      <c r="H247" s="244"/>
      <c r="I247" s="244">
        <v>2016</v>
      </c>
      <c r="J247" s="242" t="s">
        <v>121</v>
      </c>
      <c r="K247" s="242" t="s">
        <v>1307</v>
      </c>
      <c r="L247" s="242" t="s">
        <v>127</v>
      </c>
      <c r="M247" s="242" t="s">
        <v>1916</v>
      </c>
      <c r="N247" s="242" t="s">
        <v>1917</v>
      </c>
    </row>
    <row r="248" spans="1:14" ht="46.5" x14ac:dyDescent="0.25">
      <c r="A248" s="241">
        <v>247</v>
      </c>
      <c r="B248" s="244" t="s">
        <v>265</v>
      </c>
      <c r="C248" s="244" t="s">
        <v>1876</v>
      </c>
      <c r="D248" s="245" t="str">
        <f t="shared" si="3"/>
        <v>WT/TPR/S/334/Rev.1</v>
      </c>
      <c r="E248" s="125" t="s">
        <v>273</v>
      </c>
      <c r="F248" s="244" t="s">
        <v>30</v>
      </c>
      <c r="G248" s="244" t="s">
        <v>255</v>
      </c>
      <c r="H248" s="244"/>
      <c r="I248" s="244">
        <v>2016</v>
      </c>
      <c r="J248" s="242" t="s">
        <v>121</v>
      </c>
      <c r="K248" s="242" t="s">
        <v>64</v>
      </c>
      <c r="L248" s="242" t="s">
        <v>127</v>
      </c>
      <c r="M248" s="242" t="s">
        <v>1918</v>
      </c>
      <c r="N248" s="242" t="s">
        <v>27</v>
      </c>
    </row>
    <row r="249" spans="1:14" ht="35.25" x14ac:dyDescent="0.25">
      <c r="A249" s="241">
        <v>248</v>
      </c>
      <c r="B249" s="244" t="s">
        <v>265</v>
      </c>
      <c r="C249" s="244" t="s">
        <v>1876</v>
      </c>
      <c r="D249" s="245" t="str">
        <f t="shared" si="3"/>
        <v>WT/TPR/S/334/Rev.1</v>
      </c>
      <c r="E249" s="125" t="s">
        <v>288</v>
      </c>
      <c r="F249" s="244" t="s">
        <v>30</v>
      </c>
      <c r="G249" s="244" t="s">
        <v>255</v>
      </c>
      <c r="H249" s="244"/>
      <c r="I249" s="244">
        <v>2016</v>
      </c>
      <c r="J249" s="242" t="s">
        <v>121</v>
      </c>
      <c r="K249" s="242" t="s">
        <v>1518</v>
      </c>
      <c r="L249" s="242" t="s">
        <v>127</v>
      </c>
      <c r="M249" s="242" t="s">
        <v>1919</v>
      </c>
      <c r="N249" s="242" t="s">
        <v>1351</v>
      </c>
    </row>
    <row r="250" spans="1:14" ht="91.5" x14ac:dyDescent="0.25">
      <c r="A250" s="241">
        <v>249</v>
      </c>
      <c r="B250" s="244" t="s">
        <v>265</v>
      </c>
      <c r="C250" s="244" t="s">
        <v>1876</v>
      </c>
      <c r="D250" s="245" t="str">
        <f t="shared" si="3"/>
        <v>WT/TPR/S/334/Rev.1</v>
      </c>
      <c r="E250" s="125" t="s">
        <v>291</v>
      </c>
      <c r="F250" s="244" t="s">
        <v>30</v>
      </c>
      <c r="G250" s="244" t="s">
        <v>255</v>
      </c>
      <c r="H250" s="244"/>
      <c r="I250" s="244">
        <v>2016</v>
      </c>
      <c r="J250" s="242" t="s">
        <v>121</v>
      </c>
      <c r="K250" s="242" t="s">
        <v>1518</v>
      </c>
      <c r="L250" s="242" t="s">
        <v>19</v>
      </c>
      <c r="M250" s="242" t="s">
        <v>1920</v>
      </c>
      <c r="N250" s="242" t="s">
        <v>711</v>
      </c>
    </row>
    <row r="251" spans="1:14" ht="91.5" x14ac:dyDescent="0.25">
      <c r="A251" s="241">
        <v>250</v>
      </c>
      <c r="B251" s="244" t="s">
        <v>265</v>
      </c>
      <c r="C251" s="244" t="s">
        <v>1876</v>
      </c>
      <c r="D251" s="245" t="str">
        <f t="shared" si="3"/>
        <v>WT/TPR/S/334/Rev.1</v>
      </c>
      <c r="E251" s="125" t="s">
        <v>298</v>
      </c>
      <c r="F251" s="244" t="s">
        <v>30</v>
      </c>
      <c r="G251" s="244" t="s">
        <v>255</v>
      </c>
      <c r="H251" s="244"/>
      <c r="I251" s="244">
        <v>2016</v>
      </c>
      <c r="J251" s="242" t="s">
        <v>121</v>
      </c>
      <c r="K251" s="242" t="s">
        <v>1518</v>
      </c>
      <c r="L251" s="242" t="s">
        <v>19</v>
      </c>
      <c r="M251" s="242" t="s">
        <v>1921</v>
      </c>
      <c r="N251" s="242" t="s">
        <v>1922</v>
      </c>
    </row>
    <row r="252" spans="1:14" ht="170.25" x14ac:dyDescent="0.25">
      <c r="A252" s="241">
        <v>251</v>
      </c>
      <c r="B252" s="244" t="s">
        <v>265</v>
      </c>
      <c r="C252" s="244" t="s">
        <v>1876</v>
      </c>
      <c r="D252" s="245" t="str">
        <f t="shared" si="3"/>
        <v>WT/TPR/S/334/Rev.1</v>
      </c>
      <c r="E252" s="125" t="s">
        <v>738</v>
      </c>
      <c r="F252" s="244" t="s">
        <v>30</v>
      </c>
      <c r="G252" s="244" t="s">
        <v>255</v>
      </c>
      <c r="H252" s="244"/>
      <c r="I252" s="244">
        <v>2016</v>
      </c>
      <c r="J252" s="242" t="s">
        <v>121</v>
      </c>
      <c r="K252" s="242" t="s">
        <v>1518</v>
      </c>
      <c r="L252" s="242" t="s">
        <v>19</v>
      </c>
      <c r="M252" s="242" t="s">
        <v>1923</v>
      </c>
      <c r="N252" s="242" t="s">
        <v>48</v>
      </c>
    </row>
    <row r="253" spans="1:14" ht="35.25" x14ac:dyDescent="0.25">
      <c r="A253" s="241">
        <v>252</v>
      </c>
      <c r="B253" s="244" t="s">
        <v>265</v>
      </c>
      <c r="C253" s="244" t="s">
        <v>1876</v>
      </c>
      <c r="D253" s="245" t="str">
        <f t="shared" si="3"/>
        <v>WT/TPR/S/334/Rev.1</v>
      </c>
      <c r="E253" s="125" t="s">
        <v>703</v>
      </c>
      <c r="F253" s="244" t="s">
        <v>30</v>
      </c>
      <c r="G253" s="244" t="s">
        <v>255</v>
      </c>
      <c r="H253" s="244"/>
      <c r="I253" s="244">
        <v>2016</v>
      </c>
      <c r="J253" s="242" t="s">
        <v>121</v>
      </c>
      <c r="K253" s="242" t="s">
        <v>1518</v>
      </c>
      <c r="L253" s="242" t="s">
        <v>19</v>
      </c>
      <c r="M253" s="242" t="s">
        <v>1924</v>
      </c>
      <c r="N253" s="242" t="s">
        <v>711</v>
      </c>
    </row>
    <row r="254" spans="1:14" ht="57.75" x14ac:dyDescent="0.25">
      <c r="A254" s="241">
        <v>253</v>
      </c>
      <c r="B254" s="244" t="s">
        <v>265</v>
      </c>
      <c r="C254" s="244" t="s">
        <v>1876</v>
      </c>
      <c r="D254" s="245" t="str">
        <f t="shared" si="3"/>
        <v>WT/TPR/S/334/Rev.1</v>
      </c>
      <c r="E254" s="125" t="s">
        <v>751</v>
      </c>
      <c r="F254" s="244" t="s">
        <v>30</v>
      </c>
      <c r="G254" s="244" t="s">
        <v>255</v>
      </c>
      <c r="H254" s="244"/>
      <c r="I254" s="244">
        <v>2016</v>
      </c>
      <c r="J254" s="242" t="s">
        <v>121</v>
      </c>
      <c r="K254" s="242" t="s">
        <v>1771</v>
      </c>
      <c r="L254" s="242" t="s">
        <v>19</v>
      </c>
      <c r="M254" s="242" t="s">
        <v>1925</v>
      </c>
      <c r="N254" s="242" t="s">
        <v>19</v>
      </c>
    </row>
    <row r="255" spans="1:14" ht="102.75" x14ac:dyDescent="0.25">
      <c r="A255" s="241">
        <v>254</v>
      </c>
      <c r="B255" s="244" t="s">
        <v>265</v>
      </c>
      <c r="C255" s="244" t="s">
        <v>1876</v>
      </c>
      <c r="D255" s="245" t="str">
        <f t="shared" si="3"/>
        <v>WT/TPR/S/334/Rev.1</v>
      </c>
      <c r="E255" s="125" t="s">
        <v>269</v>
      </c>
      <c r="F255" s="244" t="s">
        <v>30</v>
      </c>
      <c r="G255" s="244" t="s">
        <v>255</v>
      </c>
      <c r="H255" s="244"/>
      <c r="I255" s="244">
        <v>2016</v>
      </c>
      <c r="J255" s="242" t="s">
        <v>121</v>
      </c>
      <c r="K255" s="242" t="s">
        <v>1878</v>
      </c>
      <c r="L255" s="242" t="s">
        <v>912</v>
      </c>
      <c r="M255" s="242" t="s">
        <v>1926</v>
      </c>
      <c r="N255" s="242" t="s">
        <v>711</v>
      </c>
    </row>
    <row r="256" spans="1:14" ht="215.25" x14ac:dyDescent="0.25">
      <c r="A256" s="241">
        <v>255</v>
      </c>
      <c r="B256" s="244" t="s">
        <v>265</v>
      </c>
      <c r="C256" s="244" t="s">
        <v>1876</v>
      </c>
      <c r="D256" s="245" t="str">
        <f t="shared" si="3"/>
        <v>WT/TPR/S/334/Rev.1</v>
      </c>
      <c r="E256" s="125" t="s">
        <v>704</v>
      </c>
      <c r="F256" s="244" t="s">
        <v>30</v>
      </c>
      <c r="G256" s="244" t="s">
        <v>255</v>
      </c>
      <c r="H256" s="244"/>
      <c r="I256" s="244">
        <v>2016</v>
      </c>
      <c r="J256" s="242" t="s">
        <v>121</v>
      </c>
      <c r="K256" s="242" t="s">
        <v>869</v>
      </c>
      <c r="L256" s="242" t="s">
        <v>19</v>
      </c>
      <c r="M256" s="242" t="s">
        <v>1927</v>
      </c>
      <c r="N256" s="242" t="s">
        <v>1928</v>
      </c>
    </row>
    <row r="257" spans="1:14" ht="215.25" x14ac:dyDescent="0.25">
      <c r="A257" s="241">
        <v>256</v>
      </c>
      <c r="B257" s="244" t="s">
        <v>265</v>
      </c>
      <c r="C257" s="244" t="s">
        <v>1876</v>
      </c>
      <c r="D257" s="245" t="str">
        <f t="shared" si="3"/>
        <v>WT/TPR/S/334/Rev.1</v>
      </c>
      <c r="E257" s="125" t="s">
        <v>701</v>
      </c>
      <c r="F257" s="244" t="s">
        <v>30</v>
      </c>
      <c r="G257" s="244" t="s">
        <v>255</v>
      </c>
      <c r="H257" s="244"/>
      <c r="I257" s="244">
        <v>2016</v>
      </c>
      <c r="J257" s="242" t="s">
        <v>121</v>
      </c>
      <c r="K257" s="242" t="s">
        <v>869</v>
      </c>
      <c r="L257" s="242" t="s">
        <v>19</v>
      </c>
      <c r="M257" s="242" t="s">
        <v>1929</v>
      </c>
      <c r="N257" s="242" t="s">
        <v>1930</v>
      </c>
    </row>
    <row r="258" spans="1:14" ht="147.75" x14ac:dyDescent="0.25">
      <c r="A258" s="241">
        <v>257</v>
      </c>
      <c r="B258" s="244" t="s">
        <v>265</v>
      </c>
      <c r="C258" s="244" t="s">
        <v>1876</v>
      </c>
      <c r="D258" s="245" t="str">
        <f t="shared" ref="D258:D321" si="4">IF(C258="","",IF(IFERROR(FIND(";",C258,1), 0) &gt; 0, HYPERLINK(CONCATENATE("
https://docs.wto.org/dol2fe/Pages/SS/DoSearch.aspx?DataSource=Cat&amp;query=@Symbol=
",SUBSTITUTE(MID(C258,1,FIND(";",C258,1) - 1),"/","%2F"),"&amp;"), MID(C258,1,FIND(";",C258,1) - 1)), HYPERLINK(CONCATENATE("
https://docs.wto.org/dol2fe/Pages/SS/DoSearch.aspx?DataSource=Cat&amp;query=@Symbol=
",SUBSTITUTE(C258,"/","%2F"),"&amp;"),C258)))</f>
        <v>WT/TPR/S/334/Rev.1</v>
      </c>
      <c r="E258" s="125" t="s">
        <v>1037</v>
      </c>
      <c r="F258" s="244" t="s">
        <v>30</v>
      </c>
      <c r="G258" s="244" t="s">
        <v>255</v>
      </c>
      <c r="H258" s="244"/>
      <c r="I258" s="244">
        <v>2016</v>
      </c>
      <c r="J258" s="242" t="s">
        <v>121</v>
      </c>
      <c r="K258" s="242" t="s">
        <v>1931</v>
      </c>
      <c r="L258" s="242" t="s">
        <v>19</v>
      </c>
      <c r="M258" s="242" t="s">
        <v>1932</v>
      </c>
      <c r="N258" s="242" t="s">
        <v>1208</v>
      </c>
    </row>
    <row r="259" spans="1:14" ht="46.5" x14ac:dyDescent="0.25">
      <c r="A259" s="241">
        <v>258</v>
      </c>
      <c r="B259" s="244" t="s">
        <v>265</v>
      </c>
      <c r="C259" s="244" t="s">
        <v>1876</v>
      </c>
      <c r="D259" s="245" t="str">
        <f t="shared" si="4"/>
        <v>WT/TPR/S/334/Rev.1</v>
      </c>
      <c r="E259" s="125" t="s">
        <v>1594</v>
      </c>
      <c r="F259" s="244" t="s">
        <v>30</v>
      </c>
      <c r="G259" s="244" t="s">
        <v>255</v>
      </c>
      <c r="H259" s="244"/>
      <c r="I259" s="244">
        <v>2016</v>
      </c>
      <c r="J259" s="242" t="s">
        <v>121</v>
      </c>
      <c r="K259" s="242" t="s">
        <v>872</v>
      </c>
      <c r="L259" s="242" t="s">
        <v>1933</v>
      </c>
      <c r="M259" s="242" t="s">
        <v>1934</v>
      </c>
      <c r="N259" s="242" t="s">
        <v>35</v>
      </c>
    </row>
    <row r="260" spans="1:14" ht="24" x14ac:dyDescent="0.25">
      <c r="A260" s="241">
        <v>259</v>
      </c>
      <c r="B260" s="244" t="s">
        <v>265</v>
      </c>
      <c r="C260" s="244" t="s">
        <v>1876</v>
      </c>
      <c r="D260" s="245" t="str">
        <f t="shared" si="4"/>
        <v>WT/TPR/S/334/Rev.1</v>
      </c>
      <c r="E260" s="125" t="s">
        <v>1935</v>
      </c>
      <c r="F260" s="244" t="s">
        <v>30</v>
      </c>
      <c r="G260" s="244" t="s">
        <v>255</v>
      </c>
      <c r="H260" s="244"/>
      <c r="I260" s="244">
        <v>2016</v>
      </c>
      <c r="J260" s="242" t="s">
        <v>121</v>
      </c>
      <c r="K260" s="242" t="s">
        <v>871</v>
      </c>
      <c r="L260" s="242" t="s">
        <v>74</v>
      </c>
      <c r="M260" s="242" t="s">
        <v>1936</v>
      </c>
      <c r="N260" s="242" t="s">
        <v>50</v>
      </c>
    </row>
    <row r="261" spans="1:14" ht="69" x14ac:dyDescent="0.25">
      <c r="A261" s="241">
        <v>260</v>
      </c>
      <c r="B261" s="244" t="s">
        <v>265</v>
      </c>
      <c r="C261" s="244" t="s">
        <v>1876</v>
      </c>
      <c r="D261" s="245" t="str">
        <f t="shared" si="4"/>
        <v>WT/TPR/S/334/Rev.1</v>
      </c>
      <c r="E261" s="125" t="s">
        <v>1937</v>
      </c>
      <c r="F261" s="244" t="s">
        <v>30</v>
      </c>
      <c r="G261" s="244" t="s">
        <v>255</v>
      </c>
      <c r="H261" s="244"/>
      <c r="I261" s="244">
        <v>2016</v>
      </c>
      <c r="J261" s="242" t="s">
        <v>121</v>
      </c>
      <c r="K261" s="242" t="s">
        <v>1518</v>
      </c>
      <c r="L261" s="242" t="s">
        <v>74</v>
      </c>
      <c r="M261" s="242" t="s">
        <v>1938</v>
      </c>
      <c r="N261" s="242" t="s">
        <v>54</v>
      </c>
    </row>
    <row r="262" spans="1:14" ht="80.25" x14ac:dyDescent="0.25">
      <c r="A262" s="241">
        <v>261</v>
      </c>
      <c r="B262" s="244" t="s">
        <v>265</v>
      </c>
      <c r="C262" s="244" t="s">
        <v>1876</v>
      </c>
      <c r="D262" s="245" t="str">
        <f t="shared" si="4"/>
        <v>WT/TPR/S/334/Rev.1</v>
      </c>
      <c r="E262" s="125" t="s">
        <v>1032</v>
      </c>
      <c r="F262" s="244" t="s">
        <v>30</v>
      </c>
      <c r="G262" s="244" t="s">
        <v>255</v>
      </c>
      <c r="H262" s="244"/>
      <c r="I262" s="244">
        <v>2016</v>
      </c>
      <c r="J262" s="242" t="s">
        <v>646</v>
      </c>
      <c r="K262" s="242" t="s">
        <v>1511</v>
      </c>
      <c r="L262" s="242"/>
      <c r="M262" s="242" t="s">
        <v>1939</v>
      </c>
      <c r="N262" s="242" t="s">
        <v>301</v>
      </c>
    </row>
    <row r="263" spans="1:14" ht="114" x14ac:dyDescent="0.25">
      <c r="A263" s="241">
        <v>262</v>
      </c>
      <c r="B263" s="244" t="s">
        <v>265</v>
      </c>
      <c r="C263" s="244" t="s">
        <v>1876</v>
      </c>
      <c r="D263" s="245" t="str">
        <f t="shared" si="4"/>
        <v>WT/TPR/S/334/Rev.1</v>
      </c>
      <c r="E263" s="125" t="s">
        <v>976</v>
      </c>
      <c r="F263" s="244" t="s">
        <v>30</v>
      </c>
      <c r="G263" s="244" t="s">
        <v>255</v>
      </c>
      <c r="H263" s="244"/>
      <c r="I263" s="244">
        <v>2016</v>
      </c>
      <c r="J263" s="242" t="s">
        <v>646</v>
      </c>
      <c r="K263" s="242" t="s">
        <v>1511</v>
      </c>
      <c r="L263" s="242"/>
      <c r="M263" s="242" t="s">
        <v>1940</v>
      </c>
      <c r="N263" s="242" t="s">
        <v>1941</v>
      </c>
    </row>
    <row r="264" spans="1:14" ht="406.5" x14ac:dyDescent="0.25">
      <c r="A264" s="241">
        <v>263</v>
      </c>
      <c r="B264" s="244" t="s">
        <v>265</v>
      </c>
      <c r="C264" s="244" t="s">
        <v>1876</v>
      </c>
      <c r="D264" s="245" t="str">
        <f t="shared" si="4"/>
        <v>WT/TPR/S/334/Rev.1</v>
      </c>
      <c r="E264" s="125" t="s">
        <v>1034</v>
      </c>
      <c r="F264" s="244" t="s">
        <v>30</v>
      </c>
      <c r="G264" s="244" t="s">
        <v>255</v>
      </c>
      <c r="H264" s="244"/>
      <c r="I264" s="244">
        <v>2016</v>
      </c>
      <c r="J264" s="242" t="s">
        <v>122</v>
      </c>
      <c r="K264" s="242" t="s">
        <v>1097</v>
      </c>
      <c r="L264" s="242" t="s">
        <v>932</v>
      </c>
      <c r="M264" s="242" t="s">
        <v>1942</v>
      </c>
      <c r="N264" s="242" t="s">
        <v>1943</v>
      </c>
    </row>
    <row r="265" spans="1:14" ht="69" x14ac:dyDescent="0.25">
      <c r="A265" s="241">
        <v>264</v>
      </c>
      <c r="B265" s="244" t="s">
        <v>265</v>
      </c>
      <c r="C265" s="244" t="s">
        <v>1876</v>
      </c>
      <c r="D265" s="245" t="str">
        <f t="shared" si="4"/>
        <v>WT/TPR/S/334/Rev.1</v>
      </c>
      <c r="E265" s="125" t="s">
        <v>987</v>
      </c>
      <c r="F265" s="244" t="s">
        <v>30</v>
      </c>
      <c r="G265" s="244" t="s">
        <v>255</v>
      </c>
      <c r="H265" s="244"/>
      <c r="I265" s="244">
        <v>2016</v>
      </c>
      <c r="J265" s="242" t="s">
        <v>122</v>
      </c>
      <c r="K265" s="242" t="s">
        <v>871</v>
      </c>
      <c r="L265" s="242" t="s">
        <v>19</v>
      </c>
      <c r="M265" s="242" t="s">
        <v>1944</v>
      </c>
      <c r="N265" s="242" t="s">
        <v>19</v>
      </c>
    </row>
    <row r="266" spans="1:14" ht="237.75" x14ac:dyDescent="0.25">
      <c r="A266" s="241">
        <v>265</v>
      </c>
      <c r="B266" s="244" t="s">
        <v>265</v>
      </c>
      <c r="C266" s="244" t="s">
        <v>1876</v>
      </c>
      <c r="D266" s="245" t="str">
        <f t="shared" si="4"/>
        <v>WT/TPR/S/334/Rev.1</v>
      </c>
      <c r="E266" s="125" t="s">
        <v>988</v>
      </c>
      <c r="F266" s="244" t="s">
        <v>30</v>
      </c>
      <c r="G266" s="244" t="s">
        <v>255</v>
      </c>
      <c r="H266" s="244"/>
      <c r="I266" s="244">
        <v>2016</v>
      </c>
      <c r="J266" s="242" t="s">
        <v>122</v>
      </c>
      <c r="K266" s="242" t="s">
        <v>873</v>
      </c>
      <c r="L266" s="242" t="s">
        <v>19</v>
      </c>
      <c r="M266" s="242" t="s">
        <v>1945</v>
      </c>
      <c r="N266" s="242" t="s">
        <v>1946</v>
      </c>
    </row>
    <row r="267" spans="1:14" ht="125.25" x14ac:dyDescent="0.25">
      <c r="A267" s="241">
        <v>266</v>
      </c>
      <c r="B267" s="244" t="s">
        <v>265</v>
      </c>
      <c r="C267" s="244" t="s">
        <v>1876</v>
      </c>
      <c r="D267" s="245" t="str">
        <f t="shared" si="4"/>
        <v>WT/TPR/S/334/Rev.1</v>
      </c>
      <c r="E267" s="125" t="s">
        <v>1442</v>
      </c>
      <c r="F267" s="244" t="s">
        <v>30</v>
      </c>
      <c r="G267" s="244" t="s">
        <v>255</v>
      </c>
      <c r="H267" s="244"/>
      <c r="I267" s="244">
        <v>2016</v>
      </c>
      <c r="J267" s="242" t="s">
        <v>121</v>
      </c>
      <c r="K267" s="242" t="s">
        <v>1518</v>
      </c>
      <c r="L267" s="242" t="s">
        <v>88</v>
      </c>
      <c r="M267" s="242" t="s">
        <v>1947</v>
      </c>
      <c r="N267" s="242" t="s">
        <v>35</v>
      </c>
    </row>
    <row r="268" spans="1:14" ht="237.75" x14ac:dyDescent="0.25">
      <c r="A268" s="241">
        <v>267</v>
      </c>
      <c r="B268" s="244" t="s">
        <v>265</v>
      </c>
      <c r="C268" s="244" t="s">
        <v>1876</v>
      </c>
      <c r="D268" s="245" t="str">
        <f t="shared" si="4"/>
        <v>WT/TPR/S/334/Rev.1</v>
      </c>
      <c r="E268" s="125" t="s">
        <v>1948</v>
      </c>
      <c r="F268" s="244" t="s">
        <v>30</v>
      </c>
      <c r="G268" s="244" t="s">
        <v>255</v>
      </c>
      <c r="H268" s="244"/>
      <c r="I268" s="244">
        <v>2016</v>
      </c>
      <c r="J268" s="242" t="s">
        <v>121</v>
      </c>
      <c r="K268" s="242" t="s">
        <v>872</v>
      </c>
      <c r="L268" s="242" t="s">
        <v>74</v>
      </c>
      <c r="M268" s="242" t="s">
        <v>1949</v>
      </c>
      <c r="N268" s="242" t="s">
        <v>1950</v>
      </c>
    </row>
    <row r="269" spans="1:14" ht="35.25" x14ac:dyDescent="0.25">
      <c r="A269" s="241">
        <v>268</v>
      </c>
      <c r="B269" s="244" t="s">
        <v>270</v>
      </c>
      <c r="C269" s="244" t="s">
        <v>1951</v>
      </c>
      <c r="D269" s="245" t="str">
        <f t="shared" si="4"/>
        <v>WT/TPR/G/335</v>
      </c>
      <c r="E269" s="125" t="s">
        <v>667</v>
      </c>
      <c r="F269" s="244" t="s">
        <v>1309</v>
      </c>
      <c r="G269" s="244" t="s">
        <v>640</v>
      </c>
      <c r="H269" s="244" t="s">
        <v>949</v>
      </c>
      <c r="I269" s="244">
        <v>2016</v>
      </c>
      <c r="J269" s="242" t="s">
        <v>121</v>
      </c>
      <c r="K269" s="242" t="s">
        <v>1518</v>
      </c>
      <c r="L269" s="242" t="s">
        <v>126</v>
      </c>
      <c r="M269" s="243" t="s">
        <v>1952</v>
      </c>
      <c r="N269" s="242" t="s">
        <v>770</v>
      </c>
    </row>
    <row r="270" spans="1:14" ht="35.25" x14ac:dyDescent="0.25">
      <c r="A270" s="241">
        <v>269</v>
      </c>
      <c r="B270" s="244" t="s">
        <v>270</v>
      </c>
      <c r="C270" s="244" t="s">
        <v>1951</v>
      </c>
      <c r="D270" s="245" t="str">
        <f t="shared" si="4"/>
        <v>WT/TPR/G/335</v>
      </c>
      <c r="E270" s="125" t="s">
        <v>981</v>
      </c>
      <c r="F270" s="244" t="s">
        <v>1309</v>
      </c>
      <c r="G270" s="244" t="s">
        <v>640</v>
      </c>
      <c r="H270" s="244" t="s">
        <v>949</v>
      </c>
      <c r="I270" s="244">
        <v>2016</v>
      </c>
      <c r="J270" s="242" t="s">
        <v>121</v>
      </c>
      <c r="K270" s="242" t="s">
        <v>1518</v>
      </c>
      <c r="L270" s="242" t="s">
        <v>1953</v>
      </c>
      <c r="M270" s="243" t="s">
        <v>1954</v>
      </c>
      <c r="N270" s="242" t="s">
        <v>1189</v>
      </c>
    </row>
    <row r="271" spans="1:14" ht="46.5" x14ac:dyDescent="0.25">
      <c r="A271" s="241">
        <v>270</v>
      </c>
      <c r="B271" s="244" t="s">
        <v>270</v>
      </c>
      <c r="C271" s="244" t="s">
        <v>1951</v>
      </c>
      <c r="D271" s="245" t="str">
        <f t="shared" si="4"/>
        <v>WT/TPR/G/335</v>
      </c>
      <c r="E271" s="125" t="s">
        <v>978</v>
      </c>
      <c r="F271" s="244" t="s">
        <v>1309</v>
      </c>
      <c r="G271" s="244" t="s">
        <v>640</v>
      </c>
      <c r="H271" s="244" t="s">
        <v>949</v>
      </c>
      <c r="I271" s="244">
        <v>2016</v>
      </c>
      <c r="J271" s="242" t="s">
        <v>121</v>
      </c>
      <c r="K271" s="242" t="s">
        <v>1518</v>
      </c>
      <c r="L271" s="242" t="s">
        <v>1953</v>
      </c>
      <c r="M271" s="242" t="s">
        <v>1955</v>
      </c>
      <c r="N271" s="242" t="s">
        <v>1189</v>
      </c>
    </row>
    <row r="272" spans="1:14" ht="46.5" x14ac:dyDescent="0.25">
      <c r="A272" s="241">
        <v>271</v>
      </c>
      <c r="B272" s="244" t="s">
        <v>270</v>
      </c>
      <c r="C272" s="244" t="s">
        <v>1951</v>
      </c>
      <c r="D272" s="245" t="str">
        <f t="shared" si="4"/>
        <v>WT/TPR/G/335</v>
      </c>
      <c r="E272" s="125" t="s">
        <v>1027</v>
      </c>
      <c r="F272" s="244" t="s">
        <v>1309</v>
      </c>
      <c r="G272" s="244" t="s">
        <v>640</v>
      </c>
      <c r="H272" s="244" t="s">
        <v>949</v>
      </c>
      <c r="I272" s="244">
        <v>2016</v>
      </c>
      <c r="J272" s="242" t="s">
        <v>121</v>
      </c>
      <c r="K272" s="242" t="s">
        <v>49</v>
      </c>
      <c r="L272" s="242" t="s">
        <v>126</v>
      </c>
      <c r="M272" s="242" t="s">
        <v>1956</v>
      </c>
      <c r="N272" s="242" t="s">
        <v>975</v>
      </c>
    </row>
    <row r="273" spans="1:14" ht="69" x14ac:dyDescent="0.25">
      <c r="A273" s="241">
        <v>272</v>
      </c>
      <c r="B273" s="244" t="s">
        <v>270</v>
      </c>
      <c r="C273" s="244" t="s">
        <v>1951</v>
      </c>
      <c r="D273" s="245" t="str">
        <f t="shared" si="4"/>
        <v>WT/TPR/G/335</v>
      </c>
      <c r="E273" s="125" t="s">
        <v>1957</v>
      </c>
      <c r="F273" s="244" t="s">
        <v>1309</v>
      </c>
      <c r="G273" s="244" t="s">
        <v>640</v>
      </c>
      <c r="H273" s="244" t="s">
        <v>949</v>
      </c>
      <c r="I273" s="244">
        <v>2016</v>
      </c>
      <c r="J273" s="242" t="s">
        <v>121</v>
      </c>
      <c r="K273" s="242" t="s">
        <v>1518</v>
      </c>
      <c r="L273" s="242" t="s">
        <v>68</v>
      </c>
      <c r="M273" s="242" t="s">
        <v>1958</v>
      </c>
      <c r="N273" s="242" t="s">
        <v>1185</v>
      </c>
    </row>
    <row r="274" spans="1:14" ht="46.5" x14ac:dyDescent="0.25">
      <c r="A274" s="241">
        <v>273</v>
      </c>
      <c r="B274" s="244" t="s">
        <v>270</v>
      </c>
      <c r="C274" s="244" t="s">
        <v>1951</v>
      </c>
      <c r="D274" s="245" t="str">
        <f t="shared" si="4"/>
        <v>WT/TPR/G/335</v>
      </c>
      <c r="E274" s="125" t="s">
        <v>1373</v>
      </c>
      <c r="F274" s="244" t="s">
        <v>1309</v>
      </c>
      <c r="G274" s="244" t="s">
        <v>640</v>
      </c>
      <c r="H274" s="244" t="s">
        <v>949</v>
      </c>
      <c r="I274" s="244">
        <v>2016</v>
      </c>
      <c r="J274" s="242" t="s">
        <v>121</v>
      </c>
      <c r="K274" s="242" t="s">
        <v>1518</v>
      </c>
      <c r="L274" s="242" t="s">
        <v>74</v>
      </c>
      <c r="M274" s="242" t="s">
        <v>1959</v>
      </c>
      <c r="N274" s="242" t="s">
        <v>301</v>
      </c>
    </row>
    <row r="275" spans="1:14" ht="91.5" x14ac:dyDescent="0.25">
      <c r="A275" s="241">
        <v>274</v>
      </c>
      <c r="B275" s="244" t="s">
        <v>270</v>
      </c>
      <c r="C275" s="244" t="s">
        <v>1951</v>
      </c>
      <c r="D275" s="245" t="str">
        <f t="shared" si="4"/>
        <v>WT/TPR/G/335</v>
      </c>
      <c r="E275" s="125" t="s">
        <v>1028</v>
      </c>
      <c r="F275" s="244" t="s">
        <v>1309</v>
      </c>
      <c r="G275" s="244" t="s">
        <v>640</v>
      </c>
      <c r="H275" s="244" t="s">
        <v>949</v>
      </c>
      <c r="I275" s="244">
        <v>2016</v>
      </c>
      <c r="J275" s="242" t="s">
        <v>121</v>
      </c>
      <c r="K275" s="242" t="s">
        <v>49</v>
      </c>
      <c r="L275" s="242" t="s">
        <v>74</v>
      </c>
      <c r="M275" s="242" t="s">
        <v>1960</v>
      </c>
      <c r="N275" s="242" t="s">
        <v>1961</v>
      </c>
    </row>
    <row r="276" spans="1:14" ht="35.25" x14ac:dyDescent="0.25">
      <c r="A276" s="241">
        <v>275</v>
      </c>
      <c r="B276" s="244" t="s">
        <v>270</v>
      </c>
      <c r="C276" s="244" t="s">
        <v>1951</v>
      </c>
      <c r="D276" s="245" t="str">
        <f t="shared" si="4"/>
        <v>WT/TPR/G/335</v>
      </c>
      <c r="E276" s="125" t="s">
        <v>1962</v>
      </c>
      <c r="F276" s="244" t="s">
        <v>1309</v>
      </c>
      <c r="G276" s="244" t="s">
        <v>640</v>
      </c>
      <c r="H276" s="244" t="s">
        <v>949</v>
      </c>
      <c r="I276" s="244">
        <v>2016</v>
      </c>
      <c r="J276" s="242" t="s">
        <v>121</v>
      </c>
      <c r="K276" s="242" t="s">
        <v>1518</v>
      </c>
      <c r="L276" s="242" t="s">
        <v>19</v>
      </c>
      <c r="M276" s="242" t="s">
        <v>1963</v>
      </c>
      <c r="N276" s="242" t="s">
        <v>802</v>
      </c>
    </row>
    <row r="277" spans="1:14" ht="91.5" x14ac:dyDescent="0.25">
      <c r="A277" s="241">
        <v>276</v>
      </c>
      <c r="B277" s="244" t="s">
        <v>270</v>
      </c>
      <c r="C277" s="244" t="s">
        <v>1951</v>
      </c>
      <c r="D277" s="245" t="str">
        <f t="shared" si="4"/>
        <v>WT/TPR/G/335</v>
      </c>
      <c r="E277" s="125" t="s">
        <v>1964</v>
      </c>
      <c r="F277" s="244" t="s">
        <v>1309</v>
      </c>
      <c r="G277" s="244" t="s">
        <v>640</v>
      </c>
      <c r="H277" s="244" t="s">
        <v>949</v>
      </c>
      <c r="I277" s="244">
        <v>2016</v>
      </c>
      <c r="J277" s="242" t="s">
        <v>121</v>
      </c>
      <c r="K277" s="242" t="s">
        <v>49</v>
      </c>
      <c r="L277" s="242" t="s">
        <v>19</v>
      </c>
      <c r="M277" s="242" t="s">
        <v>1965</v>
      </c>
      <c r="N277" s="242" t="s">
        <v>19</v>
      </c>
    </row>
    <row r="278" spans="1:14" ht="114" x14ac:dyDescent="0.25">
      <c r="A278" s="241">
        <v>277</v>
      </c>
      <c r="B278" s="244" t="s">
        <v>270</v>
      </c>
      <c r="C278" s="244" t="s">
        <v>1951</v>
      </c>
      <c r="D278" s="245" t="str">
        <f t="shared" si="4"/>
        <v>WT/TPR/G/335</v>
      </c>
      <c r="E278" s="125" t="s">
        <v>1966</v>
      </c>
      <c r="F278" s="244" t="s">
        <v>1309</v>
      </c>
      <c r="G278" s="244" t="s">
        <v>640</v>
      </c>
      <c r="H278" s="244" t="s">
        <v>949</v>
      </c>
      <c r="I278" s="244">
        <v>2016</v>
      </c>
      <c r="J278" s="242" t="s">
        <v>121</v>
      </c>
      <c r="K278" s="242" t="s">
        <v>49</v>
      </c>
      <c r="L278" s="242" t="s">
        <v>19</v>
      </c>
      <c r="M278" s="242" t="s">
        <v>1967</v>
      </c>
      <c r="N278" s="242" t="s">
        <v>1424</v>
      </c>
    </row>
    <row r="279" spans="1:14" ht="69" x14ac:dyDescent="0.25">
      <c r="A279" s="241">
        <v>278</v>
      </c>
      <c r="B279" s="244" t="s">
        <v>270</v>
      </c>
      <c r="C279" s="244" t="s">
        <v>1951</v>
      </c>
      <c r="D279" s="245" t="str">
        <f t="shared" si="4"/>
        <v>WT/TPR/G/335</v>
      </c>
      <c r="E279" s="125" t="s">
        <v>1968</v>
      </c>
      <c r="F279" s="244" t="s">
        <v>1309</v>
      </c>
      <c r="G279" s="244" t="s">
        <v>640</v>
      </c>
      <c r="H279" s="244" t="s">
        <v>949</v>
      </c>
      <c r="I279" s="244">
        <v>2016</v>
      </c>
      <c r="J279" s="242" t="s">
        <v>121</v>
      </c>
      <c r="K279" s="242" t="s">
        <v>49</v>
      </c>
      <c r="L279" s="242" t="s">
        <v>19</v>
      </c>
      <c r="M279" s="242" t="s">
        <v>1969</v>
      </c>
      <c r="N279" s="242" t="s">
        <v>19</v>
      </c>
    </row>
    <row r="280" spans="1:14" ht="24" x14ac:dyDescent="0.25">
      <c r="A280" s="241">
        <v>279</v>
      </c>
      <c r="B280" s="244" t="s">
        <v>265</v>
      </c>
      <c r="C280" s="244" t="s">
        <v>1970</v>
      </c>
      <c r="D280" s="245" t="str">
        <f t="shared" si="4"/>
        <v>WT/TPR/S/335/Rev.1</v>
      </c>
      <c r="E280" s="125" t="s">
        <v>1430</v>
      </c>
      <c r="F280" s="244" t="s">
        <v>1309</v>
      </c>
      <c r="G280" s="244" t="s">
        <v>640</v>
      </c>
      <c r="H280" s="244" t="s">
        <v>949</v>
      </c>
      <c r="I280" s="244">
        <v>2016</v>
      </c>
      <c r="J280" s="242" t="s">
        <v>122</v>
      </c>
      <c r="K280" s="242" t="s">
        <v>842</v>
      </c>
      <c r="L280" s="242" t="s">
        <v>41</v>
      </c>
      <c r="M280" s="242" t="s">
        <v>1971</v>
      </c>
      <c r="N280" s="242" t="s">
        <v>844</v>
      </c>
    </row>
    <row r="281" spans="1:14" ht="35.25" x14ac:dyDescent="0.25">
      <c r="A281" s="241">
        <v>280</v>
      </c>
      <c r="B281" s="244" t="s">
        <v>265</v>
      </c>
      <c r="C281" s="244" t="s">
        <v>1970</v>
      </c>
      <c r="D281" s="245" t="str">
        <f t="shared" si="4"/>
        <v>WT/TPR/S/335/Rev.1</v>
      </c>
      <c r="E281" s="125" t="s">
        <v>669</v>
      </c>
      <c r="F281" s="244" t="s">
        <v>1309</v>
      </c>
      <c r="G281" s="244" t="s">
        <v>640</v>
      </c>
      <c r="H281" s="244" t="s">
        <v>949</v>
      </c>
      <c r="I281" s="244">
        <v>2016</v>
      </c>
      <c r="J281" s="242" t="s">
        <v>121</v>
      </c>
      <c r="K281" s="242" t="s">
        <v>1518</v>
      </c>
      <c r="L281" s="242" t="s">
        <v>1170</v>
      </c>
      <c r="M281" s="242" t="s">
        <v>1972</v>
      </c>
      <c r="N281" s="242" t="s">
        <v>1973</v>
      </c>
    </row>
    <row r="282" spans="1:14" ht="69" x14ac:dyDescent="0.25">
      <c r="A282" s="241">
        <v>281</v>
      </c>
      <c r="B282" s="244" t="s">
        <v>265</v>
      </c>
      <c r="C282" s="244" t="s">
        <v>1970</v>
      </c>
      <c r="D282" s="245" t="str">
        <f t="shared" si="4"/>
        <v>WT/TPR/S/335/Rev.1</v>
      </c>
      <c r="E282" s="125" t="s">
        <v>1369</v>
      </c>
      <c r="F282" s="244" t="s">
        <v>1309</v>
      </c>
      <c r="G282" s="244" t="s">
        <v>640</v>
      </c>
      <c r="H282" s="244" t="s">
        <v>949</v>
      </c>
      <c r="I282" s="244">
        <v>2016</v>
      </c>
      <c r="J282" s="242" t="s">
        <v>646</v>
      </c>
      <c r="K282" s="242" t="s">
        <v>1511</v>
      </c>
      <c r="L282" s="242"/>
      <c r="M282" s="242" t="s">
        <v>1974</v>
      </c>
      <c r="N282" s="242" t="s">
        <v>54</v>
      </c>
    </row>
    <row r="283" spans="1:14" ht="69" x14ac:dyDescent="0.25">
      <c r="A283" s="241">
        <v>282</v>
      </c>
      <c r="B283" s="244" t="s">
        <v>265</v>
      </c>
      <c r="C283" s="244" t="s">
        <v>1970</v>
      </c>
      <c r="D283" s="245" t="str">
        <f t="shared" si="4"/>
        <v>WT/TPR/S/335/Rev.1</v>
      </c>
      <c r="E283" s="125" t="s">
        <v>1746</v>
      </c>
      <c r="F283" s="244" t="s">
        <v>1309</v>
      </c>
      <c r="G283" s="244" t="s">
        <v>640</v>
      </c>
      <c r="H283" s="244" t="s">
        <v>949</v>
      </c>
      <c r="I283" s="244">
        <v>2016</v>
      </c>
      <c r="J283" s="242" t="s">
        <v>646</v>
      </c>
      <c r="K283" s="242" t="s">
        <v>1511</v>
      </c>
      <c r="L283" s="242"/>
      <c r="M283" s="242" t="s">
        <v>1975</v>
      </c>
      <c r="N283" s="242" t="s">
        <v>1976</v>
      </c>
    </row>
    <row r="284" spans="1:14" ht="80.25" x14ac:dyDescent="0.25">
      <c r="A284" s="241">
        <v>283</v>
      </c>
      <c r="B284" s="244" t="s">
        <v>265</v>
      </c>
      <c r="C284" s="244" t="s">
        <v>1970</v>
      </c>
      <c r="D284" s="245" t="str">
        <f t="shared" si="4"/>
        <v>WT/TPR/S/335/Rev.1</v>
      </c>
      <c r="E284" s="125" t="s">
        <v>757</v>
      </c>
      <c r="F284" s="244" t="s">
        <v>1309</v>
      </c>
      <c r="G284" s="244" t="s">
        <v>640</v>
      </c>
      <c r="H284" s="244" t="s">
        <v>949</v>
      </c>
      <c r="I284" s="244">
        <v>2016</v>
      </c>
      <c r="J284" s="242" t="s">
        <v>122</v>
      </c>
      <c r="K284" s="242" t="s">
        <v>64</v>
      </c>
      <c r="L284" s="242" t="s">
        <v>313</v>
      </c>
      <c r="M284" s="242" t="s">
        <v>1977</v>
      </c>
      <c r="N284" s="242" t="s">
        <v>21</v>
      </c>
    </row>
    <row r="285" spans="1:14" ht="35.25" x14ac:dyDescent="0.25">
      <c r="A285" s="241">
        <v>284</v>
      </c>
      <c r="B285" s="244" t="s">
        <v>265</v>
      </c>
      <c r="C285" s="244" t="s">
        <v>1970</v>
      </c>
      <c r="D285" s="245" t="str">
        <f t="shared" si="4"/>
        <v>WT/TPR/S/335/Rev.1</v>
      </c>
      <c r="E285" s="125" t="s">
        <v>1978</v>
      </c>
      <c r="F285" s="244" t="s">
        <v>1309</v>
      </c>
      <c r="G285" s="244" t="s">
        <v>640</v>
      </c>
      <c r="H285" s="244" t="s">
        <v>949</v>
      </c>
      <c r="I285" s="244">
        <v>2016</v>
      </c>
      <c r="J285" s="242" t="s">
        <v>122</v>
      </c>
      <c r="K285" s="242" t="s">
        <v>64</v>
      </c>
      <c r="L285" s="242" t="s">
        <v>19</v>
      </c>
      <c r="M285" s="242" t="s">
        <v>1979</v>
      </c>
      <c r="N285" s="242" t="s">
        <v>24</v>
      </c>
    </row>
    <row r="286" spans="1:14" ht="24" x14ac:dyDescent="0.25">
      <c r="A286" s="241">
        <v>285</v>
      </c>
      <c r="B286" s="244" t="s">
        <v>265</v>
      </c>
      <c r="C286" s="244" t="s">
        <v>1970</v>
      </c>
      <c r="D286" s="245" t="str">
        <f t="shared" si="4"/>
        <v>WT/TPR/S/335/Rev.1</v>
      </c>
      <c r="E286" s="125" t="s">
        <v>1360</v>
      </c>
      <c r="F286" s="244" t="s">
        <v>1309</v>
      </c>
      <c r="G286" s="244" t="s">
        <v>640</v>
      </c>
      <c r="H286" s="244" t="s">
        <v>949</v>
      </c>
      <c r="I286" s="244">
        <v>2016</v>
      </c>
      <c r="J286" s="242" t="s">
        <v>122</v>
      </c>
      <c r="K286" s="242" t="s">
        <v>1036</v>
      </c>
      <c r="L286" s="242" t="s">
        <v>313</v>
      </c>
      <c r="M286" s="242" t="s">
        <v>1980</v>
      </c>
      <c r="N286" s="242" t="s">
        <v>21</v>
      </c>
    </row>
    <row r="287" spans="1:14" ht="91.5" x14ac:dyDescent="0.25">
      <c r="A287" s="241">
        <v>286</v>
      </c>
      <c r="B287" s="244" t="s">
        <v>265</v>
      </c>
      <c r="C287" s="244" t="s">
        <v>1970</v>
      </c>
      <c r="D287" s="245" t="str">
        <f t="shared" si="4"/>
        <v>WT/TPR/S/335/Rev.1</v>
      </c>
      <c r="E287" s="125" t="s">
        <v>692</v>
      </c>
      <c r="F287" s="244" t="s">
        <v>1309</v>
      </c>
      <c r="G287" s="244" t="s">
        <v>640</v>
      </c>
      <c r="H287" s="244" t="s">
        <v>949</v>
      </c>
      <c r="I287" s="244">
        <v>2016</v>
      </c>
      <c r="J287" s="242" t="s">
        <v>122</v>
      </c>
      <c r="K287" s="242" t="s">
        <v>822</v>
      </c>
      <c r="L287" s="242" t="s">
        <v>1981</v>
      </c>
      <c r="M287" s="242" t="s">
        <v>1982</v>
      </c>
      <c r="N287" s="242" t="s">
        <v>1983</v>
      </c>
    </row>
    <row r="288" spans="1:14" ht="80.25" x14ac:dyDescent="0.25">
      <c r="A288" s="241">
        <v>287</v>
      </c>
      <c r="B288" s="244" t="s">
        <v>265</v>
      </c>
      <c r="C288" s="244" t="s">
        <v>1970</v>
      </c>
      <c r="D288" s="245" t="str">
        <f t="shared" si="4"/>
        <v>WT/TPR/S/335/Rev.1</v>
      </c>
      <c r="E288" s="125" t="s">
        <v>285</v>
      </c>
      <c r="F288" s="244" t="s">
        <v>1309</v>
      </c>
      <c r="G288" s="244" t="s">
        <v>640</v>
      </c>
      <c r="H288" s="244" t="s">
        <v>949</v>
      </c>
      <c r="I288" s="244">
        <v>2016</v>
      </c>
      <c r="J288" s="242" t="s">
        <v>122</v>
      </c>
      <c r="K288" s="242" t="s">
        <v>1036</v>
      </c>
      <c r="L288" s="242" t="s">
        <v>88</v>
      </c>
      <c r="M288" s="242" t="s">
        <v>1984</v>
      </c>
      <c r="N288" s="242" t="s">
        <v>17</v>
      </c>
    </row>
    <row r="289" spans="1:14" ht="57.75" x14ac:dyDescent="0.25">
      <c r="A289" s="241">
        <v>288</v>
      </c>
      <c r="B289" s="244" t="s">
        <v>265</v>
      </c>
      <c r="C289" s="244" t="s">
        <v>1970</v>
      </c>
      <c r="D289" s="245" t="str">
        <f t="shared" si="4"/>
        <v>WT/TPR/S/335/Rev.1</v>
      </c>
      <c r="E289" s="125" t="s">
        <v>744</v>
      </c>
      <c r="F289" s="244" t="s">
        <v>1309</v>
      </c>
      <c r="G289" s="244" t="s">
        <v>640</v>
      </c>
      <c r="H289" s="244" t="s">
        <v>949</v>
      </c>
      <c r="I289" s="244">
        <v>2016</v>
      </c>
      <c r="J289" s="242" t="s">
        <v>122</v>
      </c>
      <c r="K289" s="242" t="s">
        <v>792</v>
      </c>
      <c r="L289" s="242" t="s">
        <v>41</v>
      </c>
      <c r="M289" s="242" t="s">
        <v>1985</v>
      </c>
      <c r="N289" s="242" t="s">
        <v>905</v>
      </c>
    </row>
    <row r="290" spans="1:14" ht="35.25" x14ac:dyDescent="0.25">
      <c r="A290" s="241">
        <v>289</v>
      </c>
      <c r="B290" s="244" t="s">
        <v>265</v>
      </c>
      <c r="C290" s="244" t="s">
        <v>1970</v>
      </c>
      <c r="D290" s="245" t="str">
        <f t="shared" si="4"/>
        <v>WT/TPR/S/335/Rev.1</v>
      </c>
      <c r="E290" s="125" t="s">
        <v>717</v>
      </c>
      <c r="F290" s="244" t="s">
        <v>1309</v>
      </c>
      <c r="G290" s="244" t="s">
        <v>640</v>
      </c>
      <c r="H290" s="244" t="s">
        <v>949</v>
      </c>
      <c r="I290" s="244">
        <v>2016</v>
      </c>
      <c r="J290" s="242" t="s">
        <v>122</v>
      </c>
      <c r="K290" s="242" t="s">
        <v>838</v>
      </c>
      <c r="L290" s="242" t="s">
        <v>41</v>
      </c>
      <c r="M290" s="242" t="s">
        <v>1986</v>
      </c>
      <c r="N290" s="242" t="s">
        <v>844</v>
      </c>
    </row>
    <row r="291" spans="1:14" ht="35.25" x14ac:dyDescent="0.25">
      <c r="A291" s="241">
        <v>290</v>
      </c>
      <c r="B291" s="244" t="s">
        <v>265</v>
      </c>
      <c r="C291" s="244" t="s">
        <v>1970</v>
      </c>
      <c r="D291" s="245" t="str">
        <f t="shared" si="4"/>
        <v>WT/TPR/S/335/Rev.1</v>
      </c>
      <c r="E291" s="125" t="s">
        <v>302</v>
      </c>
      <c r="F291" s="244" t="s">
        <v>1309</v>
      </c>
      <c r="G291" s="244" t="s">
        <v>640</v>
      </c>
      <c r="H291" s="244" t="s">
        <v>949</v>
      </c>
      <c r="I291" s="244">
        <v>2016</v>
      </c>
      <c r="J291" s="242" t="s">
        <v>121</v>
      </c>
      <c r="K291" s="242" t="s">
        <v>792</v>
      </c>
      <c r="L291" s="242" t="s">
        <v>41</v>
      </c>
      <c r="M291" s="242" t="s">
        <v>1987</v>
      </c>
      <c r="N291" s="242" t="s">
        <v>844</v>
      </c>
    </row>
    <row r="292" spans="1:14" ht="35.25" x14ac:dyDescent="0.25">
      <c r="A292" s="241">
        <v>291</v>
      </c>
      <c r="B292" s="244" t="s">
        <v>265</v>
      </c>
      <c r="C292" s="244" t="s">
        <v>1970</v>
      </c>
      <c r="D292" s="245" t="str">
        <f t="shared" si="4"/>
        <v>WT/TPR/S/335/Rev.1</v>
      </c>
      <c r="E292" s="125" t="s">
        <v>288</v>
      </c>
      <c r="F292" s="244" t="s">
        <v>1309</v>
      </c>
      <c r="G292" s="244" t="s">
        <v>640</v>
      </c>
      <c r="H292" s="244" t="s">
        <v>949</v>
      </c>
      <c r="I292" s="244">
        <v>2016</v>
      </c>
      <c r="J292" s="242" t="s">
        <v>121</v>
      </c>
      <c r="K292" s="242" t="s">
        <v>1518</v>
      </c>
      <c r="L292" s="242" t="s">
        <v>127</v>
      </c>
      <c r="M292" s="242" t="s">
        <v>1988</v>
      </c>
      <c r="N292" s="242" t="s">
        <v>1989</v>
      </c>
    </row>
    <row r="293" spans="1:14" ht="24" x14ac:dyDescent="0.25">
      <c r="A293" s="241">
        <v>292</v>
      </c>
      <c r="B293" s="244" t="s">
        <v>265</v>
      </c>
      <c r="C293" s="244" t="s">
        <v>1970</v>
      </c>
      <c r="D293" s="245" t="str">
        <f t="shared" si="4"/>
        <v>WT/TPR/S/335/Rev.1</v>
      </c>
      <c r="E293" s="125" t="s">
        <v>291</v>
      </c>
      <c r="F293" s="244" t="s">
        <v>1309</v>
      </c>
      <c r="G293" s="244" t="s">
        <v>640</v>
      </c>
      <c r="H293" s="244" t="s">
        <v>949</v>
      </c>
      <c r="I293" s="244">
        <v>2016</v>
      </c>
      <c r="J293" s="242" t="s">
        <v>121</v>
      </c>
      <c r="K293" s="242" t="s">
        <v>1098</v>
      </c>
      <c r="L293" s="242" t="s">
        <v>127</v>
      </c>
      <c r="M293" s="242" t="s">
        <v>1990</v>
      </c>
      <c r="N293" s="242" t="s">
        <v>73</v>
      </c>
    </row>
    <row r="294" spans="1:14" ht="69" x14ac:dyDescent="0.25">
      <c r="A294" s="241">
        <v>293</v>
      </c>
      <c r="B294" s="244" t="s">
        <v>265</v>
      </c>
      <c r="C294" s="244" t="s">
        <v>1970</v>
      </c>
      <c r="D294" s="245" t="str">
        <f t="shared" si="4"/>
        <v>WT/TPR/S/335/Rev.1</v>
      </c>
      <c r="E294" s="125" t="s">
        <v>296</v>
      </c>
      <c r="F294" s="244" t="s">
        <v>1309</v>
      </c>
      <c r="G294" s="244" t="s">
        <v>640</v>
      </c>
      <c r="H294" s="244" t="s">
        <v>949</v>
      </c>
      <c r="I294" s="244">
        <v>2016</v>
      </c>
      <c r="J294" s="242" t="s">
        <v>121</v>
      </c>
      <c r="K294" s="242" t="s">
        <v>1518</v>
      </c>
      <c r="L294" s="242" t="s">
        <v>126</v>
      </c>
      <c r="M294" s="242" t="s">
        <v>1991</v>
      </c>
      <c r="N294" s="242" t="s">
        <v>1426</v>
      </c>
    </row>
    <row r="295" spans="1:14" ht="80.25" x14ac:dyDescent="0.25">
      <c r="A295" s="241">
        <v>294</v>
      </c>
      <c r="B295" s="244" t="s">
        <v>265</v>
      </c>
      <c r="C295" s="244" t="s">
        <v>1970</v>
      </c>
      <c r="D295" s="245" t="str">
        <f t="shared" si="4"/>
        <v>WT/TPR/S/335/Rev.1</v>
      </c>
      <c r="E295" s="125" t="s">
        <v>722</v>
      </c>
      <c r="F295" s="244" t="s">
        <v>1309</v>
      </c>
      <c r="G295" s="244" t="s">
        <v>640</v>
      </c>
      <c r="H295" s="244" t="s">
        <v>949</v>
      </c>
      <c r="I295" s="244">
        <v>2016</v>
      </c>
      <c r="J295" s="242" t="s">
        <v>121</v>
      </c>
      <c r="K295" s="242" t="s">
        <v>49</v>
      </c>
      <c r="L295" s="242" t="s">
        <v>126</v>
      </c>
      <c r="M295" s="242" t="s">
        <v>1992</v>
      </c>
      <c r="N295" s="242" t="s">
        <v>1213</v>
      </c>
    </row>
    <row r="296" spans="1:14" ht="35.25" x14ac:dyDescent="0.25">
      <c r="A296" s="241">
        <v>295</v>
      </c>
      <c r="B296" s="244" t="s">
        <v>265</v>
      </c>
      <c r="C296" s="244" t="s">
        <v>1970</v>
      </c>
      <c r="D296" s="245" t="str">
        <f t="shared" si="4"/>
        <v>WT/TPR/S/335/Rev.1</v>
      </c>
      <c r="E296" s="125" t="s">
        <v>703</v>
      </c>
      <c r="F296" s="244" t="s">
        <v>1309</v>
      </c>
      <c r="G296" s="244" t="s">
        <v>640</v>
      </c>
      <c r="H296" s="244" t="s">
        <v>949</v>
      </c>
      <c r="I296" s="244">
        <v>2016</v>
      </c>
      <c r="J296" s="242" t="s">
        <v>121</v>
      </c>
      <c r="K296" s="242" t="s">
        <v>1518</v>
      </c>
      <c r="L296" s="242" t="s">
        <v>19</v>
      </c>
      <c r="M296" s="243" t="s">
        <v>1993</v>
      </c>
      <c r="N296" s="242" t="s">
        <v>1403</v>
      </c>
    </row>
    <row r="297" spans="1:14" ht="91.5" x14ac:dyDescent="0.25">
      <c r="A297" s="241">
        <v>296</v>
      </c>
      <c r="B297" s="244" t="s">
        <v>265</v>
      </c>
      <c r="C297" s="244" t="s">
        <v>1970</v>
      </c>
      <c r="D297" s="245" t="str">
        <f t="shared" si="4"/>
        <v>WT/TPR/S/335/Rev.1</v>
      </c>
      <c r="E297" s="125" t="s">
        <v>1002</v>
      </c>
      <c r="F297" s="244" t="s">
        <v>1309</v>
      </c>
      <c r="G297" s="244" t="s">
        <v>640</v>
      </c>
      <c r="H297" s="244" t="s">
        <v>949</v>
      </c>
      <c r="I297" s="244">
        <v>2016</v>
      </c>
      <c r="J297" s="242" t="s">
        <v>121</v>
      </c>
      <c r="K297" s="242" t="s">
        <v>1518</v>
      </c>
      <c r="L297" s="242" t="s">
        <v>19</v>
      </c>
      <c r="M297" s="242" t="s">
        <v>1994</v>
      </c>
      <c r="N297" s="242" t="s">
        <v>19</v>
      </c>
    </row>
    <row r="298" spans="1:14" ht="57.75" x14ac:dyDescent="0.25">
      <c r="A298" s="241">
        <v>297</v>
      </c>
      <c r="B298" s="244" t="s">
        <v>265</v>
      </c>
      <c r="C298" s="244" t="s">
        <v>1970</v>
      </c>
      <c r="D298" s="245" t="str">
        <f t="shared" si="4"/>
        <v>WT/TPR/S/335/Rev.1</v>
      </c>
      <c r="E298" s="125" t="s">
        <v>1415</v>
      </c>
      <c r="F298" s="244" t="s">
        <v>1309</v>
      </c>
      <c r="G298" s="244" t="s">
        <v>640</v>
      </c>
      <c r="H298" s="244" t="s">
        <v>949</v>
      </c>
      <c r="I298" s="244">
        <v>2016</v>
      </c>
      <c r="J298" s="242" t="s">
        <v>121</v>
      </c>
      <c r="K298" s="242" t="s">
        <v>49</v>
      </c>
      <c r="L298" s="242" t="s">
        <v>19</v>
      </c>
      <c r="M298" s="242" t="s">
        <v>1995</v>
      </c>
      <c r="N298" s="242" t="s">
        <v>19</v>
      </c>
    </row>
    <row r="299" spans="1:14" ht="35.25" x14ac:dyDescent="0.25">
      <c r="A299" s="241">
        <v>298</v>
      </c>
      <c r="B299" s="244" t="s">
        <v>265</v>
      </c>
      <c r="C299" s="244" t="s">
        <v>1970</v>
      </c>
      <c r="D299" s="245" t="str">
        <f t="shared" si="4"/>
        <v>WT/TPR/S/335/Rev.1</v>
      </c>
      <c r="E299" s="125" t="s">
        <v>1435</v>
      </c>
      <c r="F299" s="244" t="s">
        <v>1309</v>
      </c>
      <c r="G299" s="244" t="s">
        <v>640</v>
      </c>
      <c r="H299" s="244" t="s">
        <v>949</v>
      </c>
      <c r="I299" s="244">
        <v>2016</v>
      </c>
      <c r="J299" s="242" t="s">
        <v>121</v>
      </c>
      <c r="K299" s="242" t="s">
        <v>1518</v>
      </c>
      <c r="L299" s="242" t="s">
        <v>19</v>
      </c>
      <c r="M299" s="242" t="s">
        <v>1996</v>
      </c>
      <c r="N299" s="242" t="s">
        <v>19</v>
      </c>
    </row>
    <row r="300" spans="1:14" ht="46.5" x14ac:dyDescent="0.25">
      <c r="A300" s="241">
        <v>299</v>
      </c>
      <c r="B300" s="244" t="s">
        <v>265</v>
      </c>
      <c r="C300" s="244" t="s">
        <v>1970</v>
      </c>
      <c r="D300" s="245" t="str">
        <f t="shared" si="4"/>
        <v>WT/TPR/S/335/Rev.1</v>
      </c>
      <c r="E300" s="125" t="s">
        <v>1423</v>
      </c>
      <c r="F300" s="244" t="s">
        <v>1309</v>
      </c>
      <c r="G300" s="244" t="s">
        <v>640</v>
      </c>
      <c r="H300" s="244" t="s">
        <v>949</v>
      </c>
      <c r="I300" s="244">
        <v>2016</v>
      </c>
      <c r="J300" s="242" t="s">
        <v>121</v>
      </c>
      <c r="K300" s="242" t="s">
        <v>1518</v>
      </c>
      <c r="L300" s="242" t="s">
        <v>19</v>
      </c>
      <c r="M300" s="242" t="s">
        <v>1997</v>
      </c>
      <c r="N300" s="242" t="s">
        <v>711</v>
      </c>
    </row>
    <row r="301" spans="1:14" ht="57.75" x14ac:dyDescent="0.25">
      <c r="A301" s="241">
        <v>300</v>
      </c>
      <c r="B301" s="244" t="s">
        <v>265</v>
      </c>
      <c r="C301" s="244" t="s">
        <v>1970</v>
      </c>
      <c r="D301" s="245" t="str">
        <f t="shared" si="4"/>
        <v>WT/TPR/S/335/Rev.1</v>
      </c>
      <c r="E301" s="125" t="s">
        <v>1998</v>
      </c>
      <c r="F301" s="244" t="s">
        <v>1309</v>
      </c>
      <c r="G301" s="244" t="s">
        <v>640</v>
      </c>
      <c r="H301" s="244" t="s">
        <v>949</v>
      </c>
      <c r="I301" s="244">
        <v>2016</v>
      </c>
      <c r="J301" s="242" t="s">
        <v>121</v>
      </c>
      <c r="K301" s="242" t="s">
        <v>1518</v>
      </c>
      <c r="L301" s="242" t="s">
        <v>74</v>
      </c>
      <c r="M301" s="242" t="s">
        <v>1999</v>
      </c>
      <c r="N301" s="242" t="s">
        <v>2000</v>
      </c>
    </row>
    <row r="302" spans="1:14" ht="69" x14ac:dyDescent="0.25">
      <c r="A302" s="241">
        <v>301</v>
      </c>
      <c r="B302" s="244" t="s">
        <v>265</v>
      </c>
      <c r="C302" s="244" t="s">
        <v>1970</v>
      </c>
      <c r="D302" s="245" t="str">
        <f t="shared" si="4"/>
        <v>WT/TPR/S/335/Rev.1</v>
      </c>
      <c r="E302" s="125" t="s">
        <v>1443</v>
      </c>
      <c r="F302" s="244" t="s">
        <v>1309</v>
      </c>
      <c r="G302" s="244" t="s">
        <v>640</v>
      </c>
      <c r="H302" s="244" t="s">
        <v>949</v>
      </c>
      <c r="I302" s="244">
        <v>2016</v>
      </c>
      <c r="J302" s="242" t="s">
        <v>121</v>
      </c>
      <c r="K302" s="242" t="s">
        <v>1518</v>
      </c>
      <c r="L302" s="242" t="s">
        <v>74</v>
      </c>
      <c r="M302" s="242" t="s">
        <v>2001</v>
      </c>
      <c r="N302" s="242" t="s">
        <v>2002</v>
      </c>
    </row>
    <row r="303" spans="1:14" ht="46.5" x14ac:dyDescent="0.25">
      <c r="A303" s="241">
        <v>302</v>
      </c>
      <c r="B303" s="244" t="s">
        <v>270</v>
      </c>
      <c r="C303" s="244" t="s">
        <v>2003</v>
      </c>
      <c r="D303" s="245" t="str">
        <f t="shared" si="4"/>
        <v>WT/TPR/G/336</v>
      </c>
      <c r="E303" s="125" t="s">
        <v>2004</v>
      </c>
      <c r="F303" s="244" t="s">
        <v>247</v>
      </c>
      <c r="G303" s="244" t="s">
        <v>794</v>
      </c>
      <c r="H303" s="244" t="s">
        <v>5</v>
      </c>
      <c r="I303" s="244">
        <v>2016</v>
      </c>
      <c r="J303" s="242" t="s">
        <v>646</v>
      </c>
      <c r="K303" s="242" t="s">
        <v>1511</v>
      </c>
      <c r="L303" s="242"/>
      <c r="M303" s="242" t="s">
        <v>2005</v>
      </c>
      <c r="N303" s="242" t="s">
        <v>1376</v>
      </c>
    </row>
    <row r="304" spans="1:14" ht="24" x14ac:dyDescent="0.25">
      <c r="A304" s="241">
        <v>303</v>
      </c>
      <c r="B304" s="244" t="s">
        <v>270</v>
      </c>
      <c r="C304" s="244" t="s">
        <v>2003</v>
      </c>
      <c r="D304" s="245" t="str">
        <f t="shared" si="4"/>
        <v>WT/TPR/G/336</v>
      </c>
      <c r="E304" s="125" t="s">
        <v>2006</v>
      </c>
      <c r="F304" s="244" t="s">
        <v>247</v>
      </c>
      <c r="G304" s="244" t="s">
        <v>794</v>
      </c>
      <c r="H304" s="244" t="s">
        <v>5</v>
      </c>
      <c r="I304" s="244">
        <v>2016</v>
      </c>
      <c r="J304" s="242" t="s">
        <v>646</v>
      </c>
      <c r="K304" s="242" t="s">
        <v>1511</v>
      </c>
      <c r="L304" s="242"/>
      <c r="M304" s="242" t="s">
        <v>2007</v>
      </c>
      <c r="N304" s="242" t="s">
        <v>62</v>
      </c>
    </row>
    <row r="305" spans="1:14" ht="46.5" x14ac:dyDescent="0.25">
      <c r="A305" s="241">
        <v>304</v>
      </c>
      <c r="B305" s="244" t="s">
        <v>270</v>
      </c>
      <c r="C305" s="244" t="s">
        <v>2003</v>
      </c>
      <c r="D305" s="245" t="str">
        <f t="shared" si="4"/>
        <v>WT/TPR/G/336</v>
      </c>
      <c r="E305" s="125" t="s">
        <v>1520</v>
      </c>
      <c r="F305" s="244" t="s">
        <v>247</v>
      </c>
      <c r="G305" s="244" t="s">
        <v>794</v>
      </c>
      <c r="H305" s="244" t="s">
        <v>5</v>
      </c>
      <c r="I305" s="244">
        <v>2016</v>
      </c>
      <c r="J305" s="242" t="s">
        <v>646</v>
      </c>
      <c r="K305" s="242" t="s">
        <v>1511</v>
      </c>
      <c r="L305" s="242"/>
      <c r="M305" s="242" t="s">
        <v>2008</v>
      </c>
      <c r="N305" s="242" t="s">
        <v>78</v>
      </c>
    </row>
    <row r="306" spans="1:14" ht="91.5" x14ac:dyDescent="0.25">
      <c r="A306" s="241">
        <v>305</v>
      </c>
      <c r="B306" s="244" t="s">
        <v>270</v>
      </c>
      <c r="C306" s="244" t="s">
        <v>2003</v>
      </c>
      <c r="D306" s="245" t="str">
        <f t="shared" si="4"/>
        <v>WT/TPR/G/336</v>
      </c>
      <c r="E306" s="125" t="s">
        <v>745</v>
      </c>
      <c r="F306" s="244" t="s">
        <v>247</v>
      </c>
      <c r="G306" s="244" t="s">
        <v>794</v>
      </c>
      <c r="H306" s="244" t="s">
        <v>5</v>
      </c>
      <c r="I306" s="244">
        <v>2016</v>
      </c>
      <c r="J306" s="242" t="s">
        <v>646</v>
      </c>
      <c r="K306" s="242" t="s">
        <v>1511</v>
      </c>
      <c r="L306" s="242"/>
      <c r="M306" s="242" t="s">
        <v>2009</v>
      </c>
      <c r="N306" s="242" t="s">
        <v>1483</v>
      </c>
    </row>
    <row r="307" spans="1:14" ht="57.75" x14ac:dyDescent="0.25">
      <c r="A307" s="241">
        <v>306</v>
      </c>
      <c r="B307" s="244" t="s">
        <v>270</v>
      </c>
      <c r="C307" s="244" t="s">
        <v>2003</v>
      </c>
      <c r="D307" s="245" t="str">
        <f t="shared" si="4"/>
        <v>WT/TPR/G/336</v>
      </c>
      <c r="E307" s="125" t="s">
        <v>754</v>
      </c>
      <c r="F307" s="244" t="s">
        <v>247</v>
      </c>
      <c r="G307" s="244" t="s">
        <v>794</v>
      </c>
      <c r="H307" s="244" t="s">
        <v>5</v>
      </c>
      <c r="I307" s="244">
        <v>2016</v>
      </c>
      <c r="J307" s="242" t="s">
        <v>646</v>
      </c>
      <c r="K307" s="242" t="s">
        <v>1511</v>
      </c>
      <c r="L307" s="242"/>
      <c r="M307" s="242" t="s">
        <v>2010</v>
      </c>
      <c r="N307" s="242" t="s">
        <v>1483</v>
      </c>
    </row>
    <row r="308" spans="1:14" ht="46.5" x14ac:dyDescent="0.25">
      <c r="A308" s="241">
        <v>307</v>
      </c>
      <c r="B308" s="244" t="s">
        <v>270</v>
      </c>
      <c r="C308" s="244" t="s">
        <v>2003</v>
      </c>
      <c r="D308" s="245" t="str">
        <f t="shared" si="4"/>
        <v>WT/TPR/G/336</v>
      </c>
      <c r="E308" s="125" t="s">
        <v>1346</v>
      </c>
      <c r="F308" s="244" t="s">
        <v>247</v>
      </c>
      <c r="G308" s="244" t="s">
        <v>794</v>
      </c>
      <c r="H308" s="244" t="s">
        <v>5</v>
      </c>
      <c r="I308" s="244">
        <v>2016</v>
      </c>
      <c r="J308" s="242" t="s">
        <v>646</v>
      </c>
      <c r="K308" s="242" t="s">
        <v>1511</v>
      </c>
      <c r="L308" s="242"/>
      <c r="M308" s="242" t="s">
        <v>2011</v>
      </c>
      <c r="N308" s="242" t="s">
        <v>54</v>
      </c>
    </row>
    <row r="309" spans="1:14" ht="46.5" x14ac:dyDescent="0.25">
      <c r="A309" s="241">
        <v>308</v>
      </c>
      <c r="B309" s="244" t="s">
        <v>270</v>
      </c>
      <c r="C309" s="244" t="s">
        <v>2003</v>
      </c>
      <c r="D309" s="245" t="str">
        <f t="shared" si="4"/>
        <v>WT/TPR/G/336</v>
      </c>
      <c r="E309" s="125" t="s">
        <v>658</v>
      </c>
      <c r="F309" s="244" t="s">
        <v>247</v>
      </c>
      <c r="G309" s="244" t="s">
        <v>794</v>
      </c>
      <c r="H309" s="244" t="s">
        <v>5</v>
      </c>
      <c r="I309" s="244">
        <v>2016</v>
      </c>
      <c r="J309" s="242" t="s">
        <v>646</v>
      </c>
      <c r="K309" s="242" t="s">
        <v>1511</v>
      </c>
      <c r="L309" s="242"/>
      <c r="M309" s="242" t="s">
        <v>2012</v>
      </c>
      <c r="N309" s="242" t="s">
        <v>54</v>
      </c>
    </row>
    <row r="310" spans="1:14" ht="35.25" x14ac:dyDescent="0.25">
      <c r="A310" s="241">
        <v>309</v>
      </c>
      <c r="B310" s="244" t="s">
        <v>270</v>
      </c>
      <c r="C310" s="244" t="s">
        <v>2003</v>
      </c>
      <c r="D310" s="245" t="str">
        <f t="shared" si="4"/>
        <v>WT/TPR/G/336</v>
      </c>
      <c r="E310" s="125" t="s">
        <v>2013</v>
      </c>
      <c r="F310" s="244" t="s">
        <v>247</v>
      </c>
      <c r="G310" s="244" t="s">
        <v>794</v>
      </c>
      <c r="H310" s="244" t="s">
        <v>5</v>
      </c>
      <c r="I310" s="244">
        <v>2016</v>
      </c>
      <c r="J310" s="242" t="s">
        <v>646</v>
      </c>
      <c r="K310" s="242" t="s">
        <v>1511</v>
      </c>
      <c r="L310" s="242"/>
      <c r="M310" s="242" t="s">
        <v>2014</v>
      </c>
      <c r="N310" s="242" t="s">
        <v>54</v>
      </c>
    </row>
    <row r="311" spans="1:14" ht="35.25" x14ac:dyDescent="0.25">
      <c r="A311" s="241">
        <v>310</v>
      </c>
      <c r="B311" s="244" t="s">
        <v>270</v>
      </c>
      <c r="C311" s="244" t="s">
        <v>2003</v>
      </c>
      <c r="D311" s="245" t="str">
        <f t="shared" si="4"/>
        <v>WT/TPR/G/336</v>
      </c>
      <c r="E311" s="125" t="s">
        <v>1368</v>
      </c>
      <c r="F311" s="244" t="s">
        <v>247</v>
      </c>
      <c r="G311" s="244" t="s">
        <v>794</v>
      </c>
      <c r="H311" s="244" t="s">
        <v>5</v>
      </c>
      <c r="I311" s="244">
        <v>2016</v>
      </c>
      <c r="J311" s="242" t="s">
        <v>646</v>
      </c>
      <c r="K311" s="242" t="s">
        <v>1511</v>
      </c>
      <c r="L311" s="242"/>
      <c r="M311" s="242" t="s">
        <v>2015</v>
      </c>
      <c r="N311" s="242" t="s">
        <v>1376</v>
      </c>
    </row>
    <row r="312" spans="1:14" ht="35.25" x14ac:dyDescent="0.25">
      <c r="A312" s="241">
        <v>311</v>
      </c>
      <c r="B312" s="244" t="s">
        <v>265</v>
      </c>
      <c r="C312" s="244" t="s">
        <v>2016</v>
      </c>
      <c r="D312" s="245" t="str">
        <f t="shared" si="4"/>
        <v>WT/TPR/S/336/Rev.1</v>
      </c>
      <c r="E312" s="125" t="s">
        <v>758</v>
      </c>
      <c r="F312" s="244" t="s">
        <v>247</v>
      </c>
      <c r="G312" s="244" t="s">
        <v>794</v>
      </c>
      <c r="H312" s="244" t="s">
        <v>5</v>
      </c>
      <c r="I312" s="244">
        <v>2016</v>
      </c>
      <c r="J312" s="242" t="s">
        <v>646</v>
      </c>
      <c r="K312" s="242" t="s">
        <v>1511</v>
      </c>
      <c r="L312" s="242"/>
      <c r="M312" s="242" t="s">
        <v>2017</v>
      </c>
      <c r="N312" s="242" t="s">
        <v>65</v>
      </c>
    </row>
    <row r="313" spans="1:14" ht="69" x14ac:dyDescent="0.25">
      <c r="A313" s="241">
        <v>312</v>
      </c>
      <c r="B313" s="244" t="s">
        <v>265</v>
      </c>
      <c r="C313" s="244" t="s">
        <v>2016</v>
      </c>
      <c r="D313" s="245" t="str">
        <f t="shared" si="4"/>
        <v>WT/TPR/S/336/Rev.1</v>
      </c>
      <c r="E313" s="125" t="s">
        <v>1430</v>
      </c>
      <c r="F313" s="244" t="s">
        <v>247</v>
      </c>
      <c r="G313" s="244" t="s">
        <v>794</v>
      </c>
      <c r="H313" s="244" t="s">
        <v>5</v>
      </c>
      <c r="I313" s="244">
        <v>2016</v>
      </c>
      <c r="J313" s="242" t="s">
        <v>122</v>
      </c>
      <c r="K313" s="242" t="s">
        <v>838</v>
      </c>
      <c r="L313" s="242" t="s">
        <v>313</v>
      </c>
      <c r="M313" s="242" t="s">
        <v>2018</v>
      </c>
      <c r="N313" s="242" t="s">
        <v>21</v>
      </c>
    </row>
    <row r="314" spans="1:14" ht="35.25" x14ac:dyDescent="0.25">
      <c r="A314" s="241">
        <v>313</v>
      </c>
      <c r="B314" s="244" t="s">
        <v>265</v>
      </c>
      <c r="C314" s="244" t="s">
        <v>2016</v>
      </c>
      <c r="D314" s="245" t="str">
        <f t="shared" si="4"/>
        <v>WT/TPR/S/336/Rev.1</v>
      </c>
      <c r="E314" s="125" t="s">
        <v>774</v>
      </c>
      <c r="F314" s="244" t="s">
        <v>247</v>
      </c>
      <c r="G314" s="244" t="s">
        <v>794</v>
      </c>
      <c r="H314" s="244" t="s">
        <v>5</v>
      </c>
      <c r="I314" s="244">
        <v>2016</v>
      </c>
      <c r="J314" s="242" t="s">
        <v>646</v>
      </c>
      <c r="K314" s="242" t="s">
        <v>1511</v>
      </c>
      <c r="L314" s="242"/>
      <c r="M314" s="242" t="s">
        <v>2019</v>
      </c>
      <c r="N314" s="242" t="s">
        <v>54</v>
      </c>
    </row>
    <row r="315" spans="1:14" ht="69" x14ac:dyDescent="0.25">
      <c r="A315" s="241">
        <v>314</v>
      </c>
      <c r="B315" s="244" t="s">
        <v>265</v>
      </c>
      <c r="C315" s="244" t="s">
        <v>2016</v>
      </c>
      <c r="D315" s="245" t="str">
        <f t="shared" si="4"/>
        <v>WT/TPR/S/336/Rev.1</v>
      </c>
      <c r="E315" s="125" t="s">
        <v>991</v>
      </c>
      <c r="F315" s="244" t="s">
        <v>247</v>
      </c>
      <c r="G315" s="244" t="s">
        <v>794</v>
      </c>
      <c r="H315" s="244" t="s">
        <v>5</v>
      </c>
      <c r="I315" s="244">
        <v>2016</v>
      </c>
      <c r="J315" s="242" t="s">
        <v>646</v>
      </c>
      <c r="K315" s="242" t="s">
        <v>1511</v>
      </c>
      <c r="L315" s="242"/>
      <c r="M315" s="242" t="s">
        <v>2020</v>
      </c>
      <c r="N315" s="242" t="s">
        <v>711</v>
      </c>
    </row>
    <row r="316" spans="1:14" ht="24" x14ac:dyDescent="0.25">
      <c r="A316" s="241">
        <v>315</v>
      </c>
      <c r="B316" s="244" t="s">
        <v>265</v>
      </c>
      <c r="C316" s="244" t="s">
        <v>2016</v>
      </c>
      <c r="D316" s="245" t="str">
        <f t="shared" si="4"/>
        <v>WT/TPR/S/336/Rev.1</v>
      </c>
      <c r="E316" s="125" t="s">
        <v>1345</v>
      </c>
      <c r="F316" s="244" t="s">
        <v>247</v>
      </c>
      <c r="G316" s="244" t="s">
        <v>794</v>
      </c>
      <c r="H316" s="244" t="s">
        <v>5</v>
      </c>
      <c r="I316" s="244">
        <v>2016</v>
      </c>
      <c r="J316" s="242" t="s">
        <v>646</v>
      </c>
      <c r="K316" s="242" t="s">
        <v>1511</v>
      </c>
      <c r="L316" s="242"/>
      <c r="M316" s="242" t="s">
        <v>2021</v>
      </c>
      <c r="N316" s="242" t="s">
        <v>21</v>
      </c>
    </row>
    <row r="317" spans="1:14" ht="57.75" x14ac:dyDescent="0.25">
      <c r="A317" s="241">
        <v>316</v>
      </c>
      <c r="B317" s="244" t="s">
        <v>265</v>
      </c>
      <c r="C317" s="244" t="s">
        <v>2016</v>
      </c>
      <c r="D317" s="245" t="str">
        <f t="shared" si="4"/>
        <v>WT/TPR/S/336/Rev.1</v>
      </c>
      <c r="E317" s="125" t="s">
        <v>2022</v>
      </c>
      <c r="F317" s="244" t="s">
        <v>247</v>
      </c>
      <c r="G317" s="244" t="s">
        <v>794</v>
      </c>
      <c r="H317" s="244" t="s">
        <v>5</v>
      </c>
      <c r="I317" s="244">
        <v>2016</v>
      </c>
      <c r="J317" s="242" t="s">
        <v>122</v>
      </c>
      <c r="K317" s="242" t="s">
        <v>1097</v>
      </c>
      <c r="L317" s="242" t="s">
        <v>71</v>
      </c>
      <c r="M317" s="242" t="s">
        <v>2023</v>
      </c>
      <c r="N317" s="242" t="s">
        <v>301</v>
      </c>
    </row>
    <row r="318" spans="1:14" ht="136.5" x14ac:dyDescent="0.25">
      <c r="A318" s="241">
        <v>317</v>
      </c>
      <c r="B318" s="244" t="s">
        <v>265</v>
      </c>
      <c r="C318" s="244" t="s">
        <v>2016</v>
      </c>
      <c r="D318" s="245" t="str">
        <f t="shared" si="4"/>
        <v>WT/TPR/S/336/Rev.1</v>
      </c>
      <c r="E318" s="125" t="s">
        <v>727</v>
      </c>
      <c r="F318" s="244" t="s">
        <v>247</v>
      </c>
      <c r="G318" s="244" t="s">
        <v>794</v>
      </c>
      <c r="H318" s="244" t="s">
        <v>5</v>
      </c>
      <c r="I318" s="244">
        <v>2016</v>
      </c>
      <c r="J318" s="242" t="s">
        <v>646</v>
      </c>
      <c r="K318" s="242" t="s">
        <v>1511</v>
      </c>
      <c r="L318" s="242"/>
      <c r="M318" s="242" t="s">
        <v>2024</v>
      </c>
      <c r="N318" s="242" t="s">
        <v>2025</v>
      </c>
    </row>
    <row r="319" spans="1:14" ht="69" x14ac:dyDescent="0.25">
      <c r="A319" s="241">
        <v>318</v>
      </c>
      <c r="B319" s="244" t="s">
        <v>265</v>
      </c>
      <c r="C319" s="244" t="s">
        <v>2016</v>
      </c>
      <c r="D319" s="245" t="str">
        <f t="shared" si="4"/>
        <v>WT/TPR/S/336/Rev.1</v>
      </c>
      <c r="E319" s="125" t="s">
        <v>728</v>
      </c>
      <c r="F319" s="244" t="s">
        <v>247</v>
      </c>
      <c r="G319" s="244" t="s">
        <v>794</v>
      </c>
      <c r="H319" s="244" t="s">
        <v>5</v>
      </c>
      <c r="I319" s="244">
        <v>2016</v>
      </c>
      <c r="J319" s="242" t="s">
        <v>646</v>
      </c>
      <c r="K319" s="242" t="s">
        <v>1511</v>
      </c>
      <c r="L319" s="242"/>
      <c r="M319" s="242" t="s">
        <v>2026</v>
      </c>
      <c r="N319" s="242" t="s">
        <v>19</v>
      </c>
    </row>
    <row r="320" spans="1:14" ht="35.25" x14ac:dyDescent="0.25">
      <c r="A320" s="241">
        <v>319</v>
      </c>
      <c r="B320" s="244" t="s">
        <v>265</v>
      </c>
      <c r="C320" s="244" t="s">
        <v>2016</v>
      </c>
      <c r="D320" s="245" t="str">
        <f t="shared" si="4"/>
        <v>WT/TPR/S/336/Rev.1</v>
      </c>
      <c r="E320" s="125" t="s">
        <v>2027</v>
      </c>
      <c r="F320" s="244" t="s">
        <v>247</v>
      </c>
      <c r="G320" s="244" t="s">
        <v>794</v>
      </c>
      <c r="H320" s="244" t="s">
        <v>5</v>
      </c>
      <c r="I320" s="244">
        <v>2016</v>
      </c>
      <c r="J320" s="242" t="s">
        <v>646</v>
      </c>
      <c r="K320" s="242" t="s">
        <v>1511</v>
      </c>
      <c r="L320" s="242"/>
      <c r="M320" s="242" t="s">
        <v>2028</v>
      </c>
      <c r="N320" s="242" t="s">
        <v>21</v>
      </c>
    </row>
    <row r="321" spans="1:14" ht="69" x14ac:dyDescent="0.25">
      <c r="A321" s="241">
        <v>320</v>
      </c>
      <c r="B321" s="244" t="s">
        <v>265</v>
      </c>
      <c r="C321" s="244" t="s">
        <v>2016</v>
      </c>
      <c r="D321" s="245" t="str">
        <f t="shared" si="4"/>
        <v>WT/TPR/S/336/Rev.1</v>
      </c>
      <c r="E321" s="125" t="s">
        <v>2029</v>
      </c>
      <c r="F321" s="244" t="s">
        <v>247</v>
      </c>
      <c r="G321" s="244" t="s">
        <v>794</v>
      </c>
      <c r="H321" s="244" t="s">
        <v>5</v>
      </c>
      <c r="I321" s="244">
        <v>2016</v>
      </c>
      <c r="J321" s="242" t="s">
        <v>646</v>
      </c>
      <c r="K321" s="242" t="s">
        <v>1511</v>
      </c>
      <c r="L321" s="242"/>
      <c r="M321" s="242" t="s">
        <v>2030</v>
      </c>
      <c r="N321" s="242" t="s">
        <v>2031</v>
      </c>
    </row>
    <row r="322" spans="1:14" ht="136.5" x14ac:dyDescent="0.25">
      <c r="A322" s="241">
        <v>321</v>
      </c>
      <c r="B322" s="244" t="s">
        <v>265</v>
      </c>
      <c r="C322" s="244" t="s">
        <v>2016</v>
      </c>
      <c r="D322" s="245" t="str">
        <f t="shared" ref="D322:D385" si="5">IF(C322="","",IF(IFERROR(FIND(";",C322,1), 0) &gt; 0, HYPERLINK(CONCATENATE("
https://docs.wto.org/dol2fe/Pages/SS/DoSearch.aspx?DataSource=Cat&amp;query=@Symbol=
",SUBSTITUTE(MID(C322,1,FIND(";",C322,1) - 1),"/","%2F"),"&amp;"), MID(C322,1,FIND(";",C322,1) - 1)), HYPERLINK(CONCATENATE("
https://docs.wto.org/dol2fe/Pages/SS/DoSearch.aspx?DataSource=Cat&amp;query=@Symbol=
",SUBSTITUTE(C322,"/","%2F"),"&amp;"),C322)))</f>
        <v>WT/TPR/S/336/Rev.1</v>
      </c>
      <c r="E322" s="125" t="s">
        <v>2032</v>
      </c>
      <c r="F322" s="244" t="s">
        <v>247</v>
      </c>
      <c r="G322" s="244" t="s">
        <v>794</v>
      </c>
      <c r="H322" s="244" t="s">
        <v>5</v>
      </c>
      <c r="I322" s="244">
        <v>2016</v>
      </c>
      <c r="J322" s="242" t="s">
        <v>646</v>
      </c>
      <c r="K322" s="242" t="s">
        <v>1511</v>
      </c>
      <c r="L322" s="242"/>
      <c r="M322" s="242" t="s">
        <v>2033</v>
      </c>
      <c r="N322" s="242" t="s">
        <v>1217</v>
      </c>
    </row>
    <row r="323" spans="1:14" ht="35.25" x14ac:dyDescent="0.25">
      <c r="A323" s="241">
        <v>322</v>
      </c>
      <c r="B323" s="244" t="s">
        <v>265</v>
      </c>
      <c r="C323" s="244" t="s">
        <v>2016</v>
      </c>
      <c r="D323" s="245" t="str">
        <f t="shared" si="5"/>
        <v>WT/TPR/S/336/Rev.1</v>
      </c>
      <c r="E323" s="125" t="s">
        <v>725</v>
      </c>
      <c r="F323" s="244" t="s">
        <v>247</v>
      </c>
      <c r="G323" s="244" t="s">
        <v>794</v>
      </c>
      <c r="H323" s="244" t="s">
        <v>5</v>
      </c>
      <c r="I323" s="244">
        <v>2016</v>
      </c>
      <c r="J323" s="242" t="s">
        <v>122</v>
      </c>
      <c r="K323" s="242" t="s">
        <v>822</v>
      </c>
      <c r="L323" s="242" t="s">
        <v>10</v>
      </c>
      <c r="M323" s="242" t="s">
        <v>2034</v>
      </c>
      <c r="N323" s="242" t="s">
        <v>21</v>
      </c>
    </row>
    <row r="324" spans="1:14" ht="46.5" x14ac:dyDescent="0.25">
      <c r="A324" s="241">
        <v>323</v>
      </c>
      <c r="B324" s="244" t="s">
        <v>265</v>
      </c>
      <c r="C324" s="244" t="s">
        <v>2016</v>
      </c>
      <c r="D324" s="245" t="str">
        <f t="shared" si="5"/>
        <v>WT/TPR/S/336/Rev.1</v>
      </c>
      <c r="E324" s="125" t="s">
        <v>1460</v>
      </c>
      <c r="F324" s="244" t="s">
        <v>247</v>
      </c>
      <c r="G324" s="244" t="s">
        <v>794</v>
      </c>
      <c r="H324" s="244" t="s">
        <v>5</v>
      </c>
      <c r="I324" s="244">
        <v>2016</v>
      </c>
      <c r="J324" s="242" t="s">
        <v>122</v>
      </c>
      <c r="K324" s="242" t="s">
        <v>1097</v>
      </c>
      <c r="L324" s="242" t="s">
        <v>71</v>
      </c>
      <c r="M324" s="242" t="s">
        <v>2035</v>
      </c>
      <c r="N324" s="242" t="s">
        <v>301</v>
      </c>
    </row>
    <row r="325" spans="1:14" ht="69" x14ac:dyDescent="0.25">
      <c r="A325" s="241">
        <v>324</v>
      </c>
      <c r="B325" s="244" t="s">
        <v>265</v>
      </c>
      <c r="C325" s="244" t="s">
        <v>2016</v>
      </c>
      <c r="D325" s="245" t="str">
        <f t="shared" si="5"/>
        <v>WT/TPR/S/336/Rev.1</v>
      </c>
      <c r="E325" s="125" t="s">
        <v>653</v>
      </c>
      <c r="F325" s="244" t="s">
        <v>247</v>
      </c>
      <c r="G325" s="244" t="s">
        <v>794</v>
      </c>
      <c r="H325" s="244" t="s">
        <v>5</v>
      </c>
      <c r="I325" s="244">
        <v>2016</v>
      </c>
      <c r="J325" s="242" t="s">
        <v>122</v>
      </c>
      <c r="K325" s="242" t="s">
        <v>1097</v>
      </c>
      <c r="L325" s="242" t="s">
        <v>71</v>
      </c>
      <c r="M325" s="242" t="s">
        <v>2036</v>
      </c>
      <c r="N325" s="242" t="s">
        <v>301</v>
      </c>
    </row>
    <row r="326" spans="1:14" ht="80.25" x14ac:dyDescent="0.25">
      <c r="A326" s="241">
        <v>325</v>
      </c>
      <c r="B326" s="244" t="s">
        <v>265</v>
      </c>
      <c r="C326" s="244" t="s">
        <v>2016</v>
      </c>
      <c r="D326" s="245" t="str">
        <f t="shared" si="5"/>
        <v>WT/TPR/S/336/Rev.1</v>
      </c>
      <c r="E326" s="125" t="s">
        <v>652</v>
      </c>
      <c r="F326" s="244" t="s">
        <v>247</v>
      </c>
      <c r="G326" s="244" t="s">
        <v>794</v>
      </c>
      <c r="H326" s="244" t="s">
        <v>5</v>
      </c>
      <c r="I326" s="244">
        <v>2016</v>
      </c>
      <c r="J326" s="242" t="s">
        <v>122</v>
      </c>
      <c r="K326" s="242" t="s">
        <v>838</v>
      </c>
      <c r="L326" s="242" t="s">
        <v>10</v>
      </c>
      <c r="M326" s="242" t="s">
        <v>2037</v>
      </c>
      <c r="N326" s="242" t="s">
        <v>2038</v>
      </c>
    </row>
    <row r="327" spans="1:14" ht="69" x14ac:dyDescent="0.25">
      <c r="A327" s="241">
        <v>326</v>
      </c>
      <c r="B327" s="244" t="s">
        <v>265</v>
      </c>
      <c r="C327" s="244" t="s">
        <v>2016</v>
      </c>
      <c r="D327" s="245" t="str">
        <f t="shared" si="5"/>
        <v>WT/TPR/S/336/Rev.1</v>
      </c>
      <c r="E327" s="125" t="s">
        <v>654</v>
      </c>
      <c r="F327" s="244" t="s">
        <v>247</v>
      </c>
      <c r="G327" s="244" t="s">
        <v>794</v>
      </c>
      <c r="H327" s="244" t="s">
        <v>5</v>
      </c>
      <c r="I327" s="244">
        <v>2016</v>
      </c>
      <c r="J327" s="242" t="s">
        <v>122</v>
      </c>
      <c r="K327" s="242" t="s">
        <v>822</v>
      </c>
      <c r="L327" s="242" t="s">
        <v>10</v>
      </c>
      <c r="M327" s="242" t="s">
        <v>2039</v>
      </c>
      <c r="N327" s="242" t="s">
        <v>21</v>
      </c>
    </row>
    <row r="328" spans="1:14" ht="147.75" x14ac:dyDescent="0.25">
      <c r="A328" s="241">
        <v>327</v>
      </c>
      <c r="B328" s="244" t="s">
        <v>265</v>
      </c>
      <c r="C328" s="244" t="s">
        <v>2016</v>
      </c>
      <c r="D328" s="245" t="str">
        <f t="shared" si="5"/>
        <v>WT/TPR/S/336/Rev.1</v>
      </c>
      <c r="E328" s="125" t="s">
        <v>690</v>
      </c>
      <c r="F328" s="244" t="s">
        <v>247</v>
      </c>
      <c r="G328" s="244" t="s">
        <v>794</v>
      </c>
      <c r="H328" s="244" t="s">
        <v>5</v>
      </c>
      <c r="I328" s="244">
        <v>2016</v>
      </c>
      <c r="J328" s="242" t="s">
        <v>122</v>
      </c>
      <c r="K328" s="242" t="s">
        <v>822</v>
      </c>
      <c r="L328" s="242" t="s">
        <v>10</v>
      </c>
      <c r="M328" s="242" t="s">
        <v>2040</v>
      </c>
      <c r="N328" s="242" t="s">
        <v>361</v>
      </c>
    </row>
    <row r="329" spans="1:14" ht="35.25" x14ac:dyDescent="0.25">
      <c r="A329" s="241">
        <v>328</v>
      </c>
      <c r="B329" s="244" t="s">
        <v>265</v>
      </c>
      <c r="C329" s="244" t="s">
        <v>2016</v>
      </c>
      <c r="D329" s="245" t="str">
        <f t="shared" si="5"/>
        <v>WT/TPR/S/336/Rev.1</v>
      </c>
      <c r="E329" s="125" t="s">
        <v>266</v>
      </c>
      <c r="F329" s="244" t="s">
        <v>247</v>
      </c>
      <c r="G329" s="244" t="s">
        <v>794</v>
      </c>
      <c r="H329" s="244" t="s">
        <v>5</v>
      </c>
      <c r="I329" s="244">
        <v>2016</v>
      </c>
      <c r="J329" s="242" t="s">
        <v>122</v>
      </c>
      <c r="K329" s="242" t="s">
        <v>792</v>
      </c>
      <c r="L329" s="242" t="s">
        <v>313</v>
      </c>
      <c r="M329" s="242" t="s">
        <v>2041</v>
      </c>
      <c r="N329" s="242" t="s">
        <v>21</v>
      </c>
    </row>
    <row r="330" spans="1:14" ht="159" x14ac:dyDescent="0.25">
      <c r="A330" s="241">
        <v>329</v>
      </c>
      <c r="B330" s="244" t="s">
        <v>265</v>
      </c>
      <c r="C330" s="244" t="s">
        <v>2016</v>
      </c>
      <c r="D330" s="245" t="str">
        <f t="shared" si="5"/>
        <v>WT/TPR/S/336/Rev.1</v>
      </c>
      <c r="E330" s="125" t="s">
        <v>280</v>
      </c>
      <c r="F330" s="244" t="s">
        <v>247</v>
      </c>
      <c r="G330" s="244" t="s">
        <v>794</v>
      </c>
      <c r="H330" s="244" t="s">
        <v>5</v>
      </c>
      <c r="I330" s="244">
        <v>2016</v>
      </c>
      <c r="J330" s="242" t="s">
        <v>122</v>
      </c>
      <c r="K330" s="242" t="s">
        <v>792</v>
      </c>
      <c r="L330" s="242" t="s">
        <v>833</v>
      </c>
      <c r="M330" s="242" t="s">
        <v>2042</v>
      </c>
      <c r="N330" s="242" t="s">
        <v>23</v>
      </c>
    </row>
    <row r="331" spans="1:14" ht="114" x14ac:dyDescent="0.25">
      <c r="A331" s="241">
        <v>330</v>
      </c>
      <c r="B331" s="244" t="s">
        <v>265</v>
      </c>
      <c r="C331" s="244" t="s">
        <v>2016</v>
      </c>
      <c r="D331" s="245" t="str">
        <f t="shared" si="5"/>
        <v>WT/TPR/S/336/Rev.1</v>
      </c>
      <c r="E331" s="125" t="s">
        <v>768</v>
      </c>
      <c r="F331" s="244" t="s">
        <v>247</v>
      </c>
      <c r="G331" s="244" t="s">
        <v>794</v>
      </c>
      <c r="H331" s="244" t="s">
        <v>5</v>
      </c>
      <c r="I331" s="244">
        <v>2016</v>
      </c>
      <c r="J331" s="242" t="s">
        <v>122</v>
      </c>
      <c r="K331" s="242" t="s">
        <v>1771</v>
      </c>
      <c r="L331" s="242" t="s">
        <v>923</v>
      </c>
      <c r="M331" s="242" t="s">
        <v>2043</v>
      </c>
      <c r="N331" s="242" t="s">
        <v>2044</v>
      </c>
    </row>
    <row r="332" spans="1:14" ht="35.25" x14ac:dyDescent="0.25">
      <c r="A332" s="241">
        <v>331</v>
      </c>
      <c r="B332" s="244" t="s">
        <v>265</v>
      </c>
      <c r="C332" s="244" t="s">
        <v>2016</v>
      </c>
      <c r="D332" s="245" t="str">
        <f t="shared" si="5"/>
        <v>WT/TPR/S/336/Rev.1</v>
      </c>
      <c r="E332" s="125" t="s">
        <v>990</v>
      </c>
      <c r="F332" s="244" t="s">
        <v>247</v>
      </c>
      <c r="G332" s="244" t="s">
        <v>794</v>
      </c>
      <c r="H332" s="244" t="s">
        <v>5</v>
      </c>
      <c r="I332" s="244">
        <v>2016</v>
      </c>
      <c r="J332" s="242" t="s">
        <v>122</v>
      </c>
      <c r="K332" s="242" t="s">
        <v>817</v>
      </c>
      <c r="L332" s="242" t="s">
        <v>41</v>
      </c>
      <c r="M332" s="242" t="s">
        <v>2045</v>
      </c>
      <c r="N332" s="242" t="s">
        <v>1015</v>
      </c>
    </row>
    <row r="333" spans="1:14" ht="80.25" x14ac:dyDescent="0.25">
      <c r="A333" s="241">
        <v>332</v>
      </c>
      <c r="B333" s="244" t="s">
        <v>265</v>
      </c>
      <c r="C333" s="244" t="s">
        <v>2016</v>
      </c>
      <c r="D333" s="245" t="str">
        <f t="shared" si="5"/>
        <v>WT/TPR/S/336/Rev.1</v>
      </c>
      <c r="E333" s="125" t="s">
        <v>762</v>
      </c>
      <c r="F333" s="244" t="s">
        <v>247</v>
      </c>
      <c r="G333" s="244" t="s">
        <v>794</v>
      </c>
      <c r="H333" s="244" t="s">
        <v>5</v>
      </c>
      <c r="I333" s="244">
        <v>2016</v>
      </c>
      <c r="J333" s="242" t="s">
        <v>122</v>
      </c>
      <c r="K333" s="242" t="s">
        <v>834</v>
      </c>
      <c r="L333" s="242" t="s">
        <v>10</v>
      </c>
      <c r="M333" s="242" t="s">
        <v>2046</v>
      </c>
      <c r="N333" s="242" t="s">
        <v>123</v>
      </c>
    </row>
    <row r="334" spans="1:14" ht="114" x14ac:dyDescent="0.25">
      <c r="A334" s="241">
        <v>333</v>
      </c>
      <c r="B334" s="244" t="s">
        <v>265</v>
      </c>
      <c r="C334" s="244" t="s">
        <v>2016</v>
      </c>
      <c r="D334" s="245" t="str">
        <f t="shared" si="5"/>
        <v>WT/TPR/S/336/Rev.1</v>
      </c>
      <c r="E334" s="125" t="s">
        <v>1371</v>
      </c>
      <c r="F334" s="244" t="s">
        <v>247</v>
      </c>
      <c r="G334" s="244" t="s">
        <v>794</v>
      </c>
      <c r="H334" s="244" t="s">
        <v>5</v>
      </c>
      <c r="I334" s="244">
        <v>2016</v>
      </c>
      <c r="J334" s="242" t="s">
        <v>122</v>
      </c>
      <c r="K334" s="242" t="s">
        <v>842</v>
      </c>
      <c r="L334" s="242" t="s">
        <v>88</v>
      </c>
      <c r="M334" s="242" t="s">
        <v>2047</v>
      </c>
      <c r="N334" s="242" t="s">
        <v>2048</v>
      </c>
    </row>
    <row r="335" spans="1:14" ht="136.5" x14ac:dyDescent="0.25">
      <c r="A335" s="241">
        <v>334</v>
      </c>
      <c r="B335" s="244" t="s">
        <v>265</v>
      </c>
      <c r="C335" s="244" t="s">
        <v>2016</v>
      </c>
      <c r="D335" s="245" t="str">
        <f t="shared" si="5"/>
        <v>WT/TPR/S/336/Rev.1</v>
      </c>
      <c r="E335" s="125" t="s">
        <v>776</v>
      </c>
      <c r="F335" s="244" t="s">
        <v>247</v>
      </c>
      <c r="G335" s="244" t="s">
        <v>794</v>
      </c>
      <c r="H335" s="244" t="s">
        <v>5</v>
      </c>
      <c r="I335" s="244">
        <v>2016</v>
      </c>
      <c r="J335" s="242" t="s">
        <v>122</v>
      </c>
      <c r="K335" s="242" t="s">
        <v>64</v>
      </c>
      <c r="L335" s="242" t="s">
        <v>857</v>
      </c>
      <c r="M335" s="242" t="s">
        <v>2049</v>
      </c>
      <c r="N335" s="242" t="s">
        <v>2050</v>
      </c>
    </row>
    <row r="336" spans="1:14" ht="46.5" x14ac:dyDescent="0.25">
      <c r="A336" s="241">
        <v>335</v>
      </c>
      <c r="B336" s="244" t="s">
        <v>265</v>
      </c>
      <c r="C336" s="244" t="s">
        <v>2016</v>
      </c>
      <c r="D336" s="245" t="str">
        <f t="shared" si="5"/>
        <v>WT/TPR/S/336/Rev.1</v>
      </c>
      <c r="E336" s="125" t="s">
        <v>278</v>
      </c>
      <c r="F336" s="244" t="s">
        <v>247</v>
      </c>
      <c r="G336" s="244" t="s">
        <v>794</v>
      </c>
      <c r="H336" s="244" t="s">
        <v>5</v>
      </c>
      <c r="I336" s="244">
        <v>2016</v>
      </c>
      <c r="J336" s="242" t="s">
        <v>122</v>
      </c>
      <c r="K336" s="242" t="s">
        <v>874</v>
      </c>
      <c r="L336" s="242" t="s">
        <v>19</v>
      </c>
      <c r="M336" s="242" t="s">
        <v>2051</v>
      </c>
      <c r="N336" s="242" t="s">
        <v>711</v>
      </c>
    </row>
    <row r="337" spans="1:14" ht="69" x14ac:dyDescent="0.25">
      <c r="A337" s="241">
        <v>336</v>
      </c>
      <c r="B337" s="244" t="s">
        <v>265</v>
      </c>
      <c r="C337" s="244" t="s">
        <v>2016</v>
      </c>
      <c r="D337" s="245" t="str">
        <f t="shared" si="5"/>
        <v>WT/TPR/S/336/Rev.1</v>
      </c>
      <c r="E337" s="125" t="s">
        <v>1419</v>
      </c>
      <c r="F337" s="244" t="s">
        <v>247</v>
      </c>
      <c r="G337" s="244" t="s">
        <v>794</v>
      </c>
      <c r="H337" s="244" t="s">
        <v>5</v>
      </c>
      <c r="I337" s="244">
        <v>2016</v>
      </c>
      <c r="J337" s="242" t="s">
        <v>122</v>
      </c>
      <c r="K337" s="242" t="s">
        <v>861</v>
      </c>
      <c r="L337" s="242" t="s">
        <v>313</v>
      </c>
      <c r="M337" s="242" t="s">
        <v>2052</v>
      </c>
      <c r="N337" s="242" t="s">
        <v>21</v>
      </c>
    </row>
    <row r="338" spans="1:14" ht="46.5" x14ac:dyDescent="0.25">
      <c r="A338" s="241">
        <v>337</v>
      </c>
      <c r="B338" s="244" t="s">
        <v>265</v>
      </c>
      <c r="C338" s="244" t="s">
        <v>2016</v>
      </c>
      <c r="D338" s="245" t="str">
        <f t="shared" si="5"/>
        <v>WT/TPR/S/336/Rev.1</v>
      </c>
      <c r="E338" s="125" t="s">
        <v>2053</v>
      </c>
      <c r="F338" s="244" t="s">
        <v>247</v>
      </c>
      <c r="G338" s="244" t="s">
        <v>794</v>
      </c>
      <c r="H338" s="244" t="s">
        <v>5</v>
      </c>
      <c r="I338" s="244">
        <v>2016</v>
      </c>
      <c r="J338" s="242" t="s">
        <v>122</v>
      </c>
      <c r="K338" s="242" t="s">
        <v>854</v>
      </c>
      <c r="L338" s="242" t="s">
        <v>313</v>
      </c>
      <c r="M338" s="242" t="s">
        <v>2054</v>
      </c>
      <c r="N338" s="242" t="s">
        <v>2055</v>
      </c>
    </row>
    <row r="339" spans="1:14" ht="57.75" x14ac:dyDescent="0.25">
      <c r="A339" s="241">
        <v>338</v>
      </c>
      <c r="B339" s="244" t="s">
        <v>265</v>
      </c>
      <c r="C339" s="244" t="s">
        <v>2016</v>
      </c>
      <c r="D339" s="245" t="str">
        <f t="shared" si="5"/>
        <v>WT/TPR/S/336/Rev.1</v>
      </c>
      <c r="E339" s="125" t="s">
        <v>705</v>
      </c>
      <c r="F339" s="244" t="s">
        <v>247</v>
      </c>
      <c r="G339" s="244" t="s">
        <v>794</v>
      </c>
      <c r="H339" s="244" t="s">
        <v>5</v>
      </c>
      <c r="I339" s="244">
        <v>2016</v>
      </c>
      <c r="J339" s="242" t="s">
        <v>121</v>
      </c>
      <c r="K339" s="242" t="s">
        <v>1518</v>
      </c>
      <c r="L339" s="242" t="s">
        <v>41</v>
      </c>
      <c r="M339" s="242" t="s">
        <v>2056</v>
      </c>
      <c r="N339" s="242" t="s">
        <v>324</v>
      </c>
    </row>
    <row r="340" spans="1:14" ht="46.5" x14ac:dyDescent="0.25">
      <c r="A340" s="241">
        <v>339</v>
      </c>
      <c r="B340" s="244" t="s">
        <v>265</v>
      </c>
      <c r="C340" s="244" t="s">
        <v>2016</v>
      </c>
      <c r="D340" s="245" t="str">
        <f t="shared" si="5"/>
        <v>WT/TPR/S/336/Rev.1</v>
      </c>
      <c r="E340" s="125" t="s">
        <v>696</v>
      </c>
      <c r="F340" s="244" t="s">
        <v>247</v>
      </c>
      <c r="G340" s="244" t="s">
        <v>794</v>
      </c>
      <c r="H340" s="244" t="s">
        <v>5</v>
      </c>
      <c r="I340" s="244">
        <v>2016</v>
      </c>
      <c r="J340" s="242" t="s">
        <v>121</v>
      </c>
      <c r="K340" s="242" t="s">
        <v>1518</v>
      </c>
      <c r="L340" s="242" t="s">
        <v>41</v>
      </c>
      <c r="M340" s="242" t="s">
        <v>2057</v>
      </c>
      <c r="N340" s="242" t="s">
        <v>2058</v>
      </c>
    </row>
    <row r="341" spans="1:14" ht="69" x14ac:dyDescent="0.25">
      <c r="A341" s="241">
        <v>340</v>
      </c>
      <c r="B341" s="244" t="s">
        <v>265</v>
      </c>
      <c r="C341" s="244" t="s">
        <v>2016</v>
      </c>
      <c r="D341" s="245" t="str">
        <f t="shared" si="5"/>
        <v>WT/TPR/S/336/Rev.1</v>
      </c>
      <c r="E341" s="125" t="s">
        <v>272</v>
      </c>
      <c r="F341" s="244" t="s">
        <v>247</v>
      </c>
      <c r="G341" s="244" t="s">
        <v>794</v>
      </c>
      <c r="H341" s="244" t="s">
        <v>5</v>
      </c>
      <c r="I341" s="244">
        <v>2016</v>
      </c>
      <c r="J341" s="242" t="s">
        <v>121</v>
      </c>
      <c r="K341" s="242" t="s">
        <v>871</v>
      </c>
      <c r="L341" s="242" t="s">
        <v>41</v>
      </c>
      <c r="M341" s="242" t="s">
        <v>2059</v>
      </c>
      <c r="N341" s="242" t="s">
        <v>319</v>
      </c>
    </row>
    <row r="342" spans="1:14" ht="80.25" x14ac:dyDescent="0.25">
      <c r="A342" s="241">
        <v>341</v>
      </c>
      <c r="B342" s="244" t="s">
        <v>265</v>
      </c>
      <c r="C342" s="244" t="s">
        <v>2016</v>
      </c>
      <c r="D342" s="245" t="str">
        <f t="shared" si="5"/>
        <v>WT/TPR/S/336/Rev.1</v>
      </c>
      <c r="E342" s="125" t="s">
        <v>678</v>
      </c>
      <c r="F342" s="244" t="s">
        <v>247</v>
      </c>
      <c r="G342" s="244" t="s">
        <v>794</v>
      </c>
      <c r="H342" s="244" t="s">
        <v>5</v>
      </c>
      <c r="I342" s="244">
        <v>2016</v>
      </c>
      <c r="J342" s="242" t="s">
        <v>121</v>
      </c>
      <c r="K342" s="242" t="s">
        <v>874</v>
      </c>
      <c r="L342" s="242" t="s">
        <v>41</v>
      </c>
      <c r="M342" s="242" t="s">
        <v>2060</v>
      </c>
      <c r="N342" s="242" t="s">
        <v>54</v>
      </c>
    </row>
    <row r="343" spans="1:14" ht="260.25" x14ac:dyDescent="0.25">
      <c r="A343" s="241">
        <v>342</v>
      </c>
      <c r="B343" s="244" t="s">
        <v>265</v>
      </c>
      <c r="C343" s="244" t="s">
        <v>2016</v>
      </c>
      <c r="D343" s="245" t="str">
        <f t="shared" si="5"/>
        <v>WT/TPR/S/336/Rev.1</v>
      </c>
      <c r="E343" s="125" t="s">
        <v>741</v>
      </c>
      <c r="F343" s="244" t="s">
        <v>247</v>
      </c>
      <c r="G343" s="244" t="s">
        <v>794</v>
      </c>
      <c r="H343" s="244" t="s">
        <v>5</v>
      </c>
      <c r="I343" s="244">
        <v>2016</v>
      </c>
      <c r="J343" s="242" t="s">
        <v>121</v>
      </c>
      <c r="K343" s="242" t="s">
        <v>49</v>
      </c>
      <c r="L343" s="242" t="s">
        <v>925</v>
      </c>
      <c r="M343" s="242" t="s">
        <v>2061</v>
      </c>
      <c r="N343" s="242" t="s">
        <v>2062</v>
      </c>
    </row>
    <row r="344" spans="1:14" ht="24" x14ac:dyDescent="0.25">
      <c r="A344" s="241">
        <v>343</v>
      </c>
      <c r="B344" s="244" t="s">
        <v>265</v>
      </c>
      <c r="C344" s="244" t="s">
        <v>2016</v>
      </c>
      <c r="D344" s="245" t="str">
        <f t="shared" si="5"/>
        <v>WT/TPR/S/336/Rev.1</v>
      </c>
      <c r="E344" s="125" t="s">
        <v>279</v>
      </c>
      <c r="F344" s="244" t="s">
        <v>247</v>
      </c>
      <c r="G344" s="244" t="s">
        <v>794</v>
      </c>
      <c r="H344" s="244" t="s">
        <v>5</v>
      </c>
      <c r="I344" s="244">
        <v>2016</v>
      </c>
      <c r="J344" s="242" t="s">
        <v>121</v>
      </c>
      <c r="K344" s="242" t="s">
        <v>874</v>
      </c>
      <c r="L344" s="242" t="s">
        <v>41</v>
      </c>
      <c r="M344" s="242" t="s">
        <v>2063</v>
      </c>
      <c r="N344" s="242" t="s">
        <v>52</v>
      </c>
    </row>
    <row r="345" spans="1:14" ht="46.5" x14ac:dyDescent="0.25">
      <c r="A345" s="241">
        <v>344</v>
      </c>
      <c r="B345" s="244" t="s">
        <v>265</v>
      </c>
      <c r="C345" s="244" t="s">
        <v>2016</v>
      </c>
      <c r="D345" s="245" t="str">
        <f t="shared" si="5"/>
        <v>WT/TPR/S/336/Rev.1</v>
      </c>
      <c r="E345" s="125" t="s">
        <v>771</v>
      </c>
      <c r="F345" s="244" t="s">
        <v>247</v>
      </c>
      <c r="G345" s="244" t="s">
        <v>794</v>
      </c>
      <c r="H345" s="244" t="s">
        <v>5</v>
      </c>
      <c r="I345" s="244">
        <v>2016</v>
      </c>
      <c r="J345" s="242" t="s">
        <v>121</v>
      </c>
      <c r="K345" s="242" t="s">
        <v>874</v>
      </c>
      <c r="L345" s="242" t="s">
        <v>41</v>
      </c>
      <c r="M345" s="242" t="s">
        <v>2064</v>
      </c>
      <c r="N345" s="242" t="s">
        <v>21</v>
      </c>
    </row>
    <row r="346" spans="1:14" ht="24" x14ac:dyDescent="0.25">
      <c r="A346" s="241">
        <v>345</v>
      </c>
      <c r="B346" s="244" t="s">
        <v>265</v>
      </c>
      <c r="C346" s="244" t="s">
        <v>2016</v>
      </c>
      <c r="D346" s="245" t="str">
        <f t="shared" si="5"/>
        <v>WT/TPR/S/336/Rev.1</v>
      </c>
      <c r="E346" s="125" t="s">
        <v>686</v>
      </c>
      <c r="F346" s="244" t="s">
        <v>247</v>
      </c>
      <c r="G346" s="244" t="s">
        <v>794</v>
      </c>
      <c r="H346" s="244" t="s">
        <v>5</v>
      </c>
      <c r="I346" s="244">
        <v>2016</v>
      </c>
      <c r="J346" s="242" t="s">
        <v>121</v>
      </c>
      <c r="K346" s="242" t="s">
        <v>874</v>
      </c>
      <c r="L346" s="242" t="s">
        <v>41</v>
      </c>
      <c r="M346" s="242" t="s">
        <v>2065</v>
      </c>
      <c r="N346" s="242" t="s">
        <v>21</v>
      </c>
    </row>
    <row r="347" spans="1:14" ht="80.25" x14ac:dyDescent="0.25">
      <c r="A347" s="241">
        <v>346</v>
      </c>
      <c r="B347" s="244" t="s">
        <v>265</v>
      </c>
      <c r="C347" s="244" t="s">
        <v>2016</v>
      </c>
      <c r="D347" s="245" t="str">
        <f t="shared" si="5"/>
        <v>WT/TPR/S/336/Rev.1</v>
      </c>
      <c r="E347" s="125" t="s">
        <v>664</v>
      </c>
      <c r="F347" s="244" t="s">
        <v>247</v>
      </c>
      <c r="G347" s="244" t="s">
        <v>794</v>
      </c>
      <c r="H347" s="244" t="s">
        <v>5</v>
      </c>
      <c r="I347" s="244">
        <v>2016</v>
      </c>
      <c r="J347" s="242" t="s">
        <v>121</v>
      </c>
      <c r="K347" s="242" t="s">
        <v>1518</v>
      </c>
      <c r="L347" s="242" t="s">
        <v>19</v>
      </c>
      <c r="M347" s="242" t="s">
        <v>2066</v>
      </c>
      <c r="N347" s="242" t="s">
        <v>723</v>
      </c>
    </row>
    <row r="348" spans="1:14" ht="159" x14ac:dyDescent="0.25">
      <c r="A348" s="241">
        <v>347</v>
      </c>
      <c r="B348" s="244" t="s">
        <v>265</v>
      </c>
      <c r="C348" s="244" t="s">
        <v>2016</v>
      </c>
      <c r="D348" s="245" t="str">
        <f t="shared" si="5"/>
        <v>WT/TPR/S/336/Rev.1</v>
      </c>
      <c r="E348" s="125" t="s">
        <v>1414</v>
      </c>
      <c r="F348" s="244" t="s">
        <v>247</v>
      </c>
      <c r="G348" s="244" t="s">
        <v>794</v>
      </c>
      <c r="H348" s="244" t="s">
        <v>5</v>
      </c>
      <c r="I348" s="244">
        <v>2016</v>
      </c>
      <c r="J348" s="242" t="s">
        <v>121</v>
      </c>
      <c r="K348" s="242" t="s">
        <v>1518</v>
      </c>
      <c r="L348" s="242" t="s">
        <v>19</v>
      </c>
      <c r="M348" s="242" t="s">
        <v>2067</v>
      </c>
      <c r="N348" s="242" t="s">
        <v>723</v>
      </c>
    </row>
    <row r="349" spans="1:14" ht="91.5" x14ac:dyDescent="0.25">
      <c r="A349" s="241">
        <v>348</v>
      </c>
      <c r="B349" s="244" t="s">
        <v>265</v>
      </c>
      <c r="C349" s="244" t="s">
        <v>2016</v>
      </c>
      <c r="D349" s="245" t="str">
        <f t="shared" si="5"/>
        <v>WT/TPR/S/336/Rev.1</v>
      </c>
      <c r="E349" s="125" t="s">
        <v>298</v>
      </c>
      <c r="F349" s="244" t="s">
        <v>247</v>
      </c>
      <c r="G349" s="244" t="s">
        <v>794</v>
      </c>
      <c r="H349" s="244" t="s">
        <v>5</v>
      </c>
      <c r="I349" s="244">
        <v>2016</v>
      </c>
      <c r="J349" s="242" t="s">
        <v>121</v>
      </c>
      <c r="K349" s="242" t="s">
        <v>872</v>
      </c>
      <c r="L349" s="242" t="s">
        <v>19</v>
      </c>
      <c r="M349" s="242" t="s">
        <v>2068</v>
      </c>
      <c r="N349" s="242" t="s">
        <v>2069</v>
      </c>
    </row>
    <row r="350" spans="1:14" ht="46.5" x14ac:dyDescent="0.25">
      <c r="A350" s="241">
        <v>349</v>
      </c>
      <c r="B350" s="244" t="s">
        <v>265</v>
      </c>
      <c r="C350" s="244" t="s">
        <v>2016</v>
      </c>
      <c r="D350" s="245" t="str">
        <f t="shared" si="5"/>
        <v>WT/TPR/S/336/Rev.1</v>
      </c>
      <c r="E350" s="125" t="s">
        <v>1001</v>
      </c>
      <c r="F350" s="244" t="s">
        <v>247</v>
      </c>
      <c r="G350" s="244" t="s">
        <v>794</v>
      </c>
      <c r="H350" s="244" t="s">
        <v>5</v>
      </c>
      <c r="I350" s="244">
        <v>2016</v>
      </c>
      <c r="J350" s="242" t="s">
        <v>121</v>
      </c>
      <c r="K350" s="242" t="s">
        <v>872</v>
      </c>
      <c r="L350" s="242" t="s">
        <v>19</v>
      </c>
      <c r="M350" s="242" t="s">
        <v>2070</v>
      </c>
      <c r="N350" s="242" t="s">
        <v>953</v>
      </c>
    </row>
    <row r="351" spans="1:14" ht="102.75" x14ac:dyDescent="0.25">
      <c r="A351" s="241">
        <v>350</v>
      </c>
      <c r="B351" s="244" t="s">
        <v>265</v>
      </c>
      <c r="C351" s="244" t="s">
        <v>2016</v>
      </c>
      <c r="D351" s="245" t="str">
        <f t="shared" si="5"/>
        <v>WT/TPR/S/336/Rev.1</v>
      </c>
      <c r="E351" s="125" t="s">
        <v>269</v>
      </c>
      <c r="F351" s="244" t="s">
        <v>247</v>
      </c>
      <c r="G351" s="244" t="s">
        <v>794</v>
      </c>
      <c r="H351" s="244" t="s">
        <v>5</v>
      </c>
      <c r="I351" s="244">
        <v>2016</v>
      </c>
      <c r="J351" s="242" t="s">
        <v>121</v>
      </c>
      <c r="K351" s="242" t="s">
        <v>64</v>
      </c>
      <c r="L351" s="242" t="s">
        <v>19</v>
      </c>
      <c r="M351" s="242" t="s">
        <v>2071</v>
      </c>
      <c r="N351" s="242" t="s">
        <v>711</v>
      </c>
    </row>
    <row r="352" spans="1:14" ht="102.75" x14ac:dyDescent="0.25">
      <c r="A352" s="241">
        <v>351</v>
      </c>
      <c r="B352" s="244" t="s">
        <v>265</v>
      </c>
      <c r="C352" s="244" t="s">
        <v>2016</v>
      </c>
      <c r="D352" s="245" t="str">
        <f t="shared" si="5"/>
        <v>WT/TPR/S/336/Rev.1</v>
      </c>
      <c r="E352" s="125" t="s">
        <v>704</v>
      </c>
      <c r="F352" s="244" t="s">
        <v>247</v>
      </c>
      <c r="G352" s="244" t="s">
        <v>794</v>
      </c>
      <c r="H352" s="244" t="s">
        <v>5</v>
      </c>
      <c r="I352" s="244">
        <v>2016</v>
      </c>
      <c r="J352" s="242" t="s">
        <v>121</v>
      </c>
      <c r="K352" s="242" t="s">
        <v>869</v>
      </c>
      <c r="L352" s="242" t="s">
        <v>19</v>
      </c>
      <c r="M352" s="242" t="s">
        <v>2072</v>
      </c>
      <c r="N352" s="242" t="s">
        <v>711</v>
      </c>
    </row>
    <row r="353" spans="1:14" ht="46.5" x14ac:dyDescent="0.25">
      <c r="A353" s="241">
        <v>352</v>
      </c>
      <c r="B353" s="244" t="s">
        <v>265</v>
      </c>
      <c r="C353" s="244" t="s">
        <v>2016</v>
      </c>
      <c r="D353" s="245" t="str">
        <f t="shared" si="5"/>
        <v>WT/TPR/S/336/Rev.1</v>
      </c>
      <c r="E353" s="125" t="s">
        <v>2073</v>
      </c>
      <c r="F353" s="244" t="s">
        <v>247</v>
      </c>
      <c r="G353" s="244" t="s">
        <v>794</v>
      </c>
      <c r="H353" s="244" t="s">
        <v>5</v>
      </c>
      <c r="I353" s="244">
        <v>2016</v>
      </c>
      <c r="J353" s="242" t="s">
        <v>121</v>
      </c>
      <c r="K353" s="242" t="s">
        <v>1518</v>
      </c>
      <c r="L353" s="242" t="s">
        <v>74</v>
      </c>
      <c r="M353" s="242" t="s">
        <v>2074</v>
      </c>
      <c r="N353" s="242" t="s">
        <v>319</v>
      </c>
    </row>
    <row r="354" spans="1:14" ht="35.25" x14ac:dyDescent="0.25">
      <c r="A354" s="241">
        <v>353</v>
      </c>
      <c r="B354" s="244" t="s">
        <v>265</v>
      </c>
      <c r="C354" s="244" t="s">
        <v>2016</v>
      </c>
      <c r="D354" s="245" t="str">
        <f t="shared" si="5"/>
        <v>WT/TPR/S/336/Rev.1</v>
      </c>
      <c r="E354" s="125" t="s">
        <v>1367</v>
      </c>
      <c r="F354" s="244" t="s">
        <v>247</v>
      </c>
      <c r="G354" s="244" t="s">
        <v>794</v>
      </c>
      <c r="H354" s="244" t="s">
        <v>5</v>
      </c>
      <c r="I354" s="244">
        <v>2016</v>
      </c>
      <c r="J354" s="242" t="s">
        <v>121</v>
      </c>
      <c r="K354" s="242" t="s">
        <v>64</v>
      </c>
      <c r="L354" s="242" t="s">
        <v>74</v>
      </c>
      <c r="M354" s="242" t="s">
        <v>2075</v>
      </c>
      <c r="N354" s="242" t="s">
        <v>54</v>
      </c>
    </row>
    <row r="355" spans="1:14" ht="147.75" x14ac:dyDescent="0.25">
      <c r="A355" s="241">
        <v>354</v>
      </c>
      <c r="B355" s="244" t="s">
        <v>265</v>
      </c>
      <c r="C355" s="244" t="s">
        <v>2016</v>
      </c>
      <c r="D355" s="245" t="str">
        <f t="shared" si="5"/>
        <v>WT/TPR/S/336/Rev.1</v>
      </c>
      <c r="E355" s="125" t="s">
        <v>1034</v>
      </c>
      <c r="F355" s="244" t="s">
        <v>247</v>
      </c>
      <c r="G355" s="244" t="s">
        <v>794</v>
      </c>
      <c r="H355" s="244" t="s">
        <v>5</v>
      </c>
      <c r="I355" s="244">
        <v>2016</v>
      </c>
      <c r="J355" s="242" t="s">
        <v>122</v>
      </c>
      <c r="K355" s="242" t="s">
        <v>870</v>
      </c>
      <c r="L355" s="242" t="s">
        <v>19</v>
      </c>
      <c r="M355" s="242" t="s">
        <v>2076</v>
      </c>
      <c r="N355" s="242" t="s">
        <v>2077</v>
      </c>
    </row>
    <row r="356" spans="1:14" ht="35.25" x14ac:dyDescent="0.25">
      <c r="A356" s="241">
        <v>355</v>
      </c>
      <c r="B356" s="244" t="s">
        <v>270</v>
      </c>
      <c r="C356" s="244" t="s">
        <v>2078</v>
      </c>
      <c r="D356" s="245" t="str">
        <f t="shared" si="5"/>
        <v>WT/TPR/G/337</v>
      </c>
      <c r="E356" s="125" t="s">
        <v>2079</v>
      </c>
      <c r="F356" s="244" t="s">
        <v>103</v>
      </c>
      <c r="G356" s="244" t="s">
        <v>642</v>
      </c>
      <c r="H356" s="244" t="s">
        <v>5</v>
      </c>
      <c r="I356" s="244">
        <v>2016</v>
      </c>
      <c r="J356" s="242" t="s">
        <v>646</v>
      </c>
      <c r="K356" s="242" t="s">
        <v>1511</v>
      </c>
      <c r="L356" s="242"/>
      <c r="M356" s="242" t="s">
        <v>2080</v>
      </c>
      <c r="N356" s="242" t="s">
        <v>54</v>
      </c>
    </row>
    <row r="357" spans="1:14" ht="35.25" x14ac:dyDescent="0.25">
      <c r="A357" s="241">
        <v>356</v>
      </c>
      <c r="B357" s="244" t="s">
        <v>270</v>
      </c>
      <c r="C357" s="244" t="s">
        <v>2078</v>
      </c>
      <c r="D357" s="245" t="str">
        <f t="shared" si="5"/>
        <v>WT/TPR/G/337</v>
      </c>
      <c r="E357" s="125" t="s">
        <v>1374</v>
      </c>
      <c r="F357" s="244" t="s">
        <v>103</v>
      </c>
      <c r="G357" s="244" t="s">
        <v>642</v>
      </c>
      <c r="H357" s="244" t="s">
        <v>5</v>
      </c>
      <c r="I357" s="244">
        <v>2016</v>
      </c>
      <c r="J357" s="242" t="s">
        <v>121</v>
      </c>
      <c r="K357" s="242" t="s">
        <v>871</v>
      </c>
      <c r="L357" s="242" t="s">
        <v>19</v>
      </c>
      <c r="M357" s="242" t="s">
        <v>2081</v>
      </c>
      <c r="N357" s="242" t="s">
        <v>19</v>
      </c>
    </row>
    <row r="358" spans="1:14" ht="69" x14ac:dyDescent="0.25">
      <c r="A358" s="241">
        <v>357</v>
      </c>
      <c r="B358" s="244" t="s">
        <v>270</v>
      </c>
      <c r="C358" s="244" t="s">
        <v>2078</v>
      </c>
      <c r="D358" s="245" t="str">
        <f t="shared" si="5"/>
        <v>WT/TPR/G/337</v>
      </c>
      <c r="E358" s="125" t="s">
        <v>979</v>
      </c>
      <c r="F358" s="244" t="s">
        <v>103</v>
      </c>
      <c r="G358" s="244" t="s">
        <v>642</v>
      </c>
      <c r="H358" s="244" t="s">
        <v>5</v>
      </c>
      <c r="I358" s="244">
        <v>2016</v>
      </c>
      <c r="J358" s="242" t="s">
        <v>121</v>
      </c>
      <c r="K358" s="242" t="s">
        <v>1518</v>
      </c>
      <c r="L358" s="242" t="s">
        <v>74</v>
      </c>
      <c r="M358" s="242" t="s">
        <v>2082</v>
      </c>
      <c r="N358" s="242" t="s">
        <v>319</v>
      </c>
    </row>
    <row r="359" spans="1:14" ht="46.5" x14ac:dyDescent="0.25">
      <c r="A359" s="241">
        <v>358</v>
      </c>
      <c r="B359" s="244" t="s">
        <v>270</v>
      </c>
      <c r="C359" s="244" t="s">
        <v>2078</v>
      </c>
      <c r="D359" s="245" t="str">
        <f t="shared" si="5"/>
        <v>WT/TPR/G/337</v>
      </c>
      <c r="E359" s="125" t="s">
        <v>1520</v>
      </c>
      <c r="F359" s="244" t="s">
        <v>103</v>
      </c>
      <c r="G359" s="244" t="s">
        <v>642</v>
      </c>
      <c r="H359" s="244" t="s">
        <v>5</v>
      </c>
      <c r="I359" s="244">
        <v>2016</v>
      </c>
      <c r="J359" s="242" t="s">
        <v>646</v>
      </c>
      <c r="K359" s="242" t="s">
        <v>1511</v>
      </c>
      <c r="L359" s="242"/>
      <c r="M359" s="242" t="s">
        <v>2083</v>
      </c>
      <c r="N359" s="242" t="s">
        <v>35</v>
      </c>
    </row>
    <row r="360" spans="1:14" ht="80.25" x14ac:dyDescent="0.25">
      <c r="A360" s="241">
        <v>359</v>
      </c>
      <c r="B360" s="244" t="s">
        <v>270</v>
      </c>
      <c r="C360" s="244" t="s">
        <v>2078</v>
      </c>
      <c r="D360" s="245" t="str">
        <f t="shared" si="5"/>
        <v>WT/TPR/G/337</v>
      </c>
      <c r="E360" s="125" t="s">
        <v>1492</v>
      </c>
      <c r="F360" s="244" t="s">
        <v>103</v>
      </c>
      <c r="G360" s="244" t="s">
        <v>642</v>
      </c>
      <c r="H360" s="244" t="s">
        <v>5</v>
      </c>
      <c r="I360" s="244">
        <v>2016</v>
      </c>
      <c r="J360" s="242" t="s">
        <v>121</v>
      </c>
      <c r="K360" s="242" t="s">
        <v>2084</v>
      </c>
      <c r="L360" s="242" t="s">
        <v>41</v>
      </c>
      <c r="M360" s="242" t="s">
        <v>2085</v>
      </c>
      <c r="N360" s="242" t="s">
        <v>54</v>
      </c>
    </row>
    <row r="361" spans="1:14" ht="102.75" x14ac:dyDescent="0.25">
      <c r="A361" s="241">
        <v>360</v>
      </c>
      <c r="B361" s="244" t="s">
        <v>270</v>
      </c>
      <c r="C361" s="244" t="s">
        <v>2078</v>
      </c>
      <c r="D361" s="245" t="str">
        <f t="shared" si="5"/>
        <v>WT/TPR/G/337</v>
      </c>
      <c r="E361" s="125" t="s">
        <v>1352</v>
      </c>
      <c r="F361" s="244" t="s">
        <v>103</v>
      </c>
      <c r="G361" s="244" t="s">
        <v>642</v>
      </c>
      <c r="H361" s="244" t="s">
        <v>5</v>
      </c>
      <c r="I361" s="244">
        <v>2016</v>
      </c>
      <c r="J361" s="242" t="s">
        <v>121</v>
      </c>
      <c r="K361" s="242" t="s">
        <v>2086</v>
      </c>
      <c r="L361" s="242" t="s">
        <v>41</v>
      </c>
      <c r="M361" s="242" t="s">
        <v>2087</v>
      </c>
      <c r="N361" s="242" t="s">
        <v>14</v>
      </c>
    </row>
    <row r="362" spans="1:14" ht="91.5" x14ac:dyDescent="0.25">
      <c r="A362" s="241">
        <v>361</v>
      </c>
      <c r="B362" s="244" t="s">
        <v>265</v>
      </c>
      <c r="C362" s="244" t="s">
        <v>2088</v>
      </c>
      <c r="D362" s="245" t="str">
        <f t="shared" si="5"/>
        <v>WT/TPR/S/337/Rev.1</v>
      </c>
      <c r="E362" s="125" t="s">
        <v>1067</v>
      </c>
      <c r="F362" s="244" t="s">
        <v>103</v>
      </c>
      <c r="G362" s="244" t="s">
        <v>642</v>
      </c>
      <c r="H362" s="244" t="s">
        <v>5</v>
      </c>
      <c r="I362" s="244">
        <v>2016</v>
      </c>
      <c r="J362" s="242" t="s">
        <v>646</v>
      </c>
      <c r="K362" s="242" t="s">
        <v>1511</v>
      </c>
      <c r="L362" s="242"/>
      <c r="M362" s="242" t="s">
        <v>2089</v>
      </c>
      <c r="N362" s="242" t="s">
        <v>21</v>
      </c>
    </row>
    <row r="363" spans="1:14" ht="57.75" x14ac:dyDescent="0.25">
      <c r="A363" s="241">
        <v>362</v>
      </c>
      <c r="B363" s="244" t="s">
        <v>265</v>
      </c>
      <c r="C363" s="244" t="s">
        <v>2088</v>
      </c>
      <c r="D363" s="245" t="str">
        <f t="shared" si="5"/>
        <v>WT/TPR/S/337/Rev.1</v>
      </c>
      <c r="E363" s="125" t="s">
        <v>973</v>
      </c>
      <c r="F363" s="244" t="s">
        <v>103</v>
      </c>
      <c r="G363" s="244" t="s">
        <v>642</v>
      </c>
      <c r="H363" s="244" t="s">
        <v>5</v>
      </c>
      <c r="I363" s="244">
        <v>2016</v>
      </c>
      <c r="J363" s="242" t="s">
        <v>646</v>
      </c>
      <c r="K363" s="242" t="s">
        <v>1511</v>
      </c>
      <c r="L363" s="242"/>
      <c r="M363" s="242" t="s">
        <v>2090</v>
      </c>
      <c r="N363" s="242" t="s">
        <v>21</v>
      </c>
    </row>
    <row r="364" spans="1:14" ht="35.25" x14ac:dyDescent="0.25">
      <c r="A364" s="241">
        <v>363</v>
      </c>
      <c r="B364" s="244" t="s">
        <v>265</v>
      </c>
      <c r="C364" s="244" t="s">
        <v>2088</v>
      </c>
      <c r="D364" s="245" t="str">
        <f t="shared" si="5"/>
        <v>WT/TPR/S/337/Rev.1</v>
      </c>
      <c r="E364" s="125" t="s">
        <v>758</v>
      </c>
      <c r="F364" s="244" t="s">
        <v>103</v>
      </c>
      <c r="G364" s="244" t="s">
        <v>642</v>
      </c>
      <c r="H364" s="244" t="s">
        <v>5</v>
      </c>
      <c r="I364" s="244">
        <v>2016</v>
      </c>
      <c r="J364" s="242" t="s">
        <v>646</v>
      </c>
      <c r="K364" s="242" t="s">
        <v>1511</v>
      </c>
      <c r="L364" s="242"/>
      <c r="M364" s="242" t="s">
        <v>2091</v>
      </c>
      <c r="N364" s="242" t="s">
        <v>35</v>
      </c>
    </row>
    <row r="365" spans="1:14" ht="24" x14ac:dyDescent="0.25">
      <c r="A365" s="241">
        <v>364</v>
      </c>
      <c r="B365" s="244" t="s">
        <v>265</v>
      </c>
      <c r="C365" s="244" t="s">
        <v>2088</v>
      </c>
      <c r="D365" s="245" t="str">
        <f t="shared" si="5"/>
        <v>WT/TPR/S/337/Rev.1</v>
      </c>
      <c r="E365" s="125" t="s">
        <v>997</v>
      </c>
      <c r="F365" s="244" t="s">
        <v>103</v>
      </c>
      <c r="G365" s="244" t="s">
        <v>642</v>
      </c>
      <c r="H365" s="244" t="s">
        <v>5</v>
      </c>
      <c r="I365" s="244">
        <v>2016</v>
      </c>
      <c r="J365" s="242" t="s">
        <v>122</v>
      </c>
      <c r="K365" s="242" t="s">
        <v>822</v>
      </c>
      <c r="L365" s="242" t="s">
        <v>313</v>
      </c>
      <c r="M365" s="242" t="s">
        <v>2092</v>
      </c>
      <c r="N365" s="242" t="s">
        <v>21</v>
      </c>
    </row>
    <row r="366" spans="1:14" ht="35.25" x14ac:dyDescent="0.25">
      <c r="A366" s="241">
        <v>365</v>
      </c>
      <c r="B366" s="244" t="s">
        <v>265</v>
      </c>
      <c r="C366" s="244" t="s">
        <v>2088</v>
      </c>
      <c r="D366" s="245" t="str">
        <f t="shared" si="5"/>
        <v>WT/TPR/S/337/Rev.1</v>
      </c>
      <c r="E366" s="125" t="s">
        <v>1530</v>
      </c>
      <c r="F366" s="244" t="s">
        <v>103</v>
      </c>
      <c r="G366" s="244" t="s">
        <v>642</v>
      </c>
      <c r="H366" s="244" t="s">
        <v>5</v>
      </c>
      <c r="I366" s="244">
        <v>2016</v>
      </c>
      <c r="J366" s="242" t="s">
        <v>121</v>
      </c>
      <c r="K366" s="242" t="s">
        <v>1518</v>
      </c>
      <c r="L366" s="242" t="s">
        <v>19</v>
      </c>
      <c r="M366" s="242" t="s">
        <v>2093</v>
      </c>
      <c r="N366" s="242" t="s">
        <v>19</v>
      </c>
    </row>
    <row r="367" spans="1:14" ht="46.5" x14ac:dyDescent="0.25">
      <c r="A367" s="241">
        <v>366</v>
      </c>
      <c r="B367" s="244" t="s">
        <v>265</v>
      </c>
      <c r="C367" s="244" t="s">
        <v>2088</v>
      </c>
      <c r="D367" s="245" t="str">
        <f t="shared" si="5"/>
        <v>WT/TPR/S/337/Rev.1</v>
      </c>
      <c r="E367" s="125" t="s">
        <v>1066</v>
      </c>
      <c r="F367" s="244" t="s">
        <v>103</v>
      </c>
      <c r="G367" s="244" t="s">
        <v>642</v>
      </c>
      <c r="H367" s="244" t="s">
        <v>5</v>
      </c>
      <c r="I367" s="244">
        <v>2016</v>
      </c>
      <c r="J367" s="242" t="s">
        <v>646</v>
      </c>
      <c r="K367" s="242" t="s">
        <v>1511</v>
      </c>
      <c r="L367" s="242"/>
      <c r="M367" s="242" t="s">
        <v>2094</v>
      </c>
      <c r="N367" s="242" t="s">
        <v>53</v>
      </c>
    </row>
    <row r="368" spans="1:14" ht="46.5" x14ac:dyDescent="0.25">
      <c r="A368" s="241">
        <v>367</v>
      </c>
      <c r="B368" s="244" t="s">
        <v>265</v>
      </c>
      <c r="C368" s="244" t="s">
        <v>2088</v>
      </c>
      <c r="D368" s="245" t="str">
        <f t="shared" si="5"/>
        <v>WT/TPR/S/337/Rev.1</v>
      </c>
      <c r="E368" s="125" t="s">
        <v>733</v>
      </c>
      <c r="F368" s="244" t="s">
        <v>103</v>
      </c>
      <c r="G368" s="244" t="s">
        <v>642</v>
      </c>
      <c r="H368" s="244" t="s">
        <v>5</v>
      </c>
      <c r="I368" s="244">
        <v>2016</v>
      </c>
      <c r="J368" s="242" t="s">
        <v>646</v>
      </c>
      <c r="K368" s="242" t="s">
        <v>1511</v>
      </c>
      <c r="L368" s="242"/>
      <c r="M368" s="242" t="s">
        <v>2095</v>
      </c>
      <c r="N368" s="242" t="s">
        <v>21</v>
      </c>
    </row>
    <row r="369" spans="1:14" ht="35.25" x14ac:dyDescent="0.25">
      <c r="A369" s="241">
        <v>368</v>
      </c>
      <c r="B369" s="244" t="s">
        <v>265</v>
      </c>
      <c r="C369" s="244" t="s">
        <v>2088</v>
      </c>
      <c r="D369" s="245" t="str">
        <f t="shared" si="5"/>
        <v>WT/TPR/S/337/Rev.1</v>
      </c>
      <c r="E369" s="125" t="s">
        <v>2027</v>
      </c>
      <c r="F369" s="244" t="s">
        <v>103</v>
      </c>
      <c r="G369" s="244" t="s">
        <v>642</v>
      </c>
      <c r="H369" s="244" t="s">
        <v>5</v>
      </c>
      <c r="I369" s="244">
        <v>2016</v>
      </c>
      <c r="J369" s="242" t="s">
        <v>646</v>
      </c>
      <c r="K369" s="242" t="s">
        <v>1511</v>
      </c>
      <c r="L369" s="242"/>
      <c r="M369" s="242" t="s">
        <v>2096</v>
      </c>
      <c r="N369" s="242" t="s">
        <v>21</v>
      </c>
    </row>
    <row r="370" spans="1:14" ht="57.75" x14ac:dyDescent="0.25">
      <c r="A370" s="241">
        <v>369</v>
      </c>
      <c r="B370" s="244" t="s">
        <v>265</v>
      </c>
      <c r="C370" s="244" t="s">
        <v>2088</v>
      </c>
      <c r="D370" s="245" t="str">
        <f t="shared" si="5"/>
        <v>WT/TPR/S/337/Rev.1</v>
      </c>
      <c r="E370" s="125" t="s">
        <v>1359</v>
      </c>
      <c r="F370" s="244" t="s">
        <v>103</v>
      </c>
      <c r="G370" s="244" t="s">
        <v>642</v>
      </c>
      <c r="H370" s="244" t="s">
        <v>5</v>
      </c>
      <c r="I370" s="244">
        <v>2016</v>
      </c>
      <c r="J370" s="242" t="s">
        <v>646</v>
      </c>
      <c r="K370" s="242" t="s">
        <v>1511</v>
      </c>
      <c r="L370" s="242"/>
      <c r="M370" s="242" t="s">
        <v>2097</v>
      </c>
      <c r="N370" s="242" t="s">
        <v>35</v>
      </c>
    </row>
    <row r="371" spans="1:14" ht="102.75" x14ac:dyDescent="0.25">
      <c r="A371" s="241">
        <v>370</v>
      </c>
      <c r="B371" s="244" t="s">
        <v>265</v>
      </c>
      <c r="C371" s="244" t="s">
        <v>2088</v>
      </c>
      <c r="D371" s="245" t="str">
        <f t="shared" si="5"/>
        <v>WT/TPR/S/337/Rev.1</v>
      </c>
      <c r="E371" s="125" t="s">
        <v>1431</v>
      </c>
      <c r="F371" s="244" t="s">
        <v>103</v>
      </c>
      <c r="G371" s="244" t="s">
        <v>642</v>
      </c>
      <c r="H371" s="244" t="s">
        <v>5</v>
      </c>
      <c r="I371" s="244">
        <v>2016</v>
      </c>
      <c r="J371" s="242" t="s">
        <v>646</v>
      </c>
      <c r="K371" s="242" t="s">
        <v>1511</v>
      </c>
      <c r="L371" s="242"/>
      <c r="M371" s="242" t="s">
        <v>2098</v>
      </c>
      <c r="N371" s="242" t="s">
        <v>2099</v>
      </c>
    </row>
    <row r="372" spans="1:14" ht="147.75" x14ac:dyDescent="0.25">
      <c r="A372" s="241">
        <v>371</v>
      </c>
      <c r="B372" s="244" t="s">
        <v>265</v>
      </c>
      <c r="C372" s="244" t="s">
        <v>2088</v>
      </c>
      <c r="D372" s="245" t="str">
        <f t="shared" si="5"/>
        <v>WT/TPR/S/337/Rev.1</v>
      </c>
      <c r="E372" s="125" t="s">
        <v>293</v>
      </c>
      <c r="F372" s="244" t="s">
        <v>103</v>
      </c>
      <c r="G372" s="244" t="s">
        <v>642</v>
      </c>
      <c r="H372" s="244" t="s">
        <v>5</v>
      </c>
      <c r="I372" s="244">
        <v>2016</v>
      </c>
      <c r="J372" s="242" t="s">
        <v>122</v>
      </c>
      <c r="K372" s="242" t="s">
        <v>1036</v>
      </c>
      <c r="L372" s="242" t="s">
        <v>10</v>
      </c>
      <c r="M372" s="242" t="s">
        <v>2100</v>
      </c>
      <c r="N372" s="242" t="s">
        <v>1124</v>
      </c>
    </row>
    <row r="373" spans="1:14" ht="46.5" x14ac:dyDescent="0.25">
      <c r="A373" s="241">
        <v>372</v>
      </c>
      <c r="B373" s="244" t="s">
        <v>265</v>
      </c>
      <c r="C373" s="244" t="s">
        <v>2088</v>
      </c>
      <c r="D373" s="245" t="str">
        <f t="shared" si="5"/>
        <v>WT/TPR/S/337/Rev.1</v>
      </c>
      <c r="E373" s="125" t="s">
        <v>690</v>
      </c>
      <c r="F373" s="244" t="s">
        <v>103</v>
      </c>
      <c r="G373" s="244" t="s">
        <v>642</v>
      </c>
      <c r="H373" s="244" t="s">
        <v>5</v>
      </c>
      <c r="I373" s="244">
        <v>2016</v>
      </c>
      <c r="J373" s="242" t="s">
        <v>122</v>
      </c>
      <c r="K373" s="242" t="s">
        <v>64</v>
      </c>
      <c r="L373" s="242" t="s">
        <v>127</v>
      </c>
      <c r="M373" s="242" t="s">
        <v>2101</v>
      </c>
      <c r="N373" s="242" t="s">
        <v>27</v>
      </c>
    </row>
    <row r="374" spans="1:14" ht="69" x14ac:dyDescent="0.25">
      <c r="A374" s="241">
        <v>373</v>
      </c>
      <c r="B374" s="244" t="s">
        <v>265</v>
      </c>
      <c r="C374" s="244" t="s">
        <v>2088</v>
      </c>
      <c r="D374" s="245" t="str">
        <f t="shared" si="5"/>
        <v>WT/TPR/S/337/Rev.1</v>
      </c>
      <c r="E374" s="125" t="s">
        <v>691</v>
      </c>
      <c r="F374" s="244" t="s">
        <v>103</v>
      </c>
      <c r="G374" s="244" t="s">
        <v>642</v>
      </c>
      <c r="H374" s="244" t="s">
        <v>5</v>
      </c>
      <c r="I374" s="244">
        <v>2016</v>
      </c>
      <c r="J374" s="242" t="s">
        <v>122</v>
      </c>
      <c r="K374" s="242" t="s">
        <v>838</v>
      </c>
      <c r="L374" s="242" t="s">
        <v>88</v>
      </c>
      <c r="M374" s="242" t="s">
        <v>2102</v>
      </c>
      <c r="N374" s="242" t="s">
        <v>2103</v>
      </c>
    </row>
    <row r="375" spans="1:14" ht="57.75" x14ac:dyDescent="0.25">
      <c r="A375" s="241">
        <v>374</v>
      </c>
      <c r="B375" s="244" t="s">
        <v>265</v>
      </c>
      <c r="C375" s="244" t="s">
        <v>2088</v>
      </c>
      <c r="D375" s="245" t="str">
        <f t="shared" si="5"/>
        <v>WT/TPR/S/337/Rev.1</v>
      </c>
      <c r="E375" s="125" t="s">
        <v>670</v>
      </c>
      <c r="F375" s="244" t="s">
        <v>103</v>
      </c>
      <c r="G375" s="244" t="s">
        <v>642</v>
      </c>
      <c r="H375" s="244" t="s">
        <v>5</v>
      </c>
      <c r="I375" s="244">
        <v>2016</v>
      </c>
      <c r="J375" s="242" t="s">
        <v>122</v>
      </c>
      <c r="K375" s="242" t="s">
        <v>822</v>
      </c>
      <c r="L375" s="242" t="s">
        <v>313</v>
      </c>
      <c r="M375" s="242" t="s">
        <v>2104</v>
      </c>
      <c r="N375" s="242" t="s">
        <v>21</v>
      </c>
    </row>
    <row r="376" spans="1:14" ht="409.6" x14ac:dyDescent="0.25">
      <c r="A376" s="241">
        <v>375</v>
      </c>
      <c r="B376" s="244" t="s">
        <v>265</v>
      </c>
      <c r="C376" s="244" t="s">
        <v>2088</v>
      </c>
      <c r="D376" s="245" t="str">
        <f t="shared" si="5"/>
        <v>WT/TPR/S/337/Rev.1</v>
      </c>
      <c r="E376" s="125" t="s">
        <v>689</v>
      </c>
      <c r="F376" s="244" t="s">
        <v>103</v>
      </c>
      <c r="G376" s="244" t="s">
        <v>642</v>
      </c>
      <c r="H376" s="244" t="s">
        <v>5</v>
      </c>
      <c r="I376" s="244">
        <v>2016</v>
      </c>
      <c r="J376" s="242" t="s">
        <v>122</v>
      </c>
      <c r="K376" s="242" t="s">
        <v>822</v>
      </c>
      <c r="L376" s="242" t="s">
        <v>2105</v>
      </c>
      <c r="M376" s="242" t="s">
        <v>2106</v>
      </c>
      <c r="N376" s="242" t="s">
        <v>2107</v>
      </c>
    </row>
    <row r="377" spans="1:14" ht="91.5" x14ac:dyDescent="0.25">
      <c r="A377" s="241">
        <v>376</v>
      </c>
      <c r="B377" s="244" t="s">
        <v>265</v>
      </c>
      <c r="C377" s="244" t="s">
        <v>2088</v>
      </c>
      <c r="D377" s="245" t="str">
        <f t="shared" si="5"/>
        <v>WT/TPR/S/337/Rev.1</v>
      </c>
      <c r="E377" s="125" t="s">
        <v>653</v>
      </c>
      <c r="F377" s="244" t="s">
        <v>103</v>
      </c>
      <c r="G377" s="244" t="s">
        <v>642</v>
      </c>
      <c r="H377" s="244" t="s">
        <v>5</v>
      </c>
      <c r="I377" s="244">
        <v>2016</v>
      </c>
      <c r="J377" s="242" t="s">
        <v>122</v>
      </c>
      <c r="K377" s="242" t="s">
        <v>792</v>
      </c>
      <c r="L377" s="242" t="s">
        <v>71</v>
      </c>
      <c r="M377" s="242" t="s">
        <v>2108</v>
      </c>
      <c r="N377" s="242" t="s">
        <v>2109</v>
      </c>
    </row>
    <row r="378" spans="1:14" ht="136.5" x14ac:dyDescent="0.25">
      <c r="A378" s="241">
        <v>377</v>
      </c>
      <c r="B378" s="244" t="s">
        <v>265</v>
      </c>
      <c r="C378" s="244" t="s">
        <v>2088</v>
      </c>
      <c r="D378" s="245" t="str">
        <f t="shared" si="5"/>
        <v>WT/TPR/S/337/Rev.1</v>
      </c>
      <c r="E378" s="125" t="s">
        <v>762</v>
      </c>
      <c r="F378" s="244" t="s">
        <v>103</v>
      </c>
      <c r="G378" s="244" t="s">
        <v>642</v>
      </c>
      <c r="H378" s="244" t="s">
        <v>5</v>
      </c>
      <c r="I378" s="244">
        <v>2016</v>
      </c>
      <c r="J378" s="242" t="s">
        <v>122</v>
      </c>
      <c r="K378" s="242" t="s">
        <v>1550</v>
      </c>
      <c r="L378" s="242" t="s">
        <v>41</v>
      </c>
      <c r="M378" s="242" t="s">
        <v>2110</v>
      </c>
      <c r="N378" s="242" t="s">
        <v>1134</v>
      </c>
    </row>
    <row r="379" spans="1:14" ht="57.75" x14ac:dyDescent="0.25">
      <c r="A379" s="241">
        <v>378</v>
      </c>
      <c r="B379" s="244" t="s">
        <v>265</v>
      </c>
      <c r="C379" s="244" t="s">
        <v>2088</v>
      </c>
      <c r="D379" s="245" t="str">
        <f t="shared" si="5"/>
        <v>WT/TPR/S/337/Rev.1</v>
      </c>
      <c r="E379" s="125" t="s">
        <v>1482</v>
      </c>
      <c r="F379" s="244" t="s">
        <v>103</v>
      </c>
      <c r="G379" s="244" t="s">
        <v>642</v>
      </c>
      <c r="H379" s="244" t="s">
        <v>5</v>
      </c>
      <c r="I379" s="244">
        <v>2016</v>
      </c>
      <c r="J379" s="242" t="s">
        <v>122</v>
      </c>
      <c r="K379" s="242" t="s">
        <v>1166</v>
      </c>
      <c r="L379" s="242" t="s">
        <v>41</v>
      </c>
      <c r="M379" s="242" t="s">
        <v>2111</v>
      </c>
      <c r="N379" s="242" t="s">
        <v>844</v>
      </c>
    </row>
    <row r="380" spans="1:14" ht="57.75" x14ac:dyDescent="0.25">
      <c r="A380" s="241">
        <v>379</v>
      </c>
      <c r="B380" s="244" t="s">
        <v>265</v>
      </c>
      <c r="C380" s="244" t="s">
        <v>2088</v>
      </c>
      <c r="D380" s="245" t="str">
        <f t="shared" si="5"/>
        <v>WT/TPR/S/337/Rev.1</v>
      </c>
      <c r="E380" s="125" t="s">
        <v>654</v>
      </c>
      <c r="F380" s="244" t="s">
        <v>103</v>
      </c>
      <c r="G380" s="244" t="s">
        <v>642</v>
      </c>
      <c r="H380" s="244" t="s">
        <v>5</v>
      </c>
      <c r="I380" s="244">
        <v>2016</v>
      </c>
      <c r="J380" s="242" t="s">
        <v>122</v>
      </c>
      <c r="K380" s="242" t="s">
        <v>854</v>
      </c>
      <c r="L380" s="242" t="s">
        <v>88</v>
      </c>
      <c r="M380" s="242" t="s">
        <v>2112</v>
      </c>
      <c r="N380" s="242" t="s">
        <v>1449</v>
      </c>
    </row>
    <row r="381" spans="1:14" ht="102.75" x14ac:dyDescent="0.25">
      <c r="A381" s="241">
        <v>380</v>
      </c>
      <c r="B381" s="244" t="s">
        <v>265</v>
      </c>
      <c r="C381" s="244" t="s">
        <v>2088</v>
      </c>
      <c r="D381" s="245" t="str">
        <f t="shared" si="5"/>
        <v>WT/TPR/S/337/Rev.1</v>
      </c>
      <c r="E381" s="125" t="s">
        <v>683</v>
      </c>
      <c r="F381" s="244" t="s">
        <v>103</v>
      </c>
      <c r="G381" s="244" t="s">
        <v>642</v>
      </c>
      <c r="H381" s="244" t="s">
        <v>5</v>
      </c>
      <c r="I381" s="244">
        <v>2016</v>
      </c>
      <c r="J381" s="242" t="s">
        <v>121</v>
      </c>
      <c r="K381" s="242" t="s">
        <v>49</v>
      </c>
      <c r="L381" s="242" t="s">
        <v>41</v>
      </c>
      <c r="M381" s="242" t="s">
        <v>2113</v>
      </c>
      <c r="N381" s="242" t="s">
        <v>14</v>
      </c>
    </row>
    <row r="382" spans="1:14" ht="46.5" x14ac:dyDescent="0.25">
      <c r="A382" s="241">
        <v>381</v>
      </c>
      <c r="B382" s="244" t="s">
        <v>265</v>
      </c>
      <c r="C382" s="244" t="s">
        <v>2088</v>
      </c>
      <c r="D382" s="245" t="str">
        <f t="shared" si="5"/>
        <v>WT/TPR/S/337/Rev.1</v>
      </c>
      <c r="E382" s="125" t="s">
        <v>747</v>
      </c>
      <c r="F382" s="244" t="s">
        <v>103</v>
      </c>
      <c r="G382" s="244" t="s">
        <v>642</v>
      </c>
      <c r="H382" s="244" t="s">
        <v>5</v>
      </c>
      <c r="I382" s="244">
        <v>2016</v>
      </c>
      <c r="J382" s="242" t="s">
        <v>121</v>
      </c>
      <c r="K382" s="242" t="s">
        <v>42</v>
      </c>
      <c r="L382" s="242" t="s">
        <v>41</v>
      </c>
      <c r="M382" s="242" t="s">
        <v>2114</v>
      </c>
      <c r="N382" s="242" t="s">
        <v>14</v>
      </c>
    </row>
    <row r="383" spans="1:14" ht="46.5" x14ac:dyDescent="0.25">
      <c r="A383" s="241">
        <v>382</v>
      </c>
      <c r="B383" s="244" t="s">
        <v>265</v>
      </c>
      <c r="C383" s="244" t="s">
        <v>2088</v>
      </c>
      <c r="D383" s="245" t="str">
        <f t="shared" si="5"/>
        <v>WT/TPR/S/337/Rev.1</v>
      </c>
      <c r="E383" s="125" t="s">
        <v>662</v>
      </c>
      <c r="F383" s="244" t="s">
        <v>103</v>
      </c>
      <c r="G383" s="244" t="s">
        <v>642</v>
      </c>
      <c r="H383" s="244" t="s">
        <v>5</v>
      </c>
      <c r="I383" s="244">
        <v>2016</v>
      </c>
      <c r="J383" s="242" t="s">
        <v>121</v>
      </c>
      <c r="K383" s="242" t="s">
        <v>42</v>
      </c>
      <c r="L383" s="242" t="s">
        <v>41</v>
      </c>
      <c r="M383" s="242" t="s">
        <v>2115</v>
      </c>
      <c r="N383" s="242" t="s">
        <v>54</v>
      </c>
    </row>
    <row r="384" spans="1:14" ht="69" x14ac:dyDescent="0.25">
      <c r="A384" s="241">
        <v>383</v>
      </c>
      <c r="B384" s="244" t="s">
        <v>265</v>
      </c>
      <c r="C384" s="244" t="s">
        <v>2088</v>
      </c>
      <c r="D384" s="245" t="str">
        <f t="shared" si="5"/>
        <v>WT/TPR/S/337/Rev.1</v>
      </c>
      <c r="E384" s="125" t="s">
        <v>678</v>
      </c>
      <c r="F384" s="244" t="s">
        <v>103</v>
      </c>
      <c r="G384" s="244" t="s">
        <v>642</v>
      </c>
      <c r="H384" s="244" t="s">
        <v>5</v>
      </c>
      <c r="I384" s="244">
        <v>2016</v>
      </c>
      <c r="J384" s="242" t="s">
        <v>121</v>
      </c>
      <c r="K384" s="242" t="s">
        <v>872</v>
      </c>
      <c r="L384" s="242" t="s">
        <v>68</v>
      </c>
      <c r="M384" s="242" t="s">
        <v>2116</v>
      </c>
      <c r="N384" s="242" t="s">
        <v>21</v>
      </c>
    </row>
    <row r="385" spans="1:14" ht="80.25" x14ac:dyDescent="0.25">
      <c r="A385" s="241">
        <v>384</v>
      </c>
      <c r="B385" s="244" t="s">
        <v>265</v>
      </c>
      <c r="C385" s="244" t="s">
        <v>2088</v>
      </c>
      <c r="D385" s="245" t="str">
        <f t="shared" si="5"/>
        <v>WT/TPR/S/337/Rev.1</v>
      </c>
      <c r="E385" s="125" t="s">
        <v>993</v>
      </c>
      <c r="F385" s="244" t="s">
        <v>103</v>
      </c>
      <c r="G385" s="244" t="s">
        <v>642</v>
      </c>
      <c r="H385" s="244" t="s">
        <v>5</v>
      </c>
      <c r="I385" s="244">
        <v>2016</v>
      </c>
      <c r="J385" s="242" t="s">
        <v>121</v>
      </c>
      <c r="K385" s="242" t="s">
        <v>1518</v>
      </c>
      <c r="L385" s="242" t="s">
        <v>19</v>
      </c>
      <c r="M385" s="242" t="s">
        <v>2117</v>
      </c>
      <c r="N385" s="242" t="s">
        <v>2118</v>
      </c>
    </row>
    <row r="386" spans="1:14" ht="102.75" x14ac:dyDescent="0.25">
      <c r="A386" s="241">
        <v>385</v>
      </c>
      <c r="B386" s="244" t="s">
        <v>265</v>
      </c>
      <c r="C386" s="244" t="s">
        <v>2088</v>
      </c>
      <c r="D386" s="245" t="str">
        <f t="shared" ref="D386:D449" si="6">IF(C386="","",IF(IFERROR(FIND(";",C386,1), 0) &gt; 0, HYPERLINK(CONCATENATE("
https://docs.wto.org/dol2fe/Pages/SS/DoSearch.aspx?DataSource=Cat&amp;query=@Symbol=
",SUBSTITUTE(MID(C386,1,FIND(";",C386,1) - 1),"/","%2F"),"&amp;"), MID(C386,1,FIND(";",C386,1) - 1)), HYPERLINK(CONCATENATE("
https://docs.wto.org/dol2fe/Pages/SS/DoSearch.aspx?DataSource=Cat&amp;query=@Symbol=
",SUBSTITUTE(C386,"/","%2F"),"&amp;"),C386)))</f>
        <v>WT/TPR/S/337/Rev.1</v>
      </c>
      <c r="E386" s="125" t="s">
        <v>1414</v>
      </c>
      <c r="F386" s="244" t="s">
        <v>103</v>
      </c>
      <c r="G386" s="244" t="s">
        <v>642</v>
      </c>
      <c r="H386" s="244" t="s">
        <v>5</v>
      </c>
      <c r="I386" s="244">
        <v>2016</v>
      </c>
      <c r="J386" s="242" t="s">
        <v>121</v>
      </c>
      <c r="K386" s="242" t="s">
        <v>1518</v>
      </c>
      <c r="L386" s="242" t="s">
        <v>19</v>
      </c>
      <c r="M386" s="242" t="s">
        <v>2119</v>
      </c>
      <c r="N386" s="242" t="s">
        <v>2118</v>
      </c>
    </row>
    <row r="387" spans="1:14" ht="69" x14ac:dyDescent="0.25">
      <c r="A387" s="241">
        <v>386</v>
      </c>
      <c r="B387" s="244" t="s">
        <v>265</v>
      </c>
      <c r="C387" s="244" t="s">
        <v>2088</v>
      </c>
      <c r="D387" s="245" t="str">
        <f t="shared" si="6"/>
        <v>WT/TPR/S/337/Rev.1</v>
      </c>
      <c r="E387" s="125" t="s">
        <v>685</v>
      </c>
      <c r="F387" s="244" t="s">
        <v>103</v>
      </c>
      <c r="G387" s="244" t="s">
        <v>642</v>
      </c>
      <c r="H387" s="244" t="s">
        <v>5</v>
      </c>
      <c r="I387" s="244">
        <v>2016</v>
      </c>
      <c r="J387" s="242" t="s">
        <v>121</v>
      </c>
      <c r="K387" s="242" t="s">
        <v>872</v>
      </c>
      <c r="L387" s="242" t="s">
        <v>19</v>
      </c>
      <c r="M387" s="242" t="s">
        <v>2120</v>
      </c>
      <c r="N387" s="242" t="s">
        <v>21</v>
      </c>
    </row>
    <row r="388" spans="1:14" ht="46.5" x14ac:dyDescent="0.25">
      <c r="A388" s="241">
        <v>387</v>
      </c>
      <c r="B388" s="244" t="s">
        <v>265</v>
      </c>
      <c r="C388" s="244" t="s">
        <v>2088</v>
      </c>
      <c r="D388" s="245" t="str">
        <f t="shared" si="6"/>
        <v>WT/TPR/S/337/Rev.1</v>
      </c>
      <c r="E388" s="125" t="s">
        <v>303</v>
      </c>
      <c r="F388" s="244" t="s">
        <v>103</v>
      </c>
      <c r="G388" s="244" t="s">
        <v>642</v>
      </c>
      <c r="H388" s="244" t="s">
        <v>5</v>
      </c>
      <c r="I388" s="244">
        <v>2016</v>
      </c>
      <c r="J388" s="242" t="s">
        <v>121</v>
      </c>
      <c r="K388" s="242" t="s">
        <v>1518</v>
      </c>
      <c r="L388" s="242" t="s">
        <v>19</v>
      </c>
      <c r="M388" s="242" t="s">
        <v>2121</v>
      </c>
      <c r="N388" s="242" t="s">
        <v>1202</v>
      </c>
    </row>
    <row r="389" spans="1:14" ht="46.5" x14ac:dyDescent="0.25">
      <c r="A389" s="241">
        <v>388</v>
      </c>
      <c r="B389" s="244" t="s">
        <v>265</v>
      </c>
      <c r="C389" s="244" t="s">
        <v>2088</v>
      </c>
      <c r="D389" s="245" t="str">
        <f t="shared" si="6"/>
        <v>WT/TPR/S/337/Rev.1</v>
      </c>
      <c r="E389" s="125" t="s">
        <v>748</v>
      </c>
      <c r="F389" s="244" t="s">
        <v>103</v>
      </c>
      <c r="G389" s="244" t="s">
        <v>642</v>
      </c>
      <c r="H389" s="244" t="s">
        <v>5</v>
      </c>
      <c r="I389" s="244">
        <v>2016</v>
      </c>
      <c r="J389" s="242" t="s">
        <v>121</v>
      </c>
      <c r="K389" s="242" t="s">
        <v>871</v>
      </c>
      <c r="L389" s="242" t="s">
        <v>19</v>
      </c>
      <c r="M389" s="242" t="s">
        <v>2122</v>
      </c>
      <c r="N389" s="242" t="s">
        <v>19</v>
      </c>
    </row>
    <row r="390" spans="1:14" ht="57.75" x14ac:dyDescent="0.25">
      <c r="A390" s="241">
        <v>389</v>
      </c>
      <c r="B390" s="244" t="s">
        <v>265</v>
      </c>
      <c r="C390" s="244" t="s">
        <v>2088</v>
      </c>
      <c r="D390" s="245" t="str">
        <f t="shared" si="6"/>
        <v>WT/TPR/S/337/Rev.1</v>
      </c>
      <c r="E390" s="125" t="s">
        <v>1407</v>
      </c>
      <c r="F390" s="244" t="s">
        <v>103</v>
      </c>
      <c r="G390" s="244" t="s">
        <v>642</v>
      </c>
      <c r="H390" s="244" t="s">
        <v>5</v>
      </c>
      <c r="I390" s="244">
        <v>2016</v>
      </c>
      <c r="J390" s="242" t="s">
        <v>121</v>
      </c>
      <c r="K390" s="242" t="s">
        <v>1518</v>
      </c>
      <c r="L390" s="242" t="s">
        <v>19</v>
      </c>
      <c r="M390" s="242" t="s">
        <v>2123</v>
      </c>
      <c r="N390" s="242" t="s">
        <v>19</v>
      </c>
    </row>
    <row r="391" spans="1:14" ht="57.75" x14ac:dyDescent="0.25">
      <c r="A391" s="241">
        <v>390</v>
      </c>
      <c r="B391" s="244" t="s">
        <v>265</v>
      </c>
      <c r="C391" s="244" t="s">
        <v>2088</v>
      </c>
      <c r="D391" s="245" t="str">
        <f t="shared" si="6"/>
        <v>WT/TPR/S/337/Rev.1</v>
      </c>
      <c r="E391" s="125" t="s">
        <v>700</v>
      </c>
      <c r="F391" s="244" t="s">
        <v>103</v>
      </c>
      <c r="G391" s="244" t="s">
        <v>642</v>
      </c>
      <c r="H391" s="244" t="s">
        <v>5</v>
      </c>
      <c r="I391" s="244">
        <v>2016</v>
      </c>
      <c r="J391" s="242" t="s">
        <v>121</v>
      </c>
      <c r="K391" s="242" t="s">
        <v>1518</v>
      </c>
      <c r="L391" s="242" t="s">
        <v>19</v>
      </c>
      <c r="M391" s="242" t="s">
        <v>2124</v>
      </c>
      <c r="N391" s="242" t="s">
        <v>711</v>
      </c>
    </row>
    <row r="392" spans="1:14" ht="80.25" x14ac:dyDescent="0.25">
      <c r="A392" s="241">
        <v>391</v>
      </c>
      <c r="B392" s="244" t="s">
        <v>265</v>
      </c>
      <c r="C392" s="244" t="s">
        <v>2088</v>
      </c>
      <c r="D392" s="245" t="str">
        <f t="shared" si="6"/>
        <v>WT/TPR/S/337/Rev.1</v>
      </c>
      <c r="E392" s="125" t="s">
        <v>1054</v>
      </c>
      <c r="F392" s="244" t="s">
        <v>103</v>
      </c>
      <c r="G392" s="244" t="s">
        <v>642</v>
      </c>
      <c r="H392" s="244" t="s">
        <v>5</v>
      </c>
      <c r="I392" s="244">
        <v>2016</v>
      </c>
      <c r="J392" s="242" t="s">
        <v>121</v>
      </c>
      <c r="K392" s="242" t="s">
        <v>2125</v>
      </c>
      <c r="L392" s="242" t="s">
        <v>19</v>
      </c>
      <c r="M392" s="242" t="s">
        <v>2126</v>
      </c>
      <c r="N392" s="242" t="s">
        <v>2127</v>
      </c>
    </row>
    <row r="393" spans="1:14" ht="35.25" x14ac:dyDescent="0.25">
      <c r="A393" s="241">
        <v>392</v>
      </c>
      <c r="B393" s="244" t="s">
        <v>265</v>
      </c>
      <c r="C393" s="244" t="s">
        <v>2088</v>
      </c>
      <c r="D393" s="245" t="str">
        <f t="shared" si="6"/>
        <v>WT/TPR/S/337/Rev.1</v>
      </c>
      <c r="E393" s="125" t="s">
        <v>291</v>
      </c>
      <c r="F393" s="244" t="s">
        <v>103</v>
      </c>
      <c r="G393" s="244" t="s">
        <v>642</v>
      </c>
      <c r="H393" s="244" t="s">
        <v>5</v>
      </c>
      <c r="I393" s="244">
        <v>2016</v>
      </c>
      <c r="J393" s="242" t="s">
        <v>121</v>
      </c>
      <c r="K393" s="242" t="s">
        <v>1098</v>
      </c>
      <c r="L393" s="242" t="s">
        <v>71</v>
      </c>
      <c r="M393" s="242" t="s">
        <v>2128</v>
      </c>
      <c r="N393" s="242" t="s">
        <v>69</v>
      </c>
    </row>
    <row r="394" spans="1:14" ht="91.5" x14ac:dyDescent="0.25">
      <c r="A394" s="241">
        <v>393</v>
      </c>
      <c r="B394" s="244" t="s">
        <v>265</v>
      </c>
      <c r="C394" s="244" t="s">
        <v>2088</v>
      </c>
      <c r="D394" s="245" t="str">
        <f t="shared" si="6"/>
        <v>WT/TPR/S/337/Rev.1</v>
      </c>
      <c r="E394" s="125" t="s">
        <v>2129</v>
      </c>
      <c r="F394" s="244" t="s">
        <v>103</v>
      </c>
      <c r="G394" s="244" t="s">
        <v>642</v>
      </c>
      <c r="H394" s="244" t="s">
        <v>5</v>
      </c>
      <c r="I394" s="244">
        <v>2016</v>
      </c>
      <c r="J394" s="242" t="s">
        <v>121</v>
      </c>
      <c r="K394" s="242" t="s">
        <v>873</v>
      </c>
      <c r="L394" s="242" t="s">
        <v>74</v>
      </c>
      <c r="M394" s="242" t="s">
        <v>2130</v>
      </c>
      <c r="N394" s="242" t="s">
        <v>35</v>
      </c>
    </row>
    <row r="395" spans="1:14" ht="102.75" x14ac:dyDescent="0.25">
      <c r="A395" s="241">
        <v>394</v>
      </c>
      <c r="B395" s="244" t="s">
        <v>265</v>
      </c>
      <c r="C395" s="244" t="s">
        <v>2088</v>
      </c>
      <c r="D395" s="245" t="str">
        <f t="shared" si="6"/>
        <v>WT/TPR/S/337/Rev.1</v>
      </c>
      <c r="E395" s="125" t="s">
        <v>1034</v>
      </c>
      <c r="F395" s="244" t="s">
        <v>103</v>
      </c>
      <c r="G395" s="244" t="s">
        <v>642</v>
      </c>
      <c r="H395" s="244" t="s">
        <v>5</v>
      </c>
      <c r="I395" s="244">
        <v>2016</v>
      </c>
      <c r="J395" s="242" t="s">
        <v>122</v>
      </c>
      <c r="K395" s="242" t="s">
        <v>868</v>
      </c>
      <c r="L395" s="242" t="s">
        <v>10</v>
      </c>
      <c r="M395" s="242" t="s">
        <v>2131</v>
      </c>
      <c r="N395" s="242" t="s">
        <v>1489</v>
      </c>
    </row>
    <row r="396" spans="1:14" ht="80.25" x14ac:dyDescent="0.25">
      <c r="A396" s="241">
        <v>395</v>
      </c>
      <c r="B396" s="244" t="s">
        <v>270</v>
      </c>
      <c r="C396" s="244" t="s">
        <v>2132</v>
      </c>
      <c r="D396" s="245" t="str">
        <f t="shared" si="6"/>
        <v>WT/TPR/G/338</v>
      </c>
      <c r="E396" s="125" t="s">
        <v>1019</v>
      </c>
      <c r="F396" s="244" t="s">
        <v>90</v>
      </c>
      <c r="G396" s="244" t="s">
        <v>801</v>
      </c>
      <c r="H396" s="244" t="s">
        <v>5</v>
      </c>
      <c r="I396" s="244">
        <v>2016</v>
      </c>
      <c r="J396" s="242" t="s">
        <v>646</v>
      </c>
      <c r="K396" s="242" t="s">
        <v>1511</v>
      </c>
      <c r="L396" s="242"/>
      <c r="M396" s="242" t="s">
        <v>2133</v>
      </c>
      <c r="N396" s="242" t="s">
        <v>2134</v>
      </c>
    </row>
    <row r="397" spans="1:14" ht="35.25" x14ac:dyDescent="0.25">
      <c r="A397" s="241">
        <v>396</v>
      </c>
      <c r="B397" s="244" t="s">
        <v>270</v>
      </c>
      <c r="C397" s="244" t="s">
        <v>2132</v>
      </c>
      <c r="D397" s="245" t="str">
        <f t="shared" si="6"/>
        <v>WT/TPR/G/338</v>
      </c>
      <c r="E397" s="125" t="s">
        <v>1826</v>
      </c>
      <c r="F397" s="244" t="s">
        <v>90</v>
      </c>
      <c r="G397" s="244" t="s">
        <v>801</v>
      </c>
      <c r="H397" s="244" t="s">
        <v>5</v>
      </c>
      <c r="I397" s="244">
        <v>2016</v>
      </c>
      <c r="J397" s="242" t="s">
        <v>121</v>
      </c>
      <c r="K397" s="242" t="s">
        <v>873</v>
      </c>
      <c r="L397" s="242" t="s">
        <v>74</v>
      </c>
      <c r="M397" s="242" t="s">
        <v>2135</v>
      </c>
      <c r="N397" s="242" t="s">
        <v>21</v>
      </c>
    </row>
    <row r="398" spans="1:14" ht="91.5" x14ac:dyDescent="0.25">
      <c r="A398" s="241">
        <v>397</v>
      </c>
      <c r="B398" s="244" t="s">
        <v>270</v>
      </c>
      <c r="C398" s="244" t="s">
        <v>2132</v>
      </c>
      <c r="D398" s="245" t="str">
        <f t="shared" si="6"/>
        <v>WT/TPR/G/338</v>
      </c>
      <c r="E398" s="125" t="s">
        <v>1058</v>
      </c>
      <c r="F398" s="244" t="s">
        <v>90</v>
      </c>
      <c r="G398" s="244" t="s">
        <v>801</v>
      </c>
      <c r="H398" s="244" t="s">
        <v>5</v>
      </c>
      <c r="I398" s="244">
        <v>2016</v>
      </c>
      <c r="J398" s="242" t="s">
        <v>121</v>
      </c>
      <c r="K398" s="242" t="s">
        <v>1518</v>
      </c>
      <c r="L398" s="242" t="s">
        <v>19</v>
      </c>
      <c r="M398" s="242" t="s">
        <v>2136</v>
      </c>
      <c r="N398" s="242" t="s">
        <v>711</v>
      </c>
    </row>
    <row r="399" spans="1:14" ht="46.5" x14ac:dyDescent="0.25">
      <c r="A399" s="241">
        <v>398</v>
      </c>
      <c r="B399" s="244" t="s">
        <v>270</v>
      </c>
      <c r="C399" s="244" t="s">
        <v>2132</v>
      </c>
      <c r="D399" s="245" t="str">
        <f t="shared" si="6"/>
        <v>WT/TPR/G/338</v>
      </c>
      <c r="E399" s="125" t="s">
        <v>2137</v>
      </c>
      <c r="F399" s="244" t="s">
        <v>90</v>
      </c>
      <c r="G399" s="244" t="s">
        <v>801</v>
      </c>
      <c r="H399" s="244" t="s">
        <v>5</v>
      </c>
      <c r="I399" s="244">
        <v>2016</v>
      </c>
      <c r="J399" s="242" t="s">
        <v>646</v>
      </c>
      <c r="K399" s="242" t="s">
        <v>1511</v>
      </c>
      <c r="L399" s="242"/>
      <c r="M399" s="242" t="s">
        <v>2138</v>
      </c>
      <c r="N399" s="242" t="s">
        <v>1276</v>
      </c>
    </row>
    <row r="400" spans="1:14" ht="57.75" x14ac:dyDescent="0.25">
      <c r="A400" s="241">
        <v>399</v>
      </c>
      <c r="B400" s="244" t="s">
        <v>270</v>
      </c>
      <c r="C400" s="244" t="s">
        <v>2132</v>
      </c>
      <c r="D400" s="245" t="str">
        <f t="shared" si="6"/>
        <v>WT/TPR/G/338</v>
      </c>
      <c r="E400" s="125" t="s">
        <v>2139</v>
      </c>
      <c r="F400" s="244" t="s">
        <v>90</v>
      </c>
      <c r="G400" s="244" t="s">
        <v>801</v>
      </c>
      <c r="H400" s="244" t="s">
        <v>5</v>
      </c>
      <c r="I400" s="244">
        <v>2016</v>
      </c>
      <c r="J400" s="242" t="s">
        <v>121</v>
      </c>
      <c r="K400" s="242" t="s">
        <v>861</v>
      </c>
      <c r="L400" s="242" t="s">
        <v>19</v>
      </c>
      <c r="M400" s="242" t="s">
        <v>2140</v>
      </c>
      <c r="N400" s="242" t="s">
        <v>1217</v>
      </c>
    </row>
    <row r="401" spans="1:14" ht="57.75" x14ac:dyDescent="0.25">
      <c r="A401" s="241">
        <v>400</v>
      </c>
      <c r="B401" s="244" t="s">
        <v>270</v>
      </c>
      <c r="C401" s="244" t="s">
        <v>2132</v>
      </c>
      <c r="D401" s="245" t="str">
        <f t="shared" si="6"/>
        <v>WT/TPR/G/338</v>
      </c>
      <c r="E401" s="125" t="s">
        <v>2141</v>
      </c>
      <c r="F401" s="244" t="s">
        <v>90</v>
      </c>
      <c r="G401" s="244" t="s">
        <v>801</v>
      </c>
      <c r="H401" s="244" t="s">
        <v>5</v>
      </c>
      <c r="I401" s="244">
        <v>2016</v>
      </c>
      <c r="J401" s="242" t="s">
        <v>646</v>
      </c>
      <c r="K401" s="242" t="s">
        <v>1511</v>
      </c>
      <c r="L401" s="242"/>
      <c r="M401" s="242" t="s">
        <v>2142</v>
      </c>
      <c r="N401" s="242" t="s">
        <v>2143</v>
      </c>
    </row>
    <row r="402" spans="1:14" ht="35.25" x14ac:dyDescent="0.25">
      <c r="A402" s="241">
        <v>401</v>
      </c>
      <c r="B402" s="244" t="s">
        <v>270</v>
      </c>
      <c r="C402" s="244" t="s">
        <v>2132</v>
      </c>
      <c r="D402" s="245" t="str">
        <f t="shared" si="6"/>
        <v>WT/TPR/G/338</v>
      </c>
      <c r="E402" s="125" t="s">
        <v>2144</v>
      </c>
      <c r="F402" s="244" t="s">
        <v>90</v>
      </c>
      <c r="G402" s="244" t="s">
        <v>801</v>
      </c>
      <c r="H402" s="244" t="s">
        <v>5</v>
      </c>
      <c r="I402" s="244">
        <v>2016</v>
      </c>
      <c r="J402" s="242" t="s">
        <v>646</v>
      </c>
      <c r="K402" s="242" t="s">
        <v>1511</v>
      </c>
      <c r="L402" s="242"/>
      <c r="M402" s="242" t="s">
        <v>2145</v>
      </c>
      <c r="N402" s="242" t="s">
        <v>1405</v>
      </c>
    </row>
    <row r="403" spans="1:14" ht="46.5" x14ac:dyDescent="0.25">
      <c r="A403" s="241">
        <v>402</v>
      </c>
      <c r="B403" s="244" t="s">
        <v>270</v>
      </c>
      <c r="C403" s="244" t="s">
        <v>2132</v>
      </c>
      <c r="D403" s="245" t="str">
        <f t="shared" si="6"/>
        <v>WT/TPR/G/338</v>
      </c>
      <c r="E403" s="125" t="s">
        <v>2146</v>
      </c>
      <c r="F403" s="244" t="s">
        <v>90</v>
      </c>
      <c r="G403" s="244" t="s">
        <v>801</v>
      </c>
      <c r="H403" s="244" t="s">
        <v>5</v>
      </c>
      <c r="I403" s="244">
        <v>2016</v>
      </c>
      <c r="J403" s="242" t="s">
        <v>121</v>
      </c>
      <c r="K403" s="242" t="s">
        <v>1518</v>
      </c>
      <c r="L403" s="242" t="s">
        <v>19</v>
      </c>
      <c r="M403" s="242" t="s">
        <v>2147</v>
      </c>
      <c r="N403" s="242" t="s">
        <v>711</v>
      </c>
    </row>
    <row r="404" spans="1:14" ht="35.25" x14ac:dyDescent="0.25">
      <c r="A404" s="241">
        <v>403</v>
      </c>
      <c r="B404" s="244" t="s">
        <v>270</v>
      </c>
      <c r="C404" s="244" t="s">
        <v>2132</v>
      </c>
      <c r="D404" s="245" t="str">
        <f t="shared" si="6"/>
        <v>WT/TPR/G/338</v>
      </c>
      <c r="E404" s="125" t="s">
        <v>2148</v>
      </c>
      <c r="F404" s="244" t="s">
        <v>90</v>
      </c>
      <c r="G404" s="244" t="s">
        <v>801</v>
      </c>
      <c r="H404" s="244" t="s">
        <v>5</v>
      </c>
      <c r="I404" s="244">
        <v>2016</v>
      </c>
      <c r="J404" s="242" t="s">
        <v>121</v>
      </c>
      <c r="K404" s="242" t="s">
        <v>1518</v>
      </c>
      <c r="L404" s="242" t="s">
        <v>74</v>
      </c>
      <c r="M404" s="242" t="s">
        <v>2149</v>
      </c>
      <c r="N404" s="242" t="s">
        <v>54</v>
      </c>
    </row>
    <row r="405" spans="1:14" ht="46.5" x14ac:dyDescent="0.25">
      <c r="A405" s="241">
        <v>404</v>
      </c>
      <c r="B405" s="244" t="s">
        <v>265</v>
      </c>
      <c r="C405" s="244" t="s">
        <v>2150</v>
      </c>
      <c r="D405" s="245" t="str">
        <f t="shared" si="6"/>
        <v>WT/TPR/S/338/Rev.1</v>
      </c>
      <c r="E405" s="125" t="s">
        <v>1533</v>
      </c>
      <c r="F405" s="244" t="s">
        <v>90</v>
      </c>
      <c r="G405" s="244" t="s">
        <v>801</v>
      </c>
      <c r="H405" s="244" t="s">
        <v>5</v>
      </c>
      <c r="I405" s="244">
        <v>2016</v>
      </c>
      <c r="J405" s="242" t="s">
        <v>646</v>
      </c>
      <c r="K405" s="242" t="s">
        <v>1511</v>
      </c>
      <c r="L405" s="242"/>
      <c r="M405" s="242" t="s">
        <v>2151</v>
      </c>
      <c r="N405" s="242" t="s">
        <v>19</v>
      </c>
    </row>
    <row r="406" spans="1:14" ht="57.75" x14ac:dyDescent="0.25">
      <c r="A406" s="241">
        <v>405</v>
      </c>
      <c r="B406" s="244" t="s">
        <v>265</v>
      </c>
      <c r="C406" s="244" t="s">
        <v>2150</v>
      </c>
      <c r="D406" s="245" t="str">
        <f t="shared" si="6"/>
        <v>WT/TPR/S/338/Rev.1</v>
      </c>
      <c r="E406" s="125" t="s">
        <v>1017</v>
      </c>
      <c r="F406" s="244" t="s">
        <v>90</v>
      </c>
      <c r="G406" s="244" t="s">
        <v>801</v>
      </c>
      <c r="H406" s="244" t="s">
        <v>5</v>
      </c>
      <c r="I406" s="244">
        <v>2016</v>
      </c>
      <c r="J406" s="242" t="s">
        <v>646</v>
      </c>
      <c r="K406" s="242" t="s">
        <v>1511</v>
      </c>
      <c r="L406" s="242"/>
      <c r="M406" s="242" t="s">
        <v>2152</v>
      </c>
      <c r="N406" s="242" t="s">
        <v>54</v>
      </c>
    </row>
    <row r="407" spans="1:14" ht="57.75" x14ac:dyDescent="0.25">
      <c r="A407" s="241">
        <v>406</v>
      </c>
      <c r="B407" s="244" t="s">
        <v>265</v>
      </c>
      <c r="C407" s="244" t="s">
        <v>2150</v>
      </c>
      <c r="D407" s="245" t="str">
        <f t="shared" si="6"/>
        <v>WT/TPR/S/338/Rev.1</v>
      </c>
      <c r="E407" s="125" t="s">
        <v>733</v>
      </c>
      <c r="F407" s="244" t="s">
        <v>90</v>
      </c>
      <c r="G407" s="244" t="s">
        <v>801</v>
      </c>
      <c r="H407" s="244" t="s">
        <v>5</v>
      </c>
      <c r="I407" s="244">
        <v>2016</v>
      </c>
      <c r="J407" s="242" t="s">
        <v>646</v>
      </c>
      <c r="K407" s="242" t="s">
        <v>1511</v>
      </c>
      <c r="L407" s="242"/>
      <c r="M407" s="242" t="s">
        <v>2153</v>
      </c>
      <c r="N407" s="242" t="s">
        <v>54</v>
      </c>
    </row>
    <row r="408" spans="1:14" ht="35.25" x14ac:dyDescent="0.25">
      <c r="A408" s="241">
        <v>407</v>
      </c>
      <c r="B408" s="244" t="s">
        <v>265</v>
      </c>
      <c r="C408" s="244" t="s">
        <v>2150</v>
      </c>
      <c r="D408" s="245" t="str">
        <f t="shared" si="6"/>
        <v>WT/TPR/S/338/Rev.1</v>
      </c>
      <c r="E408" s="125" t="s">
        <v>2154</v>
      </c>
      <c r="F408" s="244" t="s">
        <v>90</v>
      </c>
      <c r="G408" s="244" t="s">
        <v>801</v>
      </c>
      <c r="H408" s="244" t="s">
        <v>5</v>
      </c>
      <c r="I408" s="244">
        <v>2016</v>
      </c>
      <c r="J408" s="242" t="s">
        <v>646</v>
      </c>
      <c r="K408" s="242" t="s">
        <v>1511</v>
      </c>
      <c r="L408" s="242"/>
      <c r="M408" s="242" t="s">
        <v>2155</v>
      </c>
      <c r="N408" s="242" t="s">
        <v>54</v>
      </c>
    </row>
    <row r="409" spans="1:14" ht="35.25" x14ac:dyDescent="0.25">
      <c r="A409" s="241">
        <v>408</v>
      </c>
      <c r="B409" s="244" t="s">
        <v>265</v>
      </c>
      <c r="C409" s="244" t="s">
        <v>2150</v>
      </c>
      <c r="D409" s="245" t="str">
        <f t="shared" si="6"/>
        <v>WT/TPR/S/338/Rev.1</v>
      </c>
      <c r="E409" s="125" t="s">
        <v>1370</v>
      </c>
      <c r="F409" s="244" t="s">
        <v>90</v>
      </c>
      <c r="G409" s="244" t="s">
        <v>801</v>
      </c>
      <c r="H409" s="244" t="s">
        <v>5</v>
      </c>
      <c r="I409" s="244">
        <v>2016</v>
      </c>
      <c r="J409" s="242" t="s">
        <v>646</v>
      </c>
      <c r="K409" s="242" t="s">
        <v>1511</v>
      </c>
      <c r="L409" s="242"/>
      <c r="M409" s="242" t="s">
        <v>2156</v>
      </c>
      <c r="N409" s="242" t="s">
        <v>21</v>
      </c>
    </row>
    <row r="410" spans="1:14" ht="57.75" x14ac:dyDescent="0.25">
      <c r="A410" s="241">
        <v>409</v>
      </c>
      <c r="B410" s="244" t="s">
        <v>265</v>
      </c>
      <c r="C410" s="244" t="s">
        <v>2150</v>
      </c>
      <c r="D410" s="245" t="str">
        <f t="shared" si="6"/>
        <v>WT/TPR/S/338/Rev.1</v>
      </c>
      <c r="E410" s="125" t="s">
        <v>1396</v>
      </c>
      <c r="F410" s="244" t="s">
        <v>90</v>
      </c>
      <c r="G410" s="244" t="s">
        <v>801</v>
      </c>
      <c r="H410" s="244" t="s">
        <v>5</v>
      </c>
      <c r="I410" s="244">
        <v>2016</v>
      </c>
      <c r="J410" s="242" t="s">
        <v>646</v>
      </c>
      <c r="K410" s="242" t="s">
        <v>1511</v>
      </c>
      <c r="L410" s="242"/>
      <c r="M410" s="242" t="s">
        <v>2157</v>
      </c>
      <c r="N410" s="242" t="s">
        <v>21</v>
      </c>
    </row>
    <row r="411" spans="1:14" ht="46.5" x14ac:dyDescent="0.25">
      <c r="A411" s="241">
        <v>410</v>
      </c>
      <c r="B411" s="244" t="s">
        <v>265</v>
      </c>
      <c r="C411" s="244" t="s">
        <v>2150</v>
      </c>
      <c r="D411" s="245" t="str">
        <f t="shared" si="6"/>
        <v>WT/TPR/S/338/Rev.1</v>
      </c>
      <c r="E411" s="125" t="s">
        <v>1460</v>
      </c>
      <c r="F411" s="244" t="s">
        <v>90</v>
      </c>
      <c r="G411" s="244" t="s">
        <v>801</v>
      </c>
      <c r="H411" s="244" t="s">
        <v>5</v>
      </c>
      <c r="I411" s="244">
        <v>2016</v>
      </c>
      <c r="J411" s="242" t="s">
        <v>122</v>
      </c>
      <c r="K411" s="242" t="s">
        <v>842</v>
      </c>
      <c r="L411" s="242" t="s">
        <v>313</v>
      </c>
      <c r="M411" s="242" t="s">
        <v>2158</v>
      </c>
      <c r="N411" s="242" t="s">
        <v>129</v>
      </c>
    </row>
    <row r="412" spans="1:14" ht="80.25" x14ac:dyDescent="0.25">
      <c r="A412" s="241">
        <v>411</v>
      </c>
      <c r="B412" s="244" t="s">
        <v>265</v>
      </c>
      <c r="C412" s="244" t="s">
        <v>2150</v>
      </c>
      <c r="D412" s="245" t="str">
        <f t="shared" si="6"/>
        <v>WT/TPR/S/338/Rev.1</v>
      </c>
      <c r="E412" s="125" t="s">
        <v>759</v>
      </c>
      <c r="F412" s="244" t="s">
        <v>90</v>
      </c>
      <c r="G412" s="244" t="s">
        <v>801</v>
      </c>
      <c r="H412" s="244" t="s">
        <v>5</v>
      </c>
      <c r="I412" s="244">
        <v>2016</v>
      </c>
      <c r="J412" s="242" t="s">
        <v>122</v>
      </c>
      <c r="K412" s="242" t="s">
        <v>871</v>
      </c>
      <c r="L412" s="242" t="s">
        <v>826</v>
      </c>
      <c r="M412" s="242" t="s">
        <v>2159</v>
      </c>
      <c r="N412" s="242" t="s">
        <v>2160</v>
      </c>
    </row>
    <row r="413" spans="1:14" ht="125.25" x14ac:dyDescent="0.25">
      <c r="A413" s="241">
        <v>412</v>
      </c>
      <c r="B413" s="244" t="s">
        <v>265</v>
      </c>
      <c r="C413" s="244" t="s">
        <v>2150</v>
      </c>
      <c r="D413" s="245" t="str">
        <f t="shared" si="6"/>
        <v>WT/TPR/S/338/Rev.1</v>
      </c>
      <c r="E413" s="125" t="s">
        <v>1011</v>
      </c>
      <c r="F413" s="244" t="s">
        <v>90</v>
      </c>
      <c r="G413" s="244" t="s">
        <v>801</v>
      </c>
      <c r="H413" s="244" t="s">
        <v>5</v>
      </c>
      <c r="I413" s="244">
        <v>2016</v>
      </c>
      <c r="J413" s="242" t="s">
        <v>122</v>
      </c>
      <c r="K413" s="242" t="s">
        <v>842</v>
      </c>
      <c r="L413" s="242" t="s">
        <v>900</v>
      </c>
      <c r="M413" s="242" t="s">
        <v>2161</v>
      </c>
      <c r="N413" s="242" t="s">
        <v>21</v>
      </c>
    </row>
    <row r="414" spans="1:14" ht="57.75" x14ac:dyDescent="0.25">
      <c r="A414" s="241">
        <v>413</v>
      </c>
      <c r="B414" s="244" t="s">
        <v>265</v>
      </c>
      <c r="C414" s="244" t="s">
        <v>2150</v>
      </c>
      <c r="D414" s="245" t="str">
        <f t="shared" si="6"/>
        <v>WT/TPR/S/338/Rev.1</v>
      </c>
      <c r="E414" s="125" t="s">
        <v>284</v>
      </c>
      <c r="F414" s="244" t="s">
        <v>90</v>
      </c>
      <c r="G414" s="244" t="s">
        <v>801</v>
      </c>
      <c r="H414" s="244" t="s">
        <v>5</v>
      </c>
      <c r="I414" s="244">
        <v>2016</v>
      </c>
      <c r="J414" s="242" t="s">
        <v>122</v>
      </c>
      <c r="K414" s="242" t="s">
        <v>822</v>
      </c>
      <c r="L414" s="242" t="s">
        <v>10</v>
      </c>
      <c r="M414" s="242" t="s">
        <v>2162</v>
      </c>
      <c r="N414" s="242" t="s">
        <v>96</v>
      </c>
    </row>
    <row r="415" spans="1:14" ht="57.75" x14ac:dyDescent="0.25">
      <c r="A415" s="241">
        <v>414</v>
      </c>
      <c r="B415" s="244" t="s">
        <v>265</v>
      </c>
      <c r="C415" s="244" t="s">
        <v>2150</v>
      </c>
      <c r="D415" s="245" t="str">
        <f t="shared" si="6"/>
        <v>WT/TPR/S/338/Rev.1</v>
      </c>
      <c r="E415" s="125" t="s">
        <v>286</v>
      </c>
      <c r="F415" s="244" t="s">
        <v>90</v>
      </c>
      <c r="G415" s="244" t="s">
        <v>801</v>
      </c>
      <c r="H415" s="244" t="s">
        <v>5</v>
      </c>
      <c r="I415" s="244">
        <v>2016</v>
      </c>
      <c r="J415" s="242" t="s">
        <v>122</v>
      </c>
      <c r="K415" s="242" t="s">
        <v>998</v>
      </c>
      <c r="L415" s="242" t="s">
        <v>313</v>
      </c>
      <c r="M415" s="242" t="s">
        <v>2163</v>
      </c>
      <c r="N415" s="242" t="s">
        <v>129</v>
      </c>
    </row>
    <row r="416" spans="1:14" ht="46.5" x14ac:dyDescent="0.25">
      <c r="A416" s="241">
        <v>415</v>
      </c>
      <c r="B416" s="244" t="s">
        <v>265</v>
      </c>
      <c r="C416" s="244" t="s">
        <v>2150</v>
      </c>
      <c r="D416" s="245" t="str">
        <f t="shared" si="6"/>
        <v>WT/TPR/S/338/Rev.1</v>
      </c>
      <c r="E416" s="125" t="s">
        <v>1012</v>
      </c>
      <c r="F416" s="244" t="s">
        <v>90</v>
      </c>
      <c r="G416" s="244" t="s">
        <v>801</v>
      </c>
      <c r="H416" s="244" t="s">
        <v>5</v>
      </c>
      <c r="I416" s="244">
        <v>2016</v>
      </c>
      <c r="J416" s="242" t="s">
        <v>122</v>
      </c>
      <c r="K416" s="242" t="s">
        <v>792</v>
      </c>
      <c r="L416" s="242" t="s">
        <v>71</v>
      </c>
      <c r="M416" s="242" t="s">
        <v>2164</v>
      </c>
      <c r="N416" s="242" t="s">
        <v>19</v>
      </c>
    </row>
    <row r="417" spans="1:14" ht="35.25" x14ac:dyDescent="0.25">
      <c r="A417" s="241">
        <v>416</v>
      </c>
      <c r="B417" s="244" t="s">
        <v>265</v>
      </c>
      <c r="C417" s="244" t="s">
        <v>2150</v>
      </c>
      <c r="D417" s="245" t="str">
        <f t="shared" si="6"/>
        <v>WT/TPR/S/338/Rev.1</v>
      </c>
      <c r="E417" s="125" t="s">
        <v>1023</v>
      </c>
      <c r="F417" s="244" t="s">
        <v>90</v>
      </c>
      <c r="G417" s="244" t="s">
        <v>801</v>
      </c>
      <c r="H417" s="244" t="s">
        <v>5</v>
      </c>
      <c r="I417" s="244">
        <v>2016</v>
      </c>
      <c r="J417" s="242" t="s">
        <v>122</v>
      </c>
      <c r="K417" s="242" t="s">
        <v>1518</v>
      </c>
      <c r="L417" s="242" t="s">
        <v>912</v>
      </c>
      <c r="M417" s="242" t="s">
        <v>2165</v>
      </c>
      <c r="N417" s="242" t="s">
        <v>2134</v>
      </c>
    </row>
    <row r="418" spans="1:14" ht="46.5" x14ac:dyDescent="0.25">
      <c r="A418" s="241">
        <v>417</v>
      </c>
      <c r="B418" s="244" t="s">
        <v>265</v>
      </c>
      <c r="C418" s="244" t="s">
        <v>2150</v>
      </c>
      <c r="D418" s="245" t="str">
        <f t="shared" si="6"/>
        <v>WT/TPR/S/338/Rev.1</v>
      </c>
      <c r="E418" s="125" t="s">
        <v>1016</v>
      </c>
      <c r="F418" s="244" t="s">
        <v>90</v>
      </c>
      <c r="G418" s="244" t="s">
        <v>801</v>
      </c>
      <c r="H418" s="244" t="s">
        <v>5</v>
      </c>
      <c r="I418" s="244">
        <v>2016</v>
      </c>
      <c r="J418" s="242" t="s">
        <v>122</v>
      </c>
      <c r="K418" s="242" t="s">
        <v>1518</v>
      </c>
      <c r="L418" s="242" t="s">
        <v>74</v>
      </c>
      <c r="M418" s="242" t="s">
        <v>2166</v>
      </c>
      <c r="N418" s="242" t="s">
        <v>21</v>
      </c>
    </row>
    <row r="419" spans="1:14" ht="35.25" x14ac:dyDescent="0.25">
      <c r="A419" s="241">
        <v>418</v>
      </c>
      <c r="B419" s="244" t="s">
        <v>265</v>
      </c>
      <c r="C419" s="244" t="s">
        <v>2150</v>
      </c>
      <c r="D419" s="245" t="str">
        <f t="shared" si="6"/>
        <v>WT/TPR/S/338/Rev.1</v>
      </c>
      <c r="E419" s="125" t="s">
        <v>2167</v>
      </c>
      <c r="F419" s="244" t="s">
        <v>90</v>
      </c>
      <c r="G419" s="244" t="s">
        <v>801</v>
      </c>
      <c r="H419" s="244" t="s">
        <v>5</v>
      </c>
      <c r="I419" s="244">
        <v>2016</v>
      </c>
      <c r="J419" s="242" t="s">
        <v>122</v>
      </c>
      <c r="K419" s="242" t="s">
        <v>854</v>
      </c>
      <c r="L419" s="242" t="s">
        <v>88</v>
      </c>
      <c r="M419" s="242" t="s">
        <v>2168</v>
      </c>
      <c r="N419" s="242" t="s">
        <v>80</v>
      </c>
    </row>
    <row r="420" spans="1:14" ht="125.25" x14ac:dyDescent="0.25">
      <c r="A420" s="241">
        <v>419</v>
      </c>
      <c r="B420" s="244" t="s">
        <v>265</v>
      </c>
      <c r="C420" s="244" t="s">
        <v>2150</v>
      </c>
      <c r="D420" s="245" t="str">
        <f t="shared" si="6"/>
        <v>WT/TPR/S/338/Rev.1</v>
      </c>
      <c r="E420" s="125" t="s">
        <v>683</v>
      </c>
      <c r="F420" s="244" t="s">
        <v>90</v>
      </c>
      <c r="G420" s="244" t="s">
        <v>801</v>
      </c>
      <c r="H420" s="244" t="s">
        <v>5</v>
      </c>
      <c r="I420" s="244">
        <v>2016</v>
      </c>
      <c r="J420" s="242" t="s">
        <v>121</v>
      </c>
      <c r="K420" s="242" t="s">
        <v>1518</v>
      </c>
      <c r="L420" s="242" t="s">
        <v>41</v>
      </c>
      <c r="M420" s="242" t="s">
        <v>2169</v>
      </c>
      <c r="N420" s="242" t="s">
        <v>2170</v>
      </c>
    </row>
    <row r="421" spans="1:14" ht="57.75" x14ac:dyDescent="0.25">
      <c r="A421" s="241">
        <v>420</v>
      </c>
      <c r="B421" s="244" t="s">
        <v>265</v>
      </c>
      <c r="C421" s="244" t="s">
        <v>2150</v>
      </c>
      <c r="D421" s="245" t="str">
        <f t="shared" si="6"/>
        <v>WT/TPR/S/338/Rev.1</v>
      </c>
      <c r="E421" s="125" t="s">
        <v>999</v>
      </c>
      <c r="F421" s="244" t="s">
        <v>90</v>
      </c>
      <c r="G421" s="244" t="s">
        <v>801</v>
      </c>
      <c r="H421" s="244" t="s">
        <v>5</v>
      </c>
      <c r="I421" s="244">
        <v>2016</v>
      </c>
      <c r="J421" s="242" t="s">
        <v>121</v>
      </c>
      <c r="K421" s="242" t="s">
        <v>49</v>
      </c>
      <c r="L421" s="242" t="s">
        <v>41</v>
      </c>
      <c r="M421" s="242" t="s">
        <v>2171</v>
      </c>
      <c r="N421" s="242" t="s">
        <v>2172</v>
      </c>
    </row>
    <row r="422" spans="1:14" ht="91.5" x14ac:dyDescent="0.25">
      <c r="A422" s="241">
        <v>421</v>
      </c>
      <c r="B422" s="244" t="s">
        <v>265</v>
      </c>
      <c r="C422" s="244" t="s">
        <v>2150</v>
      </c>
      <c r="D422" s="245" t="str">
        <f t="shared" si="6"/>
        <v>WT/TPR/S/338/Rev.1</v>
      </c>
      <c r="E422" s="125" t="s">
        <v>1048</v>
      </c>
      <c r="F422" s="244" t="s">
        <v>90</v>
      </c>
      <c r="G422" s="244" t="s">
        <v>801</v>
      </c>
      <c r="H422" s="244" t="s">
        <v>5</v>
      </c>
      <c r="I422" s="244">
        <v>2016</v>
      </c>
      <c r="J422" s="242" t="s">
        <v>121</v>
      </c>
      <c r="K422" s="242" t="s">
        <v>1788</v>
      </c>
      <c r="L422" s="242" t="s">
        <v>41</v>
      </c>
      <c r="M422" s="242" t="s">
        <v>2173</v>
      </c>
      <c r="N422" s="242" t="s">
        <v>2174</v>
      </c>
    </row>
    <row r="423" spans="1:14" ht="102.75" x14ac:dyDescent="0.25">
      <c r="A423" s="241">
        <v>422</v>
      </c>
      <c r="B423" s="244" t="s">
        <v>265</v>
      </c>
      <c r="C423" s="244" t="s">
        <v>2150</v>
      </c>
      <c r="D423" s="245" t="str">
        <f t="shared" si="6"/>
        <v>WT/TPR/S/338/Rev.1</v>
      </c>
      <c r="E423" s="125" t="s">
        <v>663</v>
      </c>
      <c r="F423" s="244" t="s">
        <v>90</v>
      </c>
      <c r="G423" s="244" t="s">
        <v>801</v>
      </c>
      <c r="H423" s="244" t="s">
        <v>5</v>
      </c>
      <c r="I423" s="244">
        <v>2016</v>
      </c>
      <c r="J423" s="242" t="s">
        <v>121</v>
      </c>
      <c r="K423" s="242" t="s">
        <v>871</v>
      </c>
      <c r="L423" s="242" t="s">
        <v>127</v>
      </c>
      <c r="M423" s="242" t="s">
        <v>2175</v>
      </c>
      <c r="N423" s="242" t="s">
        <v>2176</v>
      </c>
    </row>
    <row r="424" spans="1:14" ht="57.75" x14ac:dyDescent="0.25">
      <c r="A424" s="241">
        <v>423</v>
      </c>
      <c r="B424" s="244" t="s">
        <v>265</v>
      </c>
      <c r="C424" s="244" t="s">
        <v>2150</v>
      </c>
      <c r="D424" s="245" t="str">
        <f t="shared" si="6"/>
        <v>WT/TPR/S/338/Rev.1</v>
      </c>
      <c r="E424" s="125" t="s">
        <v>295</v>
      </c>
      <c r="F424" s="244" t="s">
        <v>90</v>
      </c>
      <c r="G424" s="244" t="s">
        <v>801</v>
      </c>
      <c r="H424" s="244" t="s">
        <v>5</v>
      </c>
      <c r="I424" s="244">
        <v>2016</v>
      </c>
      <c r="J424" s="242" t="s">
        <v>121</v>
      </c>
      <c r="K424" s="242" t="s">
        <v>1518</v>
      </c>
      <c r="L424" s="242" t="s">
        <v>127</v>
      </c>
      <c r="M424" s="242" t="s">
        <v>2177</v>
      </c>
      <c r="N424" s="242" t="s">
        <v>1351</v>
      </c>
    </row>
    <row r="425" spans="1:14" ht="181.5" x14ac:dyDescent="0.25">
      <c r="A425" s="241">
        <v>424</v>
      </c>
      <c r="B425" s="244" t="s">
        <v>265</v>
      </c>
      <c r="C425" s="244" t="s">
        <v>2150</v>
      </c>
      <c r="D425" s="245" t="str">
        <f t="shared" si="6"/>
        <v>WT/TPR/S/338/Rev.1</v>
      </c>
      <c r="E425" s="125" t="s">
        <v>699</v>
      </c>
      <c r="F425" s="244" t="s">
        <v>90</v>
      </c>
      <c r="G425" s="244" t="s">
        <v>801</v>
      </c>
      <c r="H425" s="244" t="s">
        <v>5</v>
      </c>
      <c r="I425" s="244">
        <v>2016</v>
      </c>
      <c r="J425" s="242" t="s">
        <v>121</v>
      </c>
      <c r="K425" s="242" t="s">
        <v>1307</v>
      </c>
      <c r="L425" s="242" t="s">
        <v>127</v>
      </c>
      <c r="M425" s="242" t="s">
        <v>2178</v>
      </c>
      <c r="N425" s="242" t="s">
        <v>27</v>
      </c>
    </row>
    <row r="426" spans="1:14" ht="170.25" x14ac:dyDescent="0.25">
      <c r="A426" s="241">
        <v>425</v>
      </c>
      <c r="B426" s="244" t="s">
        <v>265</v>
      </c>
      <c r="C426" s="244" t="s">
        <v>2150</v>
      </c>
      <c r="D426" s="245" t="str">
        <f t="shared" si="6"/>
        <v>WT/TPR/S/338/Rev.1</v>
      </c>
      <c r="E426" s="125" t="s">
        <v>300</v>
      </c>
      <c r="F426" s="244" t="s">
        <v>90</v>
      </c>
      <c r="G426" s="244" t="s">
        <v>801</v>
      </c>
      <c r="H426" s="244" t="s">
        <v>5</v>
      </c>
      <c r="I426" s="244">
        <v>2016</v>
      </c>
      <c r="J426" s="242" t="s">
        <v>121</v>
      </c>
      <c r="K426" s="242" t="s">
        <v>1307</v>
      </c>
      <c r="L426" s="242" t="s">
        <v>127</v>
      </c>
      <c r="M426" s="242" t="s">
        <v>2179</v>
      </c>
      <c r="N426" s="242" t="s">
        <v>2180</v>
      </c>
    </row>
    <row r="427" spans="1:14" ht="46.5" x14ac:dyDescent="0.25">
      <c r="A427" s="241">
        <v>426</v>
      </c>
      <c r="B427" s="244" t="s">
        <v>265</v>
      </c>
      <c r="C427" s="244" t="s">
        <v>2150</v>
      </c>
      <c r="D427" s="245" t="str">
        <f t="shared" si="6"/>
        <v>WT/TPR/S/338/Rev.1</v>
      </c>
      <c r="E427" s="125" t="s">
        <v>268</v>
      </c>
      <c r="F427" s="244" t="s">
        <v>90</v>
      </c>
      <c r="G427" s="244" t="s">
        <v>801</v>
      </c>
      <c r="H427" s="244" t="s">
        <v>5</v>
      </c>
      <c r="I427" s="244">
        <v>2016</v>
      </c>
      <c r="J427" s="242" t="s">
        <v>121</v>
      </c>
      <c r="K427" s="242" t="s">
        <v>49</v>
      </c>
      <c r="L427" s="242" t="s">
        <v>127</v>
      </c>
      <c r="M427" s="242" t="s">
        <v>2181</v>
      </c>
      <c r="N427" s="242" t="s">
        <v>2182</v>
      </c>
    </row>
    <row r="428" spans="1:14" ht="69" x14ac:dyDescent="0.25">
      <c r="A428" s="241">
        <v>427</v>
      </c>
      <c r="B428" s="244" t="s">
        <v>265</v>
      </c>
      <c r="C428" s="244" t="s">
        <v>2150</v>
      </c>
      <c r="D428" s="245" t="str">
        <f t="shared" si="6"/>
        <v>WT/TPR/S/338/Rev.1</v>
      </c>
      <c r="E428" s="125" t="s">
        <v>279</v>
      </c>
      <c r="F428" s="244" t="s">
        <v>90</v>
      </c>
      <c r="G428" s="244" t="s">
        <v>801</v>
      </c>
      <c r="H428" s="244" t="s">
        <v>5</v>
      </c>
      <c r="I428" s="244">
        <v>2016</v>
      </c>
      <c r="J428" s="242" t="s">
        <v>121</v>
      </c>
      <c r="K428" s="242" t="s">
        <v>42</v>
      </c>
      <c r="L428" s="242" t="s">
        <v>127</v>
      </c>
      <c r="M428" s="242" t="s">
        <v>2183</v>
      </c>
      <c r="N428" s="242" t="s">
        <v>27</v>
      </c>
    </row>
    <row r="429" spans="1:14" ht="35.25" x14ac:dyDescent="0.25">
      <c r="A429" s="241">
        <v>428</v>
      </c>
      <c r="B429" s="244" t="s">
        <v>265</v>
      </c>
      <c r="C429" s="244" t="s">
        <v>2150</v>
      </c>
      <c r="D429" s="245" t="str">
        <f t="shared" si="6"/>
        <v>WT/TPR/S/338/Rev.1</v>
      </c>
      <c r="E429" s="125" t="s">
        <v>283</v>
      </c>
      <c r="F429" s="244" t="s">
        <v>90</v>
      </c>
      <c r="G429" s="244" t="s">
        <v>801</v>
      </c>
      <c r="H429" s="244" t="s">
        <v>5</v>
      </c>
      <c r="I429" s="244">
        <v>2016</v>
      </c>
      <c r="J429" s="242" t="s">
        <v>121</v>
      </c>
      <c r="K429" s="242" t="s">
        <v>1518</v>
      </c>
      <c r="L429" s="242" t="s">
        <v>19</v>
      </c>
      <c r="M429" s="242" t="s">
        <v>2184</v>
      </c>
      <c r="N429" s="242" t="s">
        <v>711</v>
      </c>
    </row>
    <row r="430" spans="1:14" ht="35.25" x14ac:dyDescent="0.25">
      <c r="A430" s="241">
        <v>429</v>
      </c>
      <c r="B430" s="244" t="s">
        <v>265</v>
      </c>
      <c r="C430" s="244" t="s">
        <v>2150</v>
      </c>
      <c r="D430" s="245" t="str">
        <f t="shared" si="6"/>
        <v>WT/TPR/S/338/Rev.1</v>
      </c>
      <c r="E430" s="125" t="s">
        <v>2185</v>
      </c>
      <c r="F430" s="244" t="s">
        <v>90</v>
      </c>
      <c r="G430" s="244" t="s">
        <v>801</v>
      </c>
      <c r="H430" s="244" t="s">
        <v>5</v>
      </c>
      <c r="I430" s="244">
        <v>2016</v>
      </c>
      <c r="J430" s="242" t="s">
        <v>121</v>
      </c>
      <c r="K430" s="242" t="s">
        <v>1518</v>
      </c>
      <c r="L430" s="242" t="s">
        <v>74</v>
      </c>
      <c r="M430" s="242" t="s">
        <v>2186</v>
      </c>
      <c r="N430" s="242" t="s">
        <v>97</v>
      </c>
    </row>
    <row r="431" spans="1:14" ht="69" x14ac:dyDescent="0.25">
      <c r="A431" s="241">
        <v>430</v>
      </c>
      <c r="B431" s="244" t="s">
        <v>265</v>
      </c>
      <c r="C431" s="244" t="s">
        <v>2150</v>
      </c>
      <c r="D431" s="245" t="str">
        <f t="shared" si="6"/>
        <v>WT/TPR/S/338/Rev.1</v>
      </c>
      <c r="E431" s="125" t="s">
        <v>2187</v>
      </c>
      <c r="F431" s="244" t="s">
        <v>90</v>
      </c>
      <c r="G431" s="244" t="s">
        <v>801</v>
      </c>
      <c r="H431" s="244" t="s">
        <v>5</v>
      </c>
      <c r="I431" s="244">
        <v>2016</v>
      </c>
      <c r="J431" s="242" t="s">
        <v>121</v>
      </c>
      <c r="K431" s="242" t="s">
        <v>1518</v>
      </c>
      <c r="L431" s="242" t="s">
        <v>857</v>
      </c>
      <c r="M431" s="242" t="s">
        <v>2188</v>
      </c>
      <c r="N431" s="242" t="s">
        <v>19</v>
      </c>
    </row>
    <row r="432" spans="1:14" ht="102.75" x14ac:dyDescent="0.25">
      <c r="A432" s="241">
        <v>431</v>
      </c>
      <c r="B432" s="244" t="s">
        <v>265</v>
      </c>
      <c r="C432" s="244" t="s">
        <v>2150</v>
      </c>
      <c r="D432" s="245" t="str">
        <f t="shared" si="6"/>
        <v>WT/TPR/S/338/Rev.1</v>
      </c>
      <c r="E432" s="125" t="s">
        <v>1480</v>
      </c>
      <c r="F432" s="244" t="s">
        <v>90</v>
      </c>
      <c r="G432" s="244" t="s">
        <v>801</v>
      </c>
      <c r="H432" s="244" t="s">
        <v>5</v>
      </c>
      <c r="I432" s="244">
        <v>2016</v>
      </c>
      <c r="J432" s="242" t="s">
        <v>121</v>
      </c>
      <c r="K432" s="242" t="s">
        <v>792</v>
      </c>
      <c r="L432" s="242" t="s">
        <v>74</v>
      </c>
      <c r="M432" s="242" t="s">
        <v>2189</v>
      </c>
      <c r="N432" s="242" t="s">
        <v>2190</v>
      </c>
    </row>
    <row r="433" spans="1:14" ht="69" x14ac:dyDescent="0.25">
      <c r="A433" s="241">
        <v>432</v>
      </c>
      <c r="B433" s="244" t="s">
        <v>265</v>
      </c>
      <c r="C433" s="244" t="s">
        <v>2150</v>
      </c>
      <c r="D433" s="245" t="str">
        <f t="shared" si="6"/>
        <v>WT/TPR/S/338/Rev.1</v>
      </c>
      <c r="E433" s="125" t="s">
        <v>1486</v>
      </c>
      <c r="F433" s="244" t="s">
        <v>90</v>
      </c>
      <c r="G433" s="244" t="s">
        <v>801</v>
      </c>
      <c r="H433" s="244" t="s">
        <v>5</v>
      </c>
      <c r="I433" s="244">
        <v>2016</v>
      </c>
      <c r="J433" s="242" t="s">
        <v>121</v>
      </c>
      <c r="K433" s="242" t="s">
        <v>1518</v>
      </c>
      <c r="L433" s="242" t="s">
        <v>74</v>
      </c>
      <c r="M433" s="242" t="s">
        <v>2191</v>
      </c>
      <c r="N433" s="242" t="s">
        <v>21</v>
      </c>
    </row>
    <row r="434" spans="1:14" ht="35.25" x14ac:dyDescent="0.25">
      <c r="A434" s="241">
        <v>433</v>
      </c>
      <c r="B434" s="244" t="s">
        <v>270</v>
      </c>
      <c r="C434" s="244" t="s">
        <v>2192</v>
      </c>
      <c r="D434" s="245" t="str">
        <f t="shared" si="6"/>
        <v>WT/TPR/G/340</v>
      </c>
      <c r="E434" s="125" t="s">
        <v>1050</v>
      </c>
      <c r="F434" s="244" t="s">
        <v>2193</v>
      </c>
      <c r="G434" s="244" t="s">
        <v>640</v>
      </c>
      <c r="H434" s="244" t="s">
        <v>949</v>
      </c>
      <c r="I434" s="244">
        <v>2016</v>
      </c>
      <c r="J434" s="242" t="s">
        <v>121</v>
      </c>
      <c r="K434" s="242" t="s">
        <v>1518</v>
      </c>
      <c r="L434" s="242" t="s">
        <v>41</v>
      </c>
      <c r="M434" s="242" t="s">
        <v>2194</v>
      </c>
      <c r="N434" s="242" t="s">
        <v>54</v>
      </c>
    </row>
    <row r="435" spans="1:14" ht="69" x14ac:dyDescent="0.25">
      <c r="A435" s="241">
        <v>434</v>
      </c>
      <c r="B435" s="244" t="s">
        <v>270</v>
      </c>
      <c r="C435" s="244" t="s">
        <v>2192</v>
      </c>
      <c r="D435" s="245" t="str">
        <f t="shared" si="6"/>
        <v>WT/TPR/G/340</v>
      </c>
      <c r="E435" s="125" t="s">
        <v>1026</v>
      </c>
      <c r="F435" s="244" t="s">
        <v>2193</v>
      </c>
      <c r="G435" s="244" t="s">
        <v>640</v>
      </c>
      <c r="H435" s="244" t="s">
        <v>949</v>
      </c>
      <c r="I435" s="244">
        <v>2016</v>
      </c>
      <c r="J435" s="242" t="s">
        <v>121</v>
      </c>
      <c r="K435" s="242" t="s">
        <v>1518</v>
      </c>
      <c r="L435" s="242" t="s">
        <v>68</v>
      </c>
      <c r="M435" s="242" t="s">
        <v>2195</v>
      </c>
      <c r="N435" s="242" t="s">
        <v>54</v>
      </c>
    </row>
    <row r="436" spans="1:14" ht="69" x14ac:dyDescent="0.25">
      <c r="A436" s="241">
        <v>435</v>
      </c>
      <c r="B436" s="244" t="s">
        <v>270</v>
      </c>
      <c r="C436" s="244" t="s">
        <v>2192</v>
      </c>
      <c r="D436" s="245" t="str">
        <f t="shared" si="6"/>
        <v>WT/TPR/G/340</v>
      </c>
      <c r="E436" s="125" t="s">
        <v>1445</v>
      </c>
      <c r="F436" s="244" t="s">
        <v>2193</v>
      </c>
      <c r="G436" s="244" t="s">
        <v>640</v>
      </c>
      <c r="H436" s="244" t="s">
        <v>949</v>
      </c>
      <c r="I436" s="244">
        <v>2016</v>
      </c>
      <c r="J436" s="242" t="s">
        <v>121</v>
      </c>
      <c r="K436" s="242" t="s">
        <v>1518</v>
      </c>
      <c r="L436" s="242" t="s">
        <v>68</v>
      </c>
      <c r="M436" s="242" t="s">
        <v>2196</v>
      </c>
      <c r="N436" s="242" t="s">
        <v>54</v>
      </c>
    </row>
    <row r="437" spans="1:14" ht="69" x14ac:dyDescent="0.25">
      <c r="A437" s="241">
        <v>436</v>
      </c>
      <c r="B437" s="244" t="s">
        <v>270</v>
      </c>
      <c r="C437" s="244" t="s">
        <v>2192</v>
      </c>
      <c r="D437" s="245" t="str">
        <f t="shared" si="6"/>
        <v>WT/TPR/G/340</v>
      </c>
      <c r="E437" s="125" t="s">
        <v>2197</v>
      </c>
      <c r="F437" s="244" t="s">
        <v>2193</v>
      </c>
      <c r="G437" s="244" t="s">
        <v>640</v>
      </c>
      <c r="H437" s="244" t="s">
        <v>949</v>
      </c>
      <c r="I437" s="244">
        <v>2016</v>
      </c>
      <c r="J437" s="242" t="s">
        <v>121</v>
      </c>
      <c r="K437" s="242" t="s">
        <v>2198</v>
      </c>
      <c r="L437" s="242" t="s">
        <v>68</v>
      </c>
      <c r="M437" s="242" t="s">
        <v>2199</v>
      </c>
      <c r="N437" s="242" t="s">
        <v>319</v>
      </c>
    </row>
    <row r="438" spans="1:14" ht="69" x14ac:dyDescent="0.25">
      <c r="A438" s="241">
        <v>437</v>
      </c>
      <c r="B438" s="244" t="s">
        <v>270</v>
      </c>
      <c r="C438" s="244" t="s">
        <v>2192</v>
      </c>
      <c r="D438" s="245" t="str">
        <f t="shared" si="6"/>
        <v>WT/TPR/G/340</v>
      </c>
      <c r="E438" s="125" t="s">
        <v>979</v>
      </c>
      <c r="F438" s="244" t="s">
        <v>2193</v>
      </c>
      <c r="G438" s="244" t="s">
        <v>640</v>
      </c>
      <c r="H438" s="244" t="s">
        <v>949</v>
      </c>
      <c r="I438" s="244">
        <v>2016</v>
      </c>
      <c r="J438" s="242" t="s">
        <v>121</v>
      </c>
      <c r="K438" s="242" t="s">
        <v>2200</v>
      </c>
      <c r="L438" s="242" t="s">
        <v>68</v>
      </c>
      <c r="M438" s="242" t="s">
        <v>2201</v>
      </c>
      <c r="N438" s="242" t="s">
        <v>21</v>
      </c>
    </row>
    <row r="439" spans="1:14" ht="69" x14ac:dyDescent="0.25">
      <c r="A439" s="241">
        <v>438</v>
      </c>
      <c r="B439" s="244" t="s">
        <v>270</v>
      </c>
      <c r="C439" s="244" t="s">
        <v>2192</v>
      </c>
      <c r="D439" s="245" t="str">
        <f t="shared" si="6"/>
        <v>WT/TPR/G/340</v>
      </c>
      <c r="E439" s="125" t="s">
        <v>2202</v>
      </c>
      <c r="F439" s="244" t="s">
        <v>2193</v>
      </c>
      <c r="G439" s="244" t="s">
        <v>640</v>
      </c>
      <c r="H439" s="244" t="s">
        <v>949</v>
      </c>
      <c r="I439" s="244">
        <v>2016</v>
      </c>
      <c r="J439" s="242" t="s">
        <v>121</v>
      </c>
      <c r="K439" s="242" t="s">
        <v>1518</v>
      </c>
      <c r="L439" s="242" t="s">
        <v>74</v>
      </c>
      <c r="M439" s="242" t="s">
        <v>2203</v>
      </c>
      <c r="N439" s="242" t="s">
        <v>2204</v>
      </c>
    </row>
    <row r="440" spans="1:14" ht="35.25" x14ac:dyDescent="0.25">
      <c r="A440" s="241">
        <v>439</v>
      </c>
      <c r="B440" s="244" t="s">
        <v>270</v>
      </c>
      <c r="C440" s="244" t="s">
        <v>2192</v>
      </c>
      <c r="D440" s="245" t="str">
        <f t="shared" si="6"/>
        <v>WT/TPR/G/340</v>
      </c>
      <c r="E440" s="125" t="s">
        <v>2205</v>
      </c>
      <c r="F440" s="244" t="s">
        <v>2193</v>
      </c>
      <c r="G440" s="244" t="s">
        <v>640</v>
      </c>
      <c r="H440" s="244" t="s">
        <v>949</v>
      </c>
      <c r="I440" s="244">
        <v>2016</v>
      </c>
      <c r="J440" s="242" t="s">
        <v>121</v>
      </c>
      <c r="K440" s="242" t="s">
        <v>1518</v>
      </c>
      <c r="L440" s="242" t="s">
        <v>19</v>
      </c>
      <c r="M440" s="242" t="s">
        <v>2206</v>
      </c>
      <c r="N440" s="242" t="s">
        <v>19</v>
      </c>
    </row>
    <row r="441" spans="1:14" ht="57.75" x14ac:dyDescent="0.25">
      <c r="A441" s="241">
        <v>440</v>
      </c>
      <c r="B441" s="244" t="s">
        <v>265</v>
      </c>
      <c r="C441" s="244" t="s">
        <v>2207</v>
      </c>
      <c r="D441" s="245" t="str">
        <f t="shared" si="6"/>
        <v>WT/TPR/S/340/Rev.1</v>
      </c>
      <c r="E441" s="125" t="s">
        <v>2208</v>
      </c>
      <c r="F441" s="244" t="s">
        <v>2193</v>
      </c>
      <c r="G441" s="244" t="s">
        <v>640</v>
      </c>
      <c r="H441" s="244" t="s">
        <v>949</v>
      </c>
      <c r="I441" s="244">
        <v>2016</v>
      </c>
      <c r="J441" s="242" t="s">
        <v>646</v>
      </c>
      <c r="K441" s="242" t="s">
        <v>1511</v>
      </c>
      <c r="L441" s="242"/>
      <c r="M441" s="242" t="s">
        <v>2209</v>
      </c>
      <c r="N441" s="242" t="s">
        <v>21</v>
      </c>
    </row>
    <row r="442" spans="1:14" ht="57.75" x14ac:dyDescent="0.25">
      <c r="A442" s="241">
        <v>441</v>
      </c>
      <c r="B442" s="244" t="s">
        <v>265</v>
      </c>
      <c r="C442" s="244" t="s">
        <v>2207</v>
      </c>
      <c r="D442" s="245" t="str">
        <f t="shared" si="6"/>
        <v>WT/TPR/S/340/Rev.1</v>
      </c>
      <c r="E442" s="125" t="s">
        <v>1066</v>
      </c>
      <c r="F442" s="244" t="s">
        <v>2193</v>
      </c>
      <c r="G442" s="244" t="s">
        <v>640</v>
      </c>
      <c r="H442" s="244" t="s">
        <v>949</v>
      </c>
      <c r="I442" s="244">
        <v>2016</v>
      </c>
      <c r="J442" s="242" t="s">
        <v>646</v>
      </c>
      <c r="K442" s="242" t="s">
        <v>1511</v>
      </c>
      <c r="L442" s="242"/>
      <c r="M442" s="242" t="s">
        <v>2210</v>
      </c>
      <c r="N442" s="242" t="s">
        <v>83</v>
      </c>
    </row>
    <row r="443" spans="1:14" x14ac:dyDescent="0.25">
      <c r="A443" s="241">
        <v>442</v>
      </c>
      <c r="B443" s="244" t="s">
        <v>265</v>
      </c>
      <c r="C443" s="244" t="s">
        <v>2207</v>
      </c>
      <c r="D443" s="245" t="str">
        <f t="shared" si="6"/>
        <v>WT/TPR/S/340/Rev.1</v>
      </c>
      <c r="E443" s="125" t="s">
        <v>989</v>
      </c>
      <c r="F443" s="244" t="s">
        <v>2193</v>
      </c>
      <c r="G443" s="244" t="s">
        <v>640</v>
      </c>
      <c r="H443" s="244" t="s">
        <v>949</v>
      </c>
      <c r="I443" s="244">
        <v>2016</v>
      </c>
      <c r="J443" s="242" t="s">
        <v>122</v>
      </c>
      <c r="K443" s="242" t="s">
        <v>64</v>
      </c>
      <c r="L443" s="242" t="s">
        <v>71</v>
      </c>
      <c r="M443" s="242" t="s">
        <v>2211</v>
      </c>
      <c r="N443" s="242" t="s">
        <v>91</v>
      </c>
    </row>
    <row r="444" spans="1:14" ht="57.75" x14ac:dyDescent="0.25">
      <c r="A444" s="241">
        <v>443</v>
      </c>
      <c r="B444" s="244" t="s">
        <v>265</v>
      </c>
      <c r="C444" s="244" t="s">
        <v>2207</v>
      </c>
      <c r="D444" s="245" t="str">
        <f t="shared" si="6"/>
        <v>WT/TPR/S/340/Rev.1</v>
      </c>
      <c r="E444" s="125" t="s">
        <v>2212</v>
      </c>
      <c r="F444" s="244" t="s">
        <v>2193</v>
      </c>
      <c r="G444" s="244" t="s">
        <v>640</v>
      </c>
      <c r="H444" s="244" t="s">
        <v>949</v>
      </c>
      <c r="I444" s="244">
        <v>2016</v>
      </c>
      <c r="J444" s="242" t="s">
        <v>122</v>
      </c>
      <c r="K444" s="242" t="s">
        <v>842</v>
      </c>
      <c r="L444" s="242" t="s">
        <v>313</v>
      </c>
      <c r="M444" s="242" t="s">
        <v>2213</v>
      </c>
      <c r="N444" s="242" t="s">
        <v>76</v>
      </c>
    </row>
    <row r="445" spans="1:14" ht="24" x14ac:dyDescent="0.25">
      <c r="A445" s="241">
        <v>444</v>
      </c>
      <c r="B445" s="244" t="s">
        <v>265</v>
      </c>
      <c r="C445" s="244" t="s">
        <v>2207</v>
      </c>
      <c r="D445" s="245" t="str">
        <f t="shared" si="6"/>
        <v>WT/TPR/S/340/Rev.1</v>
      </c>
      <c r="E445" s="125" t="s">
        <v>1360</v>
      </c>
      <c r="F445" s="244" t="s">
        <v>2193</v>
      </c>
      <c r="G445" s="244" t="s">
        <v>640</v>
      </c>
      <c r="H445" s="244" t="s">
        <v>949</v>
      </c>
      <c r="I445" s="244">
        <v>2016</v>
      </c>
      <c r="J445" s="242" t="s">
        <v>122</v>
      </c>
      <c r="K445" s="242" t="s">
        <v>792</v>
      </c>
      <c r="L445" s="242" t="s">
        <v>10</v>
      </c>
      <c r="M445" s="242" t="s">
        <v>2214</v>
      </c>
      <c r="N445" s="242" t="s">
        <v>21</v>
      </c>
    </row>
    <row r="446" spans="1:14" ht="80.25" x14ac:dyDescent="0.25">
      <c r="A446" s="241">
        <v>445</v>
      </c>
      <c r="B446" s="244" t="s">
        <v>265</v>
      </c>
      <c r="C446" s="244" t="s">
        <v>2207</v>
      </c>
      <c r="D446" s="245" t="str">
        <f t="shared" si="6"/>
        <v>WT/TPR/S/340/Rev.1</v>
      </c>
      <c r="E446" s="125" t="s">
        <v>266</v>
      </c>
      <c r="F446" s="244" t="s">
        <v>2193</v>
      </c>
      <c r="G446" s="244" t="s">
        <v>640</v>
      </c>
      <c r="H446" s="244" t="s">
        <v>949</v>
      </c>
      <c r="I446" s="244">
        <v>2016</v>
      </c>
      <c r="J446" s="242" t="s">
        <v>122</v>
      </c>
      <c r="K446" s="242" t="s">
        <v>792</v>
      </c>
      <c r="L446" s="242" t="s">
        <v>313</v>
      </c>
      <c r="M446" s="242" t="s">
        <v>2215</v>
      </c>
      <c r="N446" s="242" t="s">
        <v>21</v>
      </c>
    </row>
    <row r="447" spans="1:14" ht="46.5" x14ac:dyDescent="0.25">
      <c r="A447" s="241">
        <v>446</v>
      </c>
      <c r="B447" s="244" t="s">
        <v>265</v>
      </c>
      <c r="C447" s="244" t="s">
        <v>2207</v>
      </c>
      <c r="D447" s="245" t="str">
        <f t="shared" si="6"/>
        <v>WT/TPR/S/340/Rev.1</v>
      </c>
      <c r="E447" s="125" t="s">
        <v>717</v>
      </c>
      <c r="F447" s="244" t="s">
        <v>2193</v>
      </c>
      <c r="G447" s="244" t="s">
        <v>640</v>
      </c>
      <c r="H447" s="244" t="s">
        <v>949</v>
      </c>
      <c r="I447" s="244">
        <v>2016</v>
      </c>
      <c r="J447" s="242" t="s">
        <v>122</v>
      </c>
      <c r="K447" s="242" t="s">
        <v>792</v>
      </c>
      <c r="L447" s="242" t="s">
        <v>41</v>
      </c>
      <c r="M447" s="242" t="s">
        <v>2216</v>
      </c>
      <c r="N447" s="242" t="s">
        <v>844</v>
      </c>
    </row>
    <row r="448" spans="1:14" ht="35.25" x14ac:dyDescent="0.25">
      <c r="A448" s="241">
        <v>447</v>
      </c>
      <c r="B448" s="244" t="s">
        <v>265</v>
      </c>
      <c r="C448" s="244" t="s">
        <v>2207</v>
      </c>
      <c r="D448" s="245" t="str">
        <f t="shared" si="6"/>
        <v>WT/TPR/S/340/Rev.1</v>
      </c>
      <c r="E448" s="125" t="s">
        <v>1013</v>
      </c>
      <c r="F448" s="244" t="s">
        <v>2193</v>
      </c>
      <c r="G448" s="244" t="s">
        <v>640</v>
      </c>
      <c r="H448" s="244" t="s">
        <v>949</v>
      </c>
      <c r="I448" s="244">
        <v>2016</v>
      </c>
      <c r="J448" s="242" t="s">
        <v>122</v>
      </c>
      <c r="K448" s="242" t="s">
        <v>822</v>
      </c>
      <c r="L448" s="242" t="s">
        <v>41</v>
      </c>
      <c r="M448" s="242" t="s">
        <v>2217</v>
      </c>
      <c r="N448" s="242" t="s">
        <v>1361</v>
      </c>
    </row>
    <row r="449" spans="1:14" ht="69" x14ac:dyDescent="0.25">
      <c r="A449" s="241">
        <v>448</v>
      </c>
      <c r="B449" s="244" t="s">
        <v>265</v>
      </c>
      <c r="C449" s="244" t="s">
        <v>2207</v>
      </c>
      <c r="D449" s="245" t="str">
        <f t="shared" si="6"/>
        <v>WT/TPR/S/340/Rev.1</v>
      </c>
      <c r="E449" s="125" t="s">
        <v>297</v>
      </c>
      <c r="F449" s="244" t="s">
        <v>2193</v>
      </c>
      <c r="G449" s="244" t="s">
        <v>640</v>
      </c>
      <c r="H449" s="244" t="s">
        <v>949</v>
      </c>
      <c r="I449" s="244">
        <v>2016</v>
      </c>
      <c r="J449" s="242" t="s">
        <v>122</v>
      </c>
      <c r="K449" s="242" t="s">
        <v>817</v>
      </c>
      <c r="L449" s="242" t="s">
        <v>71</v>
      </c>
      <c r="M449" s="242" t="s">
        <v>2218</v>
      </c>
      <c r="N449" s="242" t="s">
        <v>21</v>
      </c>
    </row>
    <row r="450" spans="1:14" ht="57.75" x14ac:dyDescent="0.25">
      <c r="A450" s="241">
        <v>449</v>
      </c>
      <c r="B450" s="244" t="s">
        <v>265</v>
      </c>
      <c r="C450" s="244" t="s">
        <v>2207</v>
      </c>
      <c r="D450" s="245" t="str">
        <f t="shared" ref="D450:D513" si="7">IF(C450="","",IF(IFERROR(FIND(";",C450,1), 0) &gt; 0, HYPERLINK(CONCATENATE("
https://docs.wto.org/dol2fe/Pages/SS/DoSearch.aspx?DataSource=Cat&amp;query=@Symbol=
",SUBSTITUTE(MID(C450,1,FIND(";",C450,1) - 1),"/","%2F"),"&amp;"), MID(C450,1,FIND(";",C450,1) - 1)), HYPERLINK(CONCATENATE("
https://docs.wto.org/dol2fe/Pages/SS/DoSearch.aspx?DataSource=Cat&amp;query=@Symbol=
",SUBSTITUTE(C450,"/","%2F"),"&amp;"),C450)))</f>
        <v>WT/TPR/S/340/Rev.1</v>
      </c>
      <c r="E450" s="125" t="s">
        <v>2219</v>
      </c>
      <c r="F450" s="244" t="s">
        <v>2193</v>
      </c>
      <c r="G450" s="244" t="s">
        <v>640</v>
      </c>
      <c r="H450" s="244" t="s">
        <v>949</v>
      </c>
      <c r="I450" s="244">
        <v>2016</v>
      </c>
      <c r="J450" s="242" t="s">
        <v>122</v>
      </c>
      <c r="K450" s="242" t="s">
        <v>854</v>
      </c>
      <c r="L450" s="242" t="s">
        <v>313</v>
      </c>
      <c r="M450" s="242" t="s">
        <v>2220</v>
      </c>
      <c r="N450" s="242" t="s">
        <v>83</v>
      </c>
    </row>
    <row r="451" spans="1:14" ht="46.5" x14ac:dyDescent="0.25">
      <c r="A451" s="241">
        <v>450</v>
      </c>
      <c r="B451" s="244" t="s">
        <v>265</v>
      </c>
      <c r="C451" s="244" t="s">
        <v>2207</v>
      </c>
      <c r="D451" s="245" t="str">
        <f t="shared" si="7"/>
        <v>WT/TPR/S/340/Rev.1</v>
      </c>
      <c r="E451" s="125" t="s">
        <v>683</v>
      </c>
      <c r="F451" s="244" t="s">
        <v>2193</v>
      </c>
      <c r="G451" s="244" t="s">
        <v>640</v>
      </c>
      <c r="H451" s="244" t="s">
        <v>949</v>
      </c>
      <c r="I451" s="244">
        <v>2016</v>
      </c>
      <c r="J451" s="242" t="s">
        <v>121</v>
      </c>
      <c r="K451" s="242" t="s">
        <v>49</v>
      </c>
      <c r="L451" s="242" t="s">
        <v>41</v>
      </c>
      <c r="M451" s="242" t="s">
        <v>2221</v>
      </c>
      <c r="N451" s="242" t="s">
        <v>52</v>
      </c>
    </row>
    <row r="452" spans="1:14" ht="46.5" x14ac:dyDescent="0.25">
      <c r="A452" s="241">
        <v>451</v>
      </c>
      <c r="B452" s="244" t="s">
        <v>265</v>
      </c>
      <c r="C452" s="244" t="s">
        <v>2207</v>
      </c>
      <c r="D452" s="245" t="str">
        <f t="shared" si="7"/>
        <v>WT/TPR/S/340/Rev.1</v>
      </c>
      <c r="E452" s="125" t="s">
        <v>1048</v>
      </c>
      <c r="F452" s="244" t="s">
        <v>2193</v>
      </c>
      <c r="G452" s="244" t="s">
        <v>640</v>
      </c>
      <c r="H452" s="244" t="s">
        <v>949</v>
      </c>
      <c r="I452" s="244">
        <v>2016</v>
      </c>
      <c r="J452" s="242" t="s">
        <v>121</v>
      </c>
      <c r="K452" s="242" t="s">
        <v>2222</v>
      </c>
      <c r="L452" s="242" t="s">
        <v>41</v>
      </c>
      <c r="M452" s="242" t="s">
        <v>2223</v>
      </c>
      <c r="N452" s="242" t="s">
        <v>54</v>
      </c>
    </row>
    <row r="453" spans="1:14" ht="80.25" x14ac:dyDescent="0.25">
      <c r="A453" s="241">
        <v>452</v>
      </c>
      <c r="B453" s="244" t="s">
        <v>265</v>
      </c>
      <c r="C453" s="244" t="s">
        <v>2207</v>
      </c>
      <c r="D453" s="245" t="str">
        <f t="shared" si="7"/>
        <v>WT/TPR/S/340/Rev.1</v>
      </c>
      <c r="E453" s="125" t="s">
        <v>657</v>
      </c>
      <c r="F453" s="244" t="s">
        <v>2193</v>
      </c>
      <c r="G453" s="244" t="s">
        <v>640</v>
      </c>
      <c r="H453" s="244" t="s">
        <v>949</v>
      </c>
      <c r="I453" s="244">
        <v>2016</v>
      </c>
      <c r="J453" s="242" t="s">
        <v>121</v>
      </c>
      <c r="K453" s="242" t="s">
        <v>871</v>
      </c>
      <c r="L453" s="242" t="s">
        <v>41</v>
      </c>
      <c r="M453" s="242" t="s">
        <v>2224</v>
      </c>
      <c r="N453" s="242" t="s">
        <v>2225</v>
      </c>
    </row>
    <row r="454" spans="1:14" ht="91.5" x14ac:dyDescent="0.25">
      <c r="A454" s="241">
        <v>453</v>
      </c>
      <c r="B454" s="244" t="s">
        <v>265</v>
      </c>
      <c r="C454" s="244" t="s">
        <v>2207</v>
      </c>
      <c r="D454" s="245" t="str">
        <f t="shared" si="7"/>
        <v>WT/TPR/S/340/Rev.1</v>
      </c>
      <c r="E454" s="125" t="s">
        <v>1462</v>
      </c>
      <c r="F454" s="244" t="s">
        <v>2193</v>
      </c>
      <c r="G454" s="244" t="s">
        <v>640</v>
      </c>
      <c r="H454" s="244" t="s">
        <v>949</v>
      </c>
      <c r="I454" s="244">
        <v>2016</v>
      </c>
      <c r="J454" s="242" t="s">
        <v>121</v>
      </c>
      <c r="K454" s="242" t="s">
        <v>872</v>
      </c>
      <c r="L454" s="242" t="s">
        <v>127</v>
      </c>
      <c r="M454" s="242" t="s">
        <v>2226</v>
      </c>
      <c r="N454" s="242" t="s">
        <v>2176</v>
      </c>
    </row>
    <row r="455" spans="1:14" ht="80.25" x14ac:dyDescent="0.25">
      <c r="A455" s="241">
        <v>454</v>
      </c>
      <c r="B455" s="244" t="s">
        <v>265</v>
      </c>
      <c r="C455" s="244" t="s">
        <v>2207</v>
      </c>
      <c r="D455" s="245" t="str">
        <f t="shared" si="7"/>
        <v>WT/TPR/S/340/Rev.1</v>
      </c>
      <c r="E455" s="125" t="s">
        <v>279</v>
      </c>
      <c r="F455" s="244" t="s">
        <v>2193</v>
      </c>
      <c r="G455" s="244" t="s">
        <v>640</v>
      </c>
      <c r="H455" s="244" t="s">
        <v>949</v>
      </c>
      <c r="I455" s="244">
        <v>2016</v>
      </c>
      <c r="J455" s="242" t="s">
        <v>121</v>
      </c>
      <c r="K455" s="242" t="s">
        <v>872</v>
      </c>
      <c r="L455" s="242" t="s">
        <v>41</v>
      </c>
      <c r="M455" s="242" t="s">
        <v>2227</v>
      </c>
      <c r="N455" s="242" t="s">
        <v>54</v>
      </c>
    </row>
    <row r="456" spans="1:14" ht="69" x14ac:dyDescent="0.25">
      <c r="A456" s="241">
        <v>455</v>
      </c>
      <c r="B456" s="244" t="s">
        <v>265</v>
      </c>
      <c r="C456" s="244" t="s">
        <v>2207</v>
      </c>
      <c r="D456" s="245" t="str">
        <f t="shared" si="7"/>
        <v>WT/TPR/S/340/Rev.1</v>
      </c>
      <c r="E456" s="125" t="s">
        <v>969</v>
      </c>
      <c r="F456" s="244" t="s">
        <v>2193</v>
      </c>
      <c r="G456" s="244" t="s">
        <v>640</v>
      </c>
      <c r="H456" s="244" t="s">
        <v>949</v>
      </c>
      <c r="I456" s="244">
        <v>2016</v>
      </c>
      <c r="J456" s="242" t="s">
        <v>121</v>
      </c>
      <c r="K456" s="242" t="s">
        <v>49</v>
      </c>
      <c r="L456" s="242" t="s">
        <v>41</v>
      </c>
      <c r="M456" s="242" t="s">
        <v>2228</v>
      </c>
      <c r="N456" s="242" t="s">
        <v>1447</v>
      </c>
    </row>
    <row r="457" spans="1:14" ht="125.25" x14ac:dyDescent="0.25">
      <c r="A457" s="241">
        <v>456</v>
      </c>
      <c r="B457" s="244" t="s">
        <v>265</v>
      </c>
      <c r="C457" s="244" t="s">
        <v>2207</v>
      </c>
      <c r="D457" s="245" t="str">
        <f t="shared" si="7"/>
        <v>WT/TPR/S/340/Rev.1</v>
      </c>
      <c r="E457" s="125" t="s">
        <v>748</v>
      </c>
      <c r="F457" s="244" t="s">
        <v>2193</v>
      </c>
      <c r="G457" s="244" t="s">
        <v>640</v>
      </c>
      <c r="H457" s="244" t="s">
        <v>949</v>
      </c>
      <c r="I457" s="244">
        <v>2016</v>
      </c>
      <c r="J457" s="242" t="s">
        <v>121</v>
      </c>
      <c r="K457" s="242" t="s">
        <v>1307</v>
      </c>
      <c r="L457" s="242" t="s">
        <v>127</v>
      </c>
      <c r="M457" s="242" t="s">
        <v>2229</v>
      </c>
      <c r="N457" s="242" t="s">
        <v>2230</v>
      </c>
    </row>
    <row r="458" spans="1:14" ht="57.75" x14ac:dyDescent="0.25">
      <c r="A458" s="241">
        <v>457</v>
      </c>
      <c r="B458" s="244" t="s">
        <v>265</v>
      </c>
      <c r="C458" s="244" t="s">
        <v>2207</v>
      </c>
      <c r="D458" s="245" t="str">
        <f t="shared" si="7"/>
        <v>WT/TPR/S/340/Rev.1</v>
      </c>
      <c r="E458" s="125" t="s">
        <v>673</v>
      </c>
      <c r="F458" s="244" t="s">
        <v>2193</v>
      </c>
      <c r="G458" s="244" t="s">
        <v>640</v>
      </c>
      <c r="H458" s="244" t="s">
        <v>949</v>
      </c>
      <c r="I458" s="244">
        <v>2016</v>
      </c>
      <c r="J458" s="242" t="s">
        <v>121</v>
      </c>
      <c r="K458" s="242" t="s">
        <v>1518</v>
      </c>
      <c r="L458" s="242" t="s">
        <v>126</v>
      </c>
      <c r="M458" s="242" t="s">
        <v>2231</v>
      </c>
      <c r="N458" s="242" t="s">
        <v>2232</v>
      </c>
    </row>
    <row r="459" spans="1:14" ht="35.25" x14ac:dyDescent="0.25">
      <c r="A459" s="241">
        <v>458</v>
      </c>
      <c r="B459" s="244" t="s">
        <v>265</v>
      </c>
      <c r="C459" s="244" t="s">
        <v>2207</v>
      </c>
      <c r="D459" s="245" t="str">
        <f t="shared" si="7"/>
        <v>WT/TPR/S/340/Rev.1</v>
      </c>
      <c r="E459" s="125" t="s">
        <v>749</v>
      </c>
      <c r="F459" s="244" t="s">
        <v>2193</v>
      </c>
      <c r="G459" s="244" t="s">
        <v>640</v>
      </c>
      <c r="H459" s="244" t="s">
        <v>949</v>
      </c>
      <c r="I459" s="244">
        <v>2016</v>
      </c>
      <c r="J459" s="242" t="s">
        <v>121</v>
      </c>
      <c r="K459" s="242" t="s">
        <v>1518</v>
      </c>
      <c r="L459" s="242" t="s">
        <v>126</v>
      </c>
      <c r="M459" s="242" t="s">
        <v>2233</v>
      </c>
      <c r="N459" s="242" t="s">
        <v>2234</v>
      </c>
    </row>
    <row r="460" spans="1:14" ht="35.25" x14ac:dyDescent="0.25">
      <c r="A460" s="241">
        <v>459</v>
      </c>
      <c r="B460" s="244" t="s">
        <v>265</v>
      </c>
      <c r="C460" s="244" t="s">
        <v>2207</v>
      </c>
      <c r="D460" s="245" t="str">
        <f t="shared" si="7"/>
        <v>WT/TPR/S/340/Rev.1</v>
      </c>
      <c r="E460" s="125" t="s">
        <v>283</v>
      </c>
      <c r="F460" s="244" t="s">
        <v>2193</v>
      </c>
      <c r="G460" s="244" t="s">
        <v>640</v>
      </c>
      <c r="H460" s="244" t="s">
        <v>949</v>
      </c>
      <c r="I460" s="244">
        <v>2016</v>
      </c>
      <c r="J460" s="242" t="s">
        <v>121</v>
      </c>
      <c r="K460" s="242" t="s">
        <v>1518</v>
      </c>
      <c r="L460" s="242" t="s">
        <v>126</v>
      </c>
      <c r="M460" s="242" t="s">
        <v>2235</v>
      </c>
      <c r="N460" s="242" t="s">
        <v>2236</v>
      </c>
    </row>
    <row r="461" spans="1:14" ht="35.25" x14ac:dyDescent="0.25">
      <c r="A461" s="241">
        <v>460</v>
      </c>
      <c r="B461" s="244" t="s">
        <v>265</v>
      </c>
      <c r="C461" s="244" t="s">
        <v>2207</v>
      </c>
      <c r="D461" s="245" t="str">
        <f t="shared" si="7"/>
        <v>WT/TPR/S/340/Rev.1</v>
      </c>
      <c r="E461" s="125" t="s">
        <v>742</v>
      </c>
      <c r="F461" s="244" t="s">
        <v>2193</v>
      </c>
      <c r="G461" s="244" t="s">
        <v>640</v>
      </c>
      <c r="H461" s="244" t="s">
        <v>949</v>
      </c>
      <c r="I461" s="244">
        <v>2016</v>
      </c>
      <c r="J461" s="242" t="s">
        <v>121</v>
      </c>
      <c r="K461" s="242" t="s">
        <v>1518</v>
      </c>
      <c r="L461" s="242" t="s">
        <v>126</v>
      </c>
      <c r="M461" s="242" t="s">
        <v>2237</v>
      </c>
      <c r="N461" s="242" t="s">
        <v>1333</v>
      </c>
    </row>
    <row r="462" spans="1:14" ht="35.25" x14ac:dyDescent="0.25">
      <c r="A462" s="241">
        <v>461</v>
      </c>
      <c r="B462" s="244" t="s">
        <v>265</v>
      </c>
      <c r="C462" s="244" t="s">
        <v>2207</v>
      </c>
      <c r="D462" s="245" t="str">
        <f t="shared" si="7"/>
        <v>WT/TPR/S/340/Rev.1</v>
      </c>
      <c r="E462" s="125" t="s">
        <v>721</v>
      </c>
      <c r="F462" s="244" t="s">
        <v>2193</v>
      </c>
      <c r="G462" s="244" t="s">
        <v>640</v>
      </c>
      <c r="H462" s="244" t="s">
        <v>949</v>
      </c>
      <c r="I462" s="244">
        <v>2016</v>
      </c>
      <c r="J462" s="242" t="s">
        <v>121</v>
      </c>
      <c r="K462" s="242" t="s">
        <v>1518</v>
      </c>
      <c r="L462" s="242" t="s">
        <v>126</v>
      </c>
      <c r="M462" s="242" t="s">
        <v>2238</v>
      </c>
      <c r="N462" s="242" t="s">
        <v>324</v>
      </c>
    </row>
    <row r="463" spans="1:14" ht="69" x14ac:dyDescent="0.25">
      <c r="A463" s="241">
        <v>462</v>
      </c>
      <c r="B463" s="244" t="s">
        <v>265</v>
      </c>
      <c r="C463" s="244" t="s">
        <v>2207</v>
      </c>
      <c r="D463" s="245" t="str">
        <f t="shared" si="7"/>
        <v>WT/TPR/S/340/Rev.1</v>
      </c>
      <c r="E463" s="125" t="s">
        <v>1054</v>
      </c>
      <c r="F463" s="244" t="s">
        <v>2193</v>
      </c>
      <c r="G463" s="244" t="s">
        <v>640</v>
      </c>
      <c r="H463" s="244" t="s">
        <v>949</v>
      </c>
      <c r="I463" s="244">
        <v>2016</v>
      </c>
      <c r="J463" s="242" t="s">
        <v>121</v>
      </c>
      <c r="K463" s="242" t="s">
        <v>872</v>
      </c>
      <c r="L463" s="242" t="s">
        <v>68</v>
      </c>
      <c r="M463" s="242" t="s">
        <v>2239</v>
      </c>
      <c r="N463" s="242" t="s">
        <v>21</v>
      </c>
    </row>
    <row r="464" spans="1:14" ht="57.75" x14ac:dyDescent="0.25">
      <c r="A464" s="241">
        <v>463</v>
      </c>
      <c r="B464" s="244" t="s">
        <v>265</v>
      </c>
      <c r="C464" s="244" t="s">
        <v>2207</v>
      </c>
      <c r="D464" s="245" t="str">
        <f t="shared" si="7"/>
        <v>WT/TPR/S/340/Rev.1</v>
      </c>
      <c r="E464" s="125" t="s">
        <v>273</v>
      </c>
      <c r="F464" s="244" t="s">
        <v>2193</v>
      </c>
      <c r="G464" s="244" t="s">
        <v>640</v>
      </c>
      <c r="H464" s="244" t="s">
        <v>949</v>
      </c>
      <c r="I464" s="244">
        <v>2016</v>
      </c>
      <c r="J464" s="242" t="s">
        <v>121</v>
      </c>
      <c r="K464" s="242" t="s">
        <v>817</v>
      </c>
      <c r="L464" s="242" t="s">
        <v>68</v>
      </c>
      <c r="M464" s="242" t="s">
        <v>2240</v>
      </c>
      <c r="N464" s="242" t="s">
        <v>21</v>
      </c>
    </row>
    <row r="465" spans="1:14" ht="69" x14ac:dyDescent="0.25">
      <c r="A465" s="241">
        <v>464</v>
      </c>
      <c r="B465" s="244" t="s">
        <v>265</v>
      </c>
      <c r="C465" s="244" t="s">
        <v>2207</v>
      </c>
      <c r="D465" s="245" t="str">
        <f t="shared" si="7"/>
        <v>WT/TPR/S/340/Rev.1</v>
      </c>
      <c r="E465" s="125" t="s">
        <v>702</v>
      </c>
      <c r="F465" s="244" t="s">
        <v>2193</v>
      </c>
      <c r="G465" s="244" t="s">
        <v>640</v>
      </c>
      <c r="H465" s="244" t="s">
        <v>949</v>
      </c>
      <c r="I465" s="244">
        <v>2016</v>
      </c>
      <c r="J465" s="242" t="s">
        <v>121</v>
      </c>
      <c r="K465" s="242" t="s">
        <v>817</v>
      </c>
      <c r="L465" s="242" t="s">
        <v>68</v>
      </c>
      <c r="M465" s="242" t="s">
        <v>2241</v>
      </c>
      <c r="N465" s="242" t="s">
        <v>21</v>
      </c>
    </row>
    <row r="466" spans="1:14" ht="35.25" x14ac:dyDescent="0.25">
      <c r="A466" s="241">
        <v>465</v>
      </c>
      <c r="B466" s="244" t="s">
        <v>265</v>
      </c>
      <c r="C466" s="244" t="s">
        <v>2207</v>
      </c>
      <c r="D466" s="245" t="str">
        <f t="shared" si="7"/>
        <v>WT/TPR/S/340/Rev.1</v>
      </c>
      <c r="E466" s="125" t="s">
        <v>1384</v>
      </c>
      <c r="F466" s="244" t="s">
        <v>2193</v>
      </c>
      <c r="G466" s="244" t="s">
        <v>640</v>
      </c>
      <c r="H466" s="244" t="s">
        <v>949</v>
      </c>
      <c r="I466" s="244">
        <v>2016</v>
      </c>
      <c r="J466" s="242" t="s">
        <v>121</v>
      </c>
      <c r="K466" s="242" t="s">
        <v>872</v>
      </c>
      <c r="L466" s="242" t="s">
        <v>19</v>
      </c>
      <c r="M466" s="242" t="s">
        <v>2242</v>
      </c>
      <c r="N466" s="242" t="s">
        <v>19</v>
      </c>
    </row>
    <row r="467" spans="1:14" ht="46.5" x14ac:dyDescent="0.25">
      <c r="A467" s="241">
        <v>466</v>
      </c>
      <c r="B467" s="244" t="s">
        <v>265</v>
      </c>
      <c r="C467" s="244" t="s">
        <v>2207</v>
      </c>
      <c r="D467" s="245" t="str">
        <f t="shared" si="7"/>
        <v>WT/TPR/S/340/Rev.1</v>
      </c>
      <c r="E467" s="125" t="s">
        <v>697</v>
      </c>
      <c r="F467" s="244" t="s">
        <v>2193</v>
      </c>
      <c r="G467" s="244" t="s">
        <v>640</v>
      </c>
      <c r="H467" s="244" t="s">
        <v>949</v>
      </c>
      <c r="I467" s="244">
        <v>2016</v>
      </c>
      <c r="J467" s="242" t="s">
        <v>121</v>
      </c>
      <c r="K467" s="242" t="s">
        <v>1518</v>
      </c>
      <c r="L467" s="242" t="s">
        <v>19</v>
      </c>
      <c r="M467" s="242" t="s">
        <v>2243</v>
      </c>
      <c r="N467" s="242" t="s">
        <v>19</v>
      </c>
    </row>
    <row r="468" spans="1:14" ht="46.5" x14ac:dyDescent="0.25">
      <c r="A468" s="241">
        <v>467</v>
      </c>
      <c r="B468" s="244" t="s">
        <v>265</v>
      </c>
      <c r="C468" s="244" t="s">
        <v>2207</v>
      </c>
      <c r="D468" s="245" t="str">
        <f t="shared" si="7"/>
        <v>WT/TPR/S/340/Rev.1</v>
      </c>
      <c r="E468" s="125" t="s">
        <v>1404</v>
      </c>
      <c r="F468" s="244" t="s">
        <v>2193</v>
      </c>
      <c r="G468" s="244" t="s">
        <v>640</v>
      </c>
      <c r="H468" s="244" t="s">
        <v>949</v>
      </c>
      <c r="I468" s="244">
        <v>2016</v>
      </c>
      <c r="J468" s="242" t="s">
        <v>121</v>
      </c>
      <c r="K468" s="242" t="s">
        <v>1518</v>
      </c>
      <c r="L468" s="242" t="s">
        <v>19</v>
      </c>
      <c r="M468" s="242" t="s">
        <v>2244</v>
      </c>
      <c r="N468" s="242" t="s">
        <v>19</v>
      </c>
    </row>
    <row r="469" spans="1:14" ht="35.25" x14ac:dyDescent="0.25">
      <c r="A469" s="241">
        <v>468</v>
      </c>
      <c r="B469" s="244" t="s">
        <v>265</v>
      </c>
      <c r="C469" s="244" t="s">
        <v>2207</v>
      </c>
      <c r="D469" s="245" t="str">
        <f t="shared" si="7"/>
        <v>WT/TPR/S/340/Rev.1</v>
      </c>
      <c r="E469" s="125" t="s">
        <v>2245</v>
      </c>
      <c r="F469" s="244" t="s">
        <v>2193</v>
      </c>
      <c r="G469" s="244" t="s">
        <v>640</v>
      </c>
      <c r="H469" s="244" t="s">
        <v>949</v>
      </c>
      <c r="I469" s="244">
        <v>2016</v>
      </c>
      <c r="J469" s="242" t="s">
        <v>121</v>
      </c>
      <c r="K469" s="242" t="s">
        <v>874</v>
      </c>
      <c r="L469" s="242" t="s">
        <v>74</v>
      </c>
      <c r="M469" s="242" t="s">
        <v>2246</v>
      </c>
      <c r="N469" s="242" t="s">
        <v>2247</v>
      </c>
    </row>
    <row r="470" spans="1:14" ht="57.75" x14ac:dyDescent="0.25">
      <c r="A470" s="241">
        <v>469</v>
      </c>
      <c r="B470" s="244" t="s">
        <v>265</v>
      </c>
      <c r="C470" s="244" t="s">
        <v>2207</v>
      </c>
      <c r="D470" s="245" t="str">
        <f t="shared" si="7"/>
        <v>WT/TPR/S/340/Rev.1</v>
      </c>
      <c r="E470" s="125" t="s">
        <v>2248</v>
      </c>
      <c r="F470" s="244" t="s">
        <v>2193</v>
      </c>
      <c r="G470" s="244" t="s">
        <v>640</v>
      </c>
      <c r="H470" s="244" t="s">
        <v>949</v>
      </c>
      <c r="I470" s="244">
        <v>2016</v>
      </c>
      <c r="J470" s="242" t="s">
        <v>121</v>
      </c>
      <c r="K470" s="242" t="s">
        <v>874</v>
      </c>
      <c r="L470" s="242" t="s">
        <v>74</v>
      </c>
      <c r="M470" s="242" t="s">
        <v>2249</v>
      </c>
      <c r="N470" s="242" t="s">
        <v>17</v>
      </c>
    </row>
    <row r="471" spans="1:14" ht="35.25" x14ac:dyDescent="0.25">
      <c r="A471" s="241">
        <v>470</v>
      </c>
      <c r="B471" s="244" t="s">
        <v>265</v>
      </c>
      <c r="C471" s="244" t="s">
        <v>2207</v>
      </c>
      <c r="D471" s="245" t="str">
        <f t="shared" si="7"/>
        <v>WT/TPR/S/340/Rev.1</v>
      </c>
      <c r="E471" s="125" t="s">
        <v>1488</v>
      </c>
      <c r="F471" s="244" t="s">
        <v>2193</v>
      </c>
      <c r="G471" s="244" t="s">
        <v>640</v>
      </c>
      <c r="H471" s="244" t="s">
        <v>949</v>
      </c>
      <c r="I471" s="244">
        <v>2016</v>
      </c>
      <c r="J471" s="242" t="s">
        <v>121</v>
      </c>
      <c r="K471" s="242" t="s">
        <v>872</v>
      </c>
      <c r="L471" s="242" t="s">
        <v>74</v>
      </c>
      <c r="M471" s="242" t="s">
        <v>2250</v>
      </c>
      <c r="N471" s="242" t="s">
        <v>17</v>
      </c>
    </row>
    <row r="472" spans="1:14" ht="136.5" x14ac:dyDescent="0.25">
      <c r="A472" s="241">
        <v>471</v>
      </c>
      <c r="B472" s="244" t="s">
        <v>265</v>
      </c>
      <c r="C472" s="244" t="s">
        <v>2207</v>
      </c>
      <c r="D472" s="245" t="str">
        <f t="shared" si="7"/>
        <v>WT/TPR/S/340/Rev.1</v>
      </c>
      <c r="E472" s="125" t="s">
        <v>987</v>
      </c>
      <c r="F472" s="244" t="s">
        <v>2193</v>
      </c>
      <c r="G472" s="244" t="s">
        <v>640</v>
      </c>
      <c r="H472" s="244" t="s">
        <v>949</v>
      </c>
      <c r="I472" s="244">
        <v>2016</v>
      </c>
      <c r="J472" s="242" t="s">
        <v>122</v>
      </c>
      <c r="K472" s="242" t="s">
        <v>1098</v>
      </c>
      <c r="L472" s="242" t="s">
        <v>906</v>
      </c>
      <c r="M472" s="242" t="s">
        <v>2251</v>
      </c>
      <c r="N472" s="242" t="s">
        <v>802</v>
      </c>
    </row>
    <row r="473" spans="1:14" ht="80.25" x14ac:dyDescent="0.25">
      <c r="A473" s="241">
        <v>472</v>
      </c>
      <c r="B473" s="244" t="s">
        <v>270</v>
      </c>
      <c r="C473" s="244" t="s">
        <v>2252</v>
      </c>
      <c r="D473" s="245" t="str">
        <f t="shared" si="7"/>
        <v>WT/TPR/G/339</v>
      </c>
      <c r="E473" s="125" t="s">
        <v>1434</v>
      </c>
      <c r="F473" s="244" t="s">
        <v>2253</v>
      </c>
      <c r="G473" s="244" t="s">
        <v>640</v>
      </c>
      <c r="H473" s="244" t="s">
        <v>949</v>
      </c>
      <c r="I473" s="244">
        <v>2016</v>
      </c>
      <c r="J473" s="242" t="s">
        <v>121</v>
      </c>
      <c r="K473" s="242" t="s">
        <v>1518</v>
      </c>
      <c r="L473" s="242" t="s">
        <v>19</v>
      </c>
      <c r="M473" s="242" t="s">
        <v>2254</v>
      </c>
      <c r="N473" s="242" t="s">
        <v>19</v>
      </c>
    </row>
    <row r="474" spans="1:14" ht="35.25" x14ac:dyDescent="0.25">
      <c r="A474" s="241">
        <v>473</v>
      </c>
      <c r="B474" s="244" t="s">
        <v>270</v>
      </c>
      <c r="C474" s="244" t="s">
        <v>2252</v>
      </c>
      <c r="D474" s="245" t="str">
        <f t="shared" si="7"/>
        <v>WT/TPR/G/339</v>
      </c>
      <c r="E474" s="125" t="s">
        <v>753</v>
      </c>
      <c r="F474" s="244" t="s">
        <v>2253</v>
      </c>
      <c r="G474" s="244" t="s">
        <v>640</v>
      </c>
      <c r="H474" s="244" t="s">
        <v>949</v>
      </c>
      <c r="I474" s="244">
        <v>2016</v>
      </c>
      <c r="J474" s="242" t="s">
        <v>121</v>
      </c>
      <c r="K474" s="242" t="s">
        <v>1518</v>
      </c>
      <c r="L474" s="242" t="s">
        <v>74</v>
      </c>
      <c r="M474" s="242" t="s">
        <v>2255</v>
      </c>
      <c r="N474" s="242" t="s">
        <v>647</v>
      </c>
    </row>
    <row r="475" spans="1:14" ht="69" x14ac:dyDescent="0.25">
      <c r="A475" s="241">
        <v>474</v>
      </c>
      <c r="B475" s="244" t="s">
        <v>270</v>
      </c>
      <c r="C475" s="244" t="s">
        <v>2252</v>
      </c>
      <c r="D475" s="245" t="str">
        <f t="shared" si="7"/>
        <v>WT/TPR/G/339</v>
      </c>
      <c r="E475" s="125" t="s">
        <v>1349</v>
      </c>
      <c r="F475" s="244" t="s">
        <v>2253</v>
      </c>
      <c r="G475" s="244" t="s">
        <v>640</v>
      </c>
      <c r="H475" s="244" t="s">
        <v>949</v>
      </c>
      <c r="I475" s="244">
        <v>2016</v>
      </c>
      <c r="J475" s="242" t="s">
        <v>646</v>
      </c>
      <c r="K475" s="242" t="s">
        <v>1511</v>
      </c>
      <c r="L475" s="242"/>
      <c r="M475" s="242" t="s">
        <v>2256</v>
      </c>
      <c r="N475" s="242" t="s">
        <v>21</v>
      </c>
    </row>
    <row r="476" spans="1:14" ht="35.25" x14ac:dyDescent="0.25">
      <c r="A476" s="241">
        <v>475</v>
      </c>
      <c r="B476" s="244" t="s">
        <v>270</v>
      </c>
      <c r="C476" s="244" t="s">
        <v>2252</v>
      </c>
      <c r="D476" s="245" t="str">
        <f t="shared" si="7"/>
        <v>WT/TPR/G/339</v>
      </c>
      <c r="E476" s="125" t="s">
        <v>2257</v>
      </c>
      <c r="F476" s="244" t="s">
        <v>2253</v>
      </c>
      <c r="G476" s="244" t="s">
        <v>640</v>
      </c>
      <c r="H476" s="244" t="s">
        <v>949</v>
      </c>
      <c r="I476" s="244">
        <v>2016</v>
      </c>
      <c r="J476" s="242" t="s">
        <v>646</v>
      </c>
      <c r="K476" s="242" t="s">
        <v>1511</v>
      </c>
      <c r="L476" s="242"/>
      <c r="M476" s="242" t="s">
        <v>2258</v>
      </c>
      <c r="N476" s="242" t="s">
        <v>2259</v>
      </c>
    </row>
    <row r="477" spans="1:14" ht="57.75" x14ac:dyDescent="0.25">
      <c r="A477" s="241">
        <v>476</v>
      </c>
      <c r="B477" s="244" t="s">
        <v>270</v>
      </c>
      <c r="C477" s="244" t="s">
        <v>2252</v>
      </c>
      <c r="D477" s="245" t="str">
        <f t="shared" si="7"/>
        <v>WT/TPR/G/339</v>
      </c>
      <c r="E477" s="125" t="s">
        <v>2260</v>
      </c>
      <c r="F477" s="244" t="s">
        <v>2253</v>
      </c>
      <c r="G477" s="244" t="s">
        <v>640</v>
      </c>
      <c r="H477" s="244" t="s">
        <v>949</v>
      </c>
      <c r="I477" s="244">
        <v>2016</v>
      </c>
      <c r="J477" s="242" t="s">
        <v>121</v>
      </c>
      <c r="K477" s="242" t="s">
        <v>1518</v>
      </c>
      <c r="L477" s="242" t="s">
        <v>126</v>
      </c>
      <c r="M477" s="242" t="s">
        <v>2261</v>
      </c>
      <c r="N477" s="242" t="s">
        <v>2262</v>
      </c>
    </row>
    <row r="478" spans="1:14" ht="46.5" x14ac:dyDescent="0.25">
      <c r="A478" s="241">
        <v>477</v>
      </c>
      <c r="B478" s="244" t="s">
        <v>270</v>
      </c>
      <c r="C478" s="244" t="s">
        <v>2252</v>
      </c>
      <c r="D478" s="245" t="str">
        <f t="shared" si="7"/>
        <v>WT/TPR/G/339</v>
      </c>
      <c r="E478" s="125" t="s">
        <v>2263</v>
      </c>
      <c r="F478" s="244" t="s">
        <v>2253</v>
      </c>
      <c r="G478" s="244" t="s">
        <v>640</v>
      </c>
      <c r="H478" s="244" t="s">
        <v>949</v>
      </c>
      <c r="I478" s="244">
        <v>2016</v>
      </c>
      <c r="J478" s="242" t="s">
        <v>121</v>
      </c>
      <c r="K478" s="242" t="s">
        <v>1518</v>
      </c>
      <c r="L478" s="242" t="s">
        <v>68</v>
      </c>
      <c r="M478" s="242" t="s">
        <v>2264</v>
      </c>
      <c r="N478" s="242" t="s">
        <v>21</v>
      </c>
    </row>
    <row r="479" spans="1:14" ht="35.25" x14ac:dyDescent="0.25">
      <c r="A479" s="241">
        <v>478</v>
      </c>
      <c r="B479" s="244" t="s">
        <v>270</v>
      </c>
      <c r="C479" s="244" t="s">
        <v>2252</v>
      </c>
      <c r="D479" s="245" t="str">
        <f t="shared" si="7"/>
        <v>WT/TPR/G/339</v>
      </c>
      <c r="E479" s="125" t="s">
        <v>2265</v>
      </c>
      <c r="F479" s="244" t="s">
        <v>2253</v>
      </c>
      <c r="G479" s="244" t="s">
        <v>640</v>
      </c>
      <c r="H479" s="244" t="s">
        <v>949</v>
      </c>
      <c r="I479" s="244">
        <v>2016</v>
      </c>
      <c r="J479" s="242" t="s">
        <v>646</v>
      </c>
      <c r="K479" s="242" t="s">
        <v>1511</v>
      </c>
      <c r="L479" s="242"/>
      <c r="M479" s="242" t="s">
        <v>2266</v>
      </c>
      <c r="N479" s="242" t="s">
        <v>53</v>
      </c>
    </row>
    <row r="480" spans="1:14" ht="46.5" x14ac:dyDescent="0.25">
      <c r="A480" s="241">
        <v>479</v>
      </c>
      <c r="B480" s="244" t="s">
        <v>270</v>
      </c>
      <c r="C480" s="244" t="s">
        <v>2252</v>
      </c>
      <c r="D480" s="245" t="str">
        <f t="shared" si="7"/>
        <v>WT/TPR/G/339</v>
      </c>
      <c r="E480" s="125" t="s">
        <v>2267</v>
      </c>
      <c r="F480" s="244" t="s">
        <v>2253</v>
      </c>
      <c r="G480" s="244" t="s">
        <v>640</v>
      </c>
      <c r="H480" s="244" t="s">
        <v>949</v>
      </c>
      <c r="I480" s="244">
        <v>2016</v>
      </c>
      <c r="J480" s="242" t="s">
        <v>121</v>
      </c>
      <c r="K480" s="242" t="s">
        <v>49</v>
      </c>
      <c r="L480" s="242" t="s">
        <v>74</v>
      </c>
      <c r="M480" s="242" t="s">
        <v>2268</v>
      </c>
      <c r="N480" s="242" t="s">
        <v>78</v>
      </c>
    </row>
    <row r="481" spans="1:14" ht="91.5" x14ac:dyDescent="0.25">
      <c r="A481" s="241">
        <v>480</v>
      </c>
      <c r="B481" s="244" t="s">
        <v>270</v>
      </c>
      <c r="C481" s="244" t="s">
        <v>2252</v>
      </c>
      <c r="D481" s="245" t="str">
        <f t="shared" si="7"/>
        <v>WT/TPR/G/339</v>
      </c>
      <c r="E481" s="125" t="s">
        <v>2269</v>
      </c>
      <c r="F481" s="244" t="s">
        <v>2253</v>
      </c>
      <c r="G481" s="244" t="s">
        <v>640</v>
      </c>
      <c r="H481" s="244" t="s">
        <v>949</v>
      </c>
      <c r="I481" s="244">
        <v>2016</v>
      </c>
      <c r="J481" s="242" t="s">
        <v>646</v>
      </c>
      <c r="K481" s="242" t="s">
        <v>1511</v>
      </c>
      <c r="L481" s="242"/>
      <c r="M481" s="242" t="s">
        <v>2270</v>
      </c>
      <c r="N481" s="242" t="s">
        <v>21</v>
      </c>
    </row>
    <row r="482" spans="1:14" ht="46.5" x14ac:dyDescent="0.25">
      <c r="A482" s="241">
        <v>481</v>
      </c>
      <c r="B482" s="244" t="s">
        <v>265</v>
      </c>
      <c r="C482" s="244" t="s">
        <v>2271</v>
      </c>
      <c r="D482" s="245" t="str">
        <f t="shared" si="7"/>
        <v>WT/TPR/S/339</v>
      </c>
      <c r="E482" s="125" t="s">
        <v>1740</v>
      </c>
      <c r="F482" s="244" t="s">
        <v>2253</v>
      </c>
      <c r="G482" s="244" t="s">
        <v>640</v>
      </c>
      <c r="H482" s="244" t="s">
        <v>949</v>
      </c>
      <c r="I482" s="244">
        <v>2016</v>
      </c>
      <c r="J482" s="242" t="s">
        <v>646</v>
      </c>
      <c r="K482" s="242" t="s">
        <v>1511</v>
      </c>
      <c r="L482" s="242"/>
      <c r="M482" s="242" t="s">
        <v>2272</v>
      </c>
      <c r="N482" s="242" t="s">
        <v>54</v>
      </c>
    </row>
    <row r="483" spans="1:14" ht="35.25" x14ac:dyDescent="0.25">
      <c r="A483" s="241">
        <v>482</v>
      </c>
      <c r="B483" s="244" t="s">
        <v>265</v>
      </c>
      <c r="C483" s="244" t="s">
        <v>2271</v>
      </c>
      <c r="D483" s="245" t="str">
        <f t="shared" si="7"/>
        <v>WT/TPR/S/339</v>
      </c>
      <c r="E483" s="125" t="s">
        <v>1495</v>
      </c>
      <c r="F483" s="244" t="s">
        <v>2253</v>
      </c>
      <c r="G483" s="244" t="s">
        <v>640</v>
      </c>
      <c r="H483" s="244" t="s">
        <v>949</v>
      </c>
      <c r="I483" s="244">
        <v>2016</v>
      </c>
      <c r="J483" s="242" t="s">
        <v>646</v>
      </c>
      <c r="K483" s="242" t="s">
        <v>1511</v>
      </c>
      <c r="L483" s="242"/>
      <c r="M483" s="242" t="s">
        <v>2273</v>
      </c>
      <c r="N483" s="242" t="s">
        <v>2274</v>
      </c>
    </row>
    <row r="484" spans="1:14" ht="91.5" x14ac:dyDescent="0.25">
      <c r="A484" s="241">
        <v>483</v>
      </c>
      <c r="B484" s="244" t="s">
        <v>265</v>
      </c>
      <c r="C484" s="244" t="s">
        <v>2271</v>
      </c>
      <c r="D484" s="245" t="str">
        <f t="shared" si="7"/>
        <v>WT/TPR/S/339</v>
      </c>
      <c r="E484" s="125" t="s">
        <v>1746</v>
      </c>
      <c r="F484" s="244" t="s">
        <v>2253</v>
      </c>
      <c r="G484" s="244" t="s">
        <v>640</v>
      </c>
      <c r="H484" s="244" t="s">
        <v>949</v>
      </c>
      <c r="I484" s="244">
        <v>2016</v>
      </c>
      <c r="J484" s="242" t="s">
        <v>646</v>
      </c>
      <c r="K484" s="242" t="s">
        <v>1511</v>
      </c>
      <c r="L484" s="242"/>
      <c r="M484" s="242" t="s">
        <v>2275</v>
      </c>
      <c r="N484" s="242" t="s">
        <v>21</v>
      </c>
    </row>
    <row r="485" spans="1:14" ht="282.75" x14ac:dyDescent="0.25">
      <c r="A485" s="241">
        <v>484</v>
      </c>
      <c r="B485" s="244" t="s">
        <v>265</v>
      </c>
      <c r="C485" s="244" t="s">
        <v>2271</v>
      </c>
      <c r="D485" s="245" t="str">
        <f t="shared" si="7"/>
        <v>WT/TPR/S/339</v>
      </c>
      <c r="E485" s="125" t="s">
        <v>1437</v>
      </c>
      <c r="F485" s="244" t="s">
        <v>2253</v>
      </c>
      <c r="G485" s="244" t="s">
        <v>640</v>
      </c>
      <c r="H485" s="244" t="s">
        <v>949</v>
      </c>
      <c r="I485" s="244">
        <v>2016</v>
      </c>
      <c r="J485" s="242" t="s">
        <v>646</v>
      </c>
      <c r="K485" s="242" t="s">
        <v>1511</v>
      </c>
      <c r="L485" s="242"/>
      <c r="M485" s="242" t="s">
        <v>2276</v>
      </c>
      <c r="N485" s="242" t="s">
        <v>1216</v>
      </c>
    </row>
    <row r="486" spans="1:14" ht="57.75" x14ac:dyDescent="0.25">
      <c r="A486" s="241">
        <v>485</v>
      </c>
      <c r="B486" s="244" t="s">
        <v>265</v>
      </c>
      <c r="C486" s="244" t="s">
        <v>2271</v>
      </c>
      <c r="D486" s="245" t="str">
        <f t="shared" si="7"/>
        <v>WT/TPR/S/339</v>
      </c>
      <c r="E486" s="125" t="s">
        <v>1395</v>
      </c>
      <c r="F486" s="244" t="s">
        <v>2253</v>
      </c>
      <c r="G486" s="244" t="s">
        <v>640</v>
      </c>
      <c r="H486" s="244" t="s">
        <v>949</v>
      </c>
      <c r="I486" s="244">
        <v>2016</v>
      </c>
      <c r="J486" s="242" t="s">
        <v>646</v>
      </c>
      <c r="K486" s="242" t="s">
        <v>1511</v>
      </c>
      <c r="L486" s="242"/>
      <c r="M486" s="242" t="s">
        <v>2277</v>
      </c>
      <c r="N486" s="242" t="s">
        <v>321</v>
      </c>
    </row>
    <row r="487" spans="1:14" ht="80.25" x14ac:dyDescent="0.25">
      <c r="A487" s="241">
        <v>486</v>
      </c>
      <c r="B487" s="244" t="s">
        <v>265</v>
      </c>
      <c r="C487" s="244" t="s">
        <v>2271</v>
      </c>
      <c r="D487" s="245" t="str">
        <f t="shared" si="7"/>
        <v>WT/TPR/S/339</v>
      </c>
      <c r="E487" s="125" t="s">
        <v>1012</v>
      </c>
      <c r="F487" s="244" t="s">
        <v>2253</v>
      </c>
      <c r="G487" s="244" t="s">
        <v>640</v>
      </c>
      <c r="H487" s="244" t="s">
        <v>949</v>
      </c>
      <c r="I487" s="244">
        <v>2016</v>
      </c>
      <c r="J487" s="242" t="s">
        <v>122</v>
      </c>
      <c r="K487" s="242" t="s">
        <v>1097</v>
      </c>
      <c r="L487" s="242" t="s">
        <v>71</v>
      </c>
      <c r="M487" s="242" t="s">
        <v>2278</v>
      </c>
      <c r="N487" s="242" t="s">
        <v>21</v>
      </c>
    </row>
    <row r="488" spans="1:14" ht="69" x14ac:dyDescent="0.25">
      <c r="A488" s="241">
        <v>487</v>
      </c>
      <c r="B488" s="244" t="s">
        <v>265</v>
      </c>
      <c r="C488" s="244" t="s">
        <v>2271</v>
      </c>
      <c r="D488" s="245" t="str">
        <f t="shared" si="7"/>
        <v>WT/TPR/S/339</v>
      </c>
      <c r="E488" s="125" t="s">
        <v>1023</v>
      </c>
      <c r="F488" s="244" t="s">
        <v>2253</v>
      </c>
      <c r="G488" s="244" t="s">
        <v>640</v>
      </c>
      <c r="H488" s="244" t="s">
        <v>949</v>
      </c>
      <c r="I488" s="244">
        <v>2016</v>
      </c>
      <c r="J488" s="242" t="s">
        <v>122</v>
      </c>
      <c r="K488" s="242" t="s">
        <v>838</v>
      </c>
      <c r="L488" s="242" t="s">
        <v>313</v>
      </c>
      <c r="M488" s="242" t="s">
        <v>2279</v>
      </c>
      <c r="N488" s="242" t="s">
        <v>21</v>
      </c>
    </row>
    <row r="489" spans="1:14" ht="57.75" x14ac:dyDescent="0.25">
      <c r="A489" s="241">
        <v>488</v>
      </c>
      <c r="B489" s="244" t="s">
        <v>265</v>
      </c>
      <c r="C489" s="244" t="s">
        <v>2271</v>
      </c>
      <c r="D489" s="245" t="str">
        <f t="shared" si="7"/>
        <v>WT/TPR/S/339</v>
      </c>
      <c r="E489" s="125" t="s">
        <v>689</v>
      </c>
      <c r="F489" s="244" t="s">
        <v>2253</v>
      </c>
      <c r="G489" s="244" t="s">
        <v>640</v>
      </c>
      <c r="H489" s="244" t="s">
        <v>949</v>
      </c>
      <c r="I489" s="244">
        <v>2016</v>
      </c>
      <c r="J489" s="242" t="s">
        <v>122</v>
      </c>
      <c r="K489" s="242" t="s">
        <v>842</v>
      </c>
      <c r="L489" s="242" t="s">
        <v>2280</v>
      </c>
      <c r="M489" s="242" t="s">
        <v>2281</v>
      </c>
      <c r="N489" s="242" t="s">
        <v>2282</v>
      </c>
    </row>
    <row r="490" spans="1:14" ht="159" x14ac:dyDescent="0.25">
      <c r="A490" s="241">
        <v>489</v>
      </c>
      <c r="B490" s="244" t="s">
        <v>265</v>
      </c>
      <c r="C490" s="244" t="s">
        <v>2271</v>
      </c>
      <c r="D490" s="245" t="str">
        <f t="shared" si="7"/>
        <v>WT/TPR/S/339</v>
      </c>
      <c r="E490" s="125" t="s">
        <v>692</v>
      </c>
      <c r="F490" s="244" t="s">
        <v>2253</v>
      </c>
      <c r="G490" s="244" t="s">
        <v>640</v>
      </c>
      <c r="H490" s="244" t="s">
        <v>949</v>
      </c>
      <c r="I490" s="244">
        <v>2016</v>
      </c>
      <c r="J490" s="242" t="s">
        <v>122</v>
      </c>
      <c r="K490" s="242" t="s">
        <v>1036</v>
      </c>
      <c r="L490" s="242" t="s">
        <v>88</v>
      </c>
      <c r="M490" s="242" t="s">
        <v>2283</v>
      </c>
      <c r="N490" s="242" t="s">
        <v>2284</v>
      </c>
    </row>
    <row r="491" spans="1:14" ht="80.25" x14ac:dyDescent="0.25">
      <c r="A491" s="241">
        <v>490</v>
      </c>
      <c r="B491" s="244" t="s">
        <v>265</v>
      </c>
      <c r="C491" s="244" t="s">
        <v>2271</v>
      </c>
      <c r="D491" s="245" t="str">
        <f t="shared" si="7"/>
        <v>WT/TPR/S/339</v>
      </c>
      <c r="E491" s="125" t="s">
        <v>306</v>
      </c>
      <c r="F491" s="244" t="s">
        <v>2253</v>
      </c>
      <c r="G491" s="244" t="s">
        <v>640</v>
      </c>
      <c r="H491" s="244" t="s">
        <v>949</v>
      </c>
      <c r="I491" s="244">
        <v>2016</v>
      </c>
      <c r="J491" s="242" t="s">
        <v>122</v>
      </c>
      <c r="K491" s="242" t="s">
        <v>792</v>
      </c>
      <c r="L491" s="242" t="s">
        <v>313</v>
      </c>
      <c r="M491" s="242" t="s">
        <v>2285</v>
      </c>
      <c r="N491" s="242" t="s">
        <v>321</v>
      </c>
    </row>
    <row r="492" spans="1:14" ht="35.25" x14ac:dyDescent="0.25">
      <c r="A492" s="241">
        <v>491</v>
      </c>
      <c r="B492" s="244" t="s">
        <v>265</v>
      </c>
      <c r="C492" s="244" t="s">
        <v>2271</v>
      </c>
      <c r="D492" s="245" t="str">
        <f t="shared" si="7"/>
        <v>WT/TPR/S/339</v>
      </c>
      <c r="E492" s="125" t="s">
        <v>1439</v>
      </c>
      <c r="F492" s="244" t="s">
        <v>2253</v>
      </c>
      <c r="G492" s="244" t="s">
        <v>640</v>
      </c>
      <c r="H492" s="244" t="s">
        <v>949</v>
      </c>
      <c r="I492" s="244">
        <v>2016</v>
      </c>
      <c r="J492" s="242" t="s">
        <v>122</v>
      </c>
      <c r="K492" s="242" t="s">
        <v>1518</v>
      </c>
      <c r="L492" s="242" t="s">
        <v>41</v>
      </c>
      <c r="M492" s="242" t="s">
        <v>2286</v>
      </c>
      <c r="N492" s="242" t="s">
        <v>844</v>
      </c>
    </row>
    <row r="493" spans="1:14" ht="91.5" x14ac:dyDescent="0.25">
      <c r="A493" s="241">
        <v>492</v>
      </c>
      <c r="B493" s="244" t="s">
        <v>265</v>
      </c>
      <c r="C493" s="244" t="s">
        <v>2271</v>
      </c>
      <c r="D493" s="245" t="str">
        <f t="shared" si="7"/>
        <v>WT/TPR/S/339</v>
      </c>
      <c r="E493" s="125" t="s">
        <v>694</v>
      </c>
      <c r="F493" s="244" t="s">
        <v>2253</v>
      </c>
      <c r="G493" s="244" t="s">
        <v>640</v>
      </c>
      <c r="H493" s="244" t="s">
        <v>949</v>
      </c>
      <c r="I493" s="244">
        <v>2016</v>
      </c>
      <c r="J493" s="242" t="s">
        <v>122</v>
      </c>
      <c r="K493" s="242" t="s">
        <v>792</v>
      </c>
      <c r="L493" s="242" t="s">
        <v>71</v>
      </c>
      <c r="M493" s="242" t="s">
        <v>2287</v>
      </c>
      <c r="N493" s="242" t="s">
        <v>2288</v>
      </c>
    </row>
    <row r="494" spans="1:14" ht="24" x14ac:dyDescent="0.25">
      <c r="A494" s="241">
        <v>493</v>
      </c>
      <c r="B494" s="244" t="s">
        <v>265</v>
      </c>
      <c r="C494" s="244" t="s">
        <v>2271</v>
      </c>
      <c r="D494" s="245" t="str">
        <f t="shared" si="7"/>
        <v>WT/TPR/S/339</v>
      </c>
      <c r="E494" s="125" t="s">
        <v>278</v>
      </c>
      <c r="F494" s="244" t="s">
        <v>2253</v>
      </c>
      <c r="G494" s="244" t="s">
        <v>640</v>
      </c>
      <c r="H494" s="244" t="s">
        <v>949</v>
      </c>
      <c r="I494" s="244">
        <v>2016</v>
      </c>
      <c r="J494" s="242" t="s">
        <v>122</v>
      </c>
      <c r="K494" s="242" t="s">
        <v>842</v>
      </c>
      <c r="L494" s="242" t="s">
        <v>71</v>
      </c>
      <c r="M494" s="242" t="s">
        <v>2289</v>
      </c>
      <c r="N494" s="242" t="s">
        <v>24</v>
      </c>
    </row>
    <row r="495" spans="1:14" ht="46.5" x14ac:dyDescent="0.25">
      <c r="A495" s="241">
        <v>494</v>
      </c>
      <c r="B495" s="244" t="s">
        <v>265</v>
      </c>
      <c r="C495" s="244" t="s">
        <v>2271</v>
      </c>
      <c r="D495" s="245" t="str">
        <f t="shared" si="7"/>
        <v>WT/TPR/S/339</v>
      </c>
      <c r="E495" s="125" t="s">
        <v>1400</v>
      </c>
      <c r="F495" s="244" t="s">
        <v>2253</v>
      </c>
      <c r="G495" s="244" t="s">
        <v>640</v>
      </c>
      <c r="H495" s="244" t="s">
        <v>949</v>
      </c>
      <c r="I495" s="244">
        <v>2016</v>
      </c>
      <c r="J495" s="242" t="s">
        <v>122</v>
      </c>
      <c r="K495" s="242" t="s">
        <v>2290</v>
      </c>
      <c r="L495" s="242" t="s">
        <v>88</v>
      </c>
      <c r="M495" s="242" t="s">
        <v>2291</v>
      </c>
      <c r="N495" s="242" t="s">
        <v>1477</v>
      </c>
    </row>
    <row r="496" spans="1:14" ht="46.5" x14ac:dyDescent="0.25">
      <c r="A496" s="241">
        <v>495</v>
      </c>
      <c r="B496" s="244" t="s">
        <v>265</v>
      </c>
      <c r="C496" s="244" t="s">
        <v>2271</v>
      </c>
      <c r="D496" s="245" t="str">
        <f t="shared" si="7"/>
        <v>WT/TPR/S/339</v>
      </c>
      <c r="E496" s="125" t="s">
        <v>1014</v>
      </c>
      <c r="F496" s="244" t="s">
        <v>2253</v>
      </c>
      <c r="G496" s="244" t="s">
        <v>640</v>
      </c>
      <c r="H496" s="244" t="s">
        <v>949</v>
      </c>
      <c r="I496" s="244">
        <v>2016</v>
      </c>
      <c r="J496" s="242" t="s">
        <v>122</v>
      </c>
      <c r="K496" s="242" t="s">
        <v>872</v>
      </c>
      <c r="L496" s="242" t="s">
        <v>126</v>
      </c>
      <c r="M496" s="242" t="s">
        <v>2292</v>
      </c>
      <c r="N496" s="242" t="s">
        <v>2293</v>
      </c>
    </row>
    <row r="497" spans="1:14" ht="35.25" x14ac:dyDescent="0.25">
      <c r="A497" s="241">
        <v>496</v>
      </c>
      <c r="B497" s="244" t="s">
        <v>265</v>
      </c>
      <c r="C497" s="244" t="s">
        <v>2271</v>
      </c>
      <c r="D497" s="245" t="str">
        <f t="shared" si="7"/>
        <v>WT/TPR/S/339</v>
      </c>
      <c r="E497" s="125" t="s">
        <v>271</v>
      </c>
      <c r="F497" s="244" t="s">
        <v>2253</v>
      </c>
      <c r="G497" s="244" t="s">
        <v>640</v>
      </c>
      <c r="H497" s="244" t="s">
        <v>949</v>
      </c>
      <c r="I497" s="244">
        <v>2016</v>
      </c>
      <c r="J497" s="242" t="s">
        <v>122</v>
      </c>
      <c r="K497" s="242" t="s">
        <v>834</v>
      </c>
      <c r="L497" s="242" t="s">
        <v>88</v>
      </c>
      <c r="M497" s="242" t="s">
        <v>2294</v>
      </c>
      <c r="N497" s="242" t="s">
        <v>1412</v>
      </c>
    </row>
    <row r="498" spans="1:14" ht="57.75" x14ac:dyDescent="0.25">
      <c r="A498" s="241">
        <v>497</v>
      </c>
      <c r="B498" s="244" t="s">
        <v>265</v>
      </c>
      <c r="C498" s="244" t="s">
        <v>2271</v>
      </c>
      <c r="D498" s="245" t="str">
        <f t="shared" si="7"/>
        <v>WT/TPR/S/339</v>
      </c>
      <c r="E498" s="125" t="s">
        <v>653</v>
      </c>
      <c r="F498" s="244" t="s">
        <v>2253</v>
      </c>
      <c r="G498" s="244" t="s">
        <v>640</v>
      </c>
      <c r="H498" s="244" t="s">
        <v>949</v>
      </c>
      <c r="I498" s="244">
        <v>2016</v>
      </c>
      <c r="J498" s="242" t="s">
        <v>122</v>
      </c>
      <c r="K498" s="242" t="s">
        <v>871</v>
      </c>
      <c r="L498" s="242" t="s">
        <v>313</v>
      </c>
      <c r="M498" s="242" t="s">
        <v>2295</v>
      </c>
      <c r="N498" s="242" t="s">
        <v>47</v>
      </c>
    </row>
    <row r="499" spans="1:14" ht="46.5" x14ac:dyDescent="0.25">
      <c r="A499" s="241">
        <v>498</v>
      </c>
      <c r="B499" s="244" t="s">
        <v>265</v>
      </c>
      <c r="C499" s="244" t="s">
        <v>2271</v>
      </c>
      <c r="D499" s="245" t="str">
        <f t="shared" si="7"/>
        <v>WT/TPR/S/339</v>
      </c>
      <c r="E499" s="125" t="s">
        <v>657</v>
      </c>
      <c r="F499" s="244" t="s">
        <v>2253</v>
      </c>
      <c r="G499" s="244" t="s">
        <v>640</v>
      </c>
      <c r="H499" s="244" t="s">
        <v>949</v>
      </c>
      <c r="I499" s="244">
        <v>2016</v>
      </c>
      <c r="J499" s="242" t="s">
        <v>121</v>
      </c>
      <c r="K499" s="242" t="s">
        <v>1518</v>
      </c>
      <c r="L499" s="242" t="s">
        <v>41</v>
      </c>
      <c r="M499" s="242" t="s">
        <v>2296</v>
      </c>
      <c r="N499" s="242" t="s">
        <v>21</v>
      </c>
    </row>
    <row r="500" spans="1:14" ht="46.5" x14ac:dyDescent="0.25">
      <c r="A500" s="241">
        <v>499</v>
      </c>
      <c r="B500" s="244" t="s">
        <v>265</v>
      </c>
      <c r="C500" s="244" t="s">
        <v>2271</v>
      </c>
      <c r="D500" s="245" t="str">
        <f t="shared" si="7"/>
        <v>WT/TPR/S/339</v>
      </c>
      <c r="E500" s="125" t="s">
        <v>747</v>
      </c>
      <c r="F500" s="244" t="s">
        <v>2253</v>
      </c>
      <c r="G500" s="244" t="s">
        <v>640</v>
      </c>
      <c r="H500" s="244" t="s">
        <v>949</v>
      </c>
      <c r="I500" s="244">
        <v>2016</v>
      </c>
      <c r="J500" s="242" t="s">
        <v>121</v>
      </c>
      <c r="K500" s="242" t="s">
        <v>1518</v>
      </c>
      <c r="L500" s="242" t="s">
        <v>41</v>
      </c>
      <c r="M500" s="242" t="s">
        <v>2297</v>
      </c>
      <c r="N500" s="242" t="s">
        <v>62</v>
      </c>
    </row>
    <row r="501" spans="1:14" ht="125.25" x14ac:dyDescent="0.25">
      <c r="A501" s="241">
        <v>500</v>
      </c>
      <c r="B501" s="244" t="s">
        <v>265</v>
      </c>
      <c r="C501" s="244" t="s">
        <v>2271</v>
      </c>
      <c r="D501" s="245" t="str">
        <f t="shared" si="7"/>
        <v>WT/TPR/S/339</v>
      </c>
      <c r="E501" s="125" t="s">
        <v>1061</v>
      </c>
      <c r="F501" s="244" t="s">
        <v>2253</v>
      </c>
      <c r="G501" s="244" t="s">
        <v>640</v>
      </c>
      <c r="H501" s="244" t="s">
        <v>949</v>
      </c>
      <c r="I501" s="244">
        <v>2016</v>
      </c>
      <c r="J501" s="242" t="s">
        <v>121</v>
      </c>
      <c r="K501" s="242" t="s">
        <v>1518</v>
      </c>
      <c r="L501" s="242" t="s">
        <v>41</v>
      </c>
      <c r="M501" s="242" t="s">
        <v>2298</v>
      </c>
      <c r="N501" s="242" t="s">
        <v>2299</v>
      </c>
    </row>
    <row r="502" spans="1:14" ht="24" x14ac:dyDescent="0.25">
      <c r="A502" s="241">
        <v>501</v>
      </c>
      <c r="B502" s="244" t="s">
        <v>265</v>
      </c>
      <c r="C502" s="244" t="s">
        <v>2271</v>
      </c>
      <c r="D502" s="245" t="str">
        <f t="shared" si="7"/>
        <v>WT/TPR/S/339</v>
      </c>
      <c r="E502" s="125" t="s">
        <v>678</v>
      </c>
      <c r="F502" s="244" t="s">
        <v>2253</v>
      </c>
      <c r="G502" s="244" t="s">
        <v>640</v>
      </c>
      <c r="H502" s="244" t="s">
        <v>949</v>
      </c>
      <c r="I502" s="244">
        <v>2016</v>
      </c>
      <c r="J502" s="242" t="s">
        <v>121</v>
      </c>
      <c r="K502" s="242" t="s">
        <v>792</v>
      </c>
      <c r="L502" s="242" t="s">
        <v>41</v>
      </c>
      <c r="M502" s="242" t="s">
        <v>2300</v>
      </c>
      <c r="N502" s="242" t="s">
        <v>21</v>
      </c>
    </row>
    <row r="503" spans="1:14" ht="35.25" x14ac:dyDescent="0.25">
      <c r="A503" s="241">
        <v>502</v>
      </c>
      <c r="B503" s="244" t="s">
        <v>265</v>
      </c>
      <c r="C503" s="244" t="s">
        <v>2271</v>
      </c>
      <c r="D503" s="245" t="str">
        <f t="shared" si="7"/>
        <v>WT/TPR/S/339</v>
      </c>
      <c r="E503" s="125" t="s">
        <v>302</v>
      </c>
      <c r="F503" s="244" t="s">
        <v>2253</v>
      </c>
      <c r="G503" s="244" t="s">
        <v>640</v>
      </c>
      <c r="H503" s="244" t="s">
        <v>949</v>
      </c>
      <c r="I503" s="244">
        <v>2016</v>
      </c>
      <c r="J503" s="242" t="s">
        <v>121</v>
      </c>
      <c r="K503" s="242" t="s">
        <v>42</v>
      </c>
      <c r="L503" s="242" t="s">
        <v>127</v>
      </c>
      <c r="M503" s="242" t="s">
        <v>2301</v>
      </c>
      <c r="N503" s="242" t="s">
        <v>27</v>
      </c>
    </row>
    <row r="504" spans="1:14" ht="80.25" x14ac:dyDescent="0.25">
      <c r="A504" s="241">
        <v>503</v>
      </c>
      <c r="B504" s="244" t="s">
        <v>265</v>
      </c>
      <c r="C504" s="244" t="s">
        <v>2271</v>
      </c>
      <c r="D504" s="245" t="str">
        <f t="shared" si="7"/>
        <v>WT/TPR/S/339</v>
      </c>
      <c r="E504" s="125" t="s">
        <v>718</v>
      </c>
      <c r="F504" s="244" t="s">
        <v>2253</v>
      </c>
      <c r="G504" s="244" t="s">
        <v>640</v>
      </c>
      <c r="H504" s="244" t="s">
        <v>949</v>
      </c>
      <c r="I504" s="244">
        <v>2016</v>
      </c>
      <c r="J504" s="242" t="s">
        <v>121</v>
      </c>
      <c r="K504" s="242" t="s">
        <v>49</v>
      </c>
      <c r="L504" s="242" t="s">
        <v>127</v>
      </c>
      <c r="M504" s="242" t="s">
        <v>2302</v>
      </c>
      <c r="N504" s="242" t="s">
        <v>27</v>
      </c>
    </row>
    <row r="505" spans="1:14" ht="69" x14ac:dyDescent="0.25">
      <c r="A505" s="241">
        <v>504</v>
      </c>
      <c r="B505" s="244" t="s">
        <v>265</v>
      </c>
      <c r="C505" s="244" t="s">
        <v>2271</v>
      </c>
      <c r="D505" s="245" t="str">
        <f t="shared" si="7"/>
        <v>WT/TPR/S/339</v>
      </c>
      <c r="E505" s="125" t="s">
        <v>720</v>
      </c>
      <c r="F505" s="244" t="s">
        <v>2253</v>
      </c>
      <c r="G505" s="244" t="s">
        <v>640</v>
      </c>
      <c r="H505" s="244" t="s">
        <v>949</v>
      </c>
      <c r="I505" s="244">
        <v>2016</v>
      </c>
      <c r="J505" s="242" t="s">
        <v>121</v>
      </c>
      <c r="K505" s="242" t="s">
        <v>872</v>
      </c>
      <c r="L505" s="242" t="s">
        <v>127</v>
      </c>
      <c r="M505" s="242" t="s">
        <v>2303</v>
      </c>
      <c r="N505" s="242" t="s">
        <v>1433</v>
      </c>
    </row>
    <row r="506" spans="1:14" ht="80.25" x14ac:dyDescent="0.25">
      <c r="A506" s="241">
        <v>505</v>
      </c>
      <c r="B506" s="244" t="s">
        <v>265</v>
      </c>
      <c r="C506" s="244" t="s">
        <v>2271</v>
      </c>
      <c r="D506" s="245" t="str">
        <f t="shared" si="7"/>
        <v>WT/TPR/S/339</v>
      </c>
      <c r="E506" s="125" t="s">
        <v>748</v>
      </c>
      <c r="F506" s="244" t="s">
        <v>2253</v>
      </c>
      <c r="G506" s="244" t="s">
        <v>640</v>
      </c>
      <c r="H506" s="244" t="s">
        <v>949</v>
      </c>
      <c r="I506" s="244">
        <v>2016</v>
      </c>
      <c r="J506" s="242" t="s">
        <v>121</v>
      </c>
      <c r="K506" s="242" t="s">
        <v>2304</v>
      </c>
      <c r="L506" s="242" t="s">
        <v>126</v>
      </c>
      <c r="M506" s="242" t="s">
        <v>2305</v>
      </c>
      <c r="N506" s="242" t="s">
        <v>2306</v>
      </c>
    </row>
    <row r="507" spans="1:14" ht="80.25" x14ac:dyDescent="0.25">
      <c r="A507" s="241">
        <v>506</v>
      </c>
      <c r="B507" s="244" t="s">
        <v>265</v>
      </c>
      <c r="C507" s="244" t="s">
        <v>2271</v>
      </c>
      <c r="D507" s="245" t="str">
        <f t="shared" si="7"/>
        <v>WT/TPR/S/339</v>
      </c>
      <c r="E507" s="125" t="s">
        <v>673</v>
      </c>
      <c r="F507" s="244" t="s">
        <v>2253</v>
      </c>
      <c r="G507" s="244" t="s">
        <v>640</v>
      </c>
      <c r="H507" s="244" t="s">
        <v>949</v>
      </c>
      <c r="I507" s="244">
        <v>2016</v>
      </c>
      <c r="J507" s="242" t="s">
        <v>121</v>
      </c>
      <c r="K507" s="242" t="s">
        <v>49</v>
      </c>
      <c r="L507" s="242" t="s">
        <v>126</v>
      </c>
      <c r="M507" s="242" t="s">
        <v>2307</v>
      </c>
      <c r="N507" s="242" t="s">
        <v>1199</v>
      </c>
    </row>
    <row r="508" spans="1:14" ht="80.25" x14ac:dyDescent="0.25">
      <c r="A508" s="241">
        <v>507</v>
      </c>
      <c r="B508" s="244" t="s">
        <v>265</v>
      </c>
      <c r="C508" s="244" t="s">
        <v>2271</v>
      </c>
      <c r="D508" s="245" t="str">
        <f t="shared" si="7"/>
        <v>WT/TPR/S/339</v>
      </c>
      <c r="E508" s="125" t="s">
        <v>283</v>
      </c>
      <c r="F508" s="244" t="s">
        <v>2253</v>
      </c>
      <c r="G508" s="244" t="s">
        <v>640</v>
      </c>
      <c r="H508" s="244" t="s">
        <v>949</v>
      </c>
      <c r="I508" s="244">
        <v>2016</v>
      </c>
      <c r="J508" s="242" t="s">
        <v>121</v>
      </c>
      <c r="K508" s="242" t="s">
        <v>1097</v>
      </c>
      <c r="L508" s="242" t="s">
        <v>126</v>
      </c>
      <c r="M508" s="242" t="s">
        <v>2308</v>
      </c>
      <c r="N508" s="242" t="s">
        <v>8</v>
      </c>
    </row>
    <row r="509" spans="1:14" ht="226.5" x14ac:dyDescent="0.25">
      <c r="A509" s="241">
        <v>508</v>
      </c>
      <c r="B509" s="244" t="s">
        <v>265</v>
      </c>
      <c r="C509" s="244" t="s">
        <v>2271</v>
      </c>
      <c r="D509" s="245" t="str">
        <f t="shared" si="7"/>
        <v>WT/TPR/S/339</v>
      </c>
      <c r="E509" s="125" t="s">
        <v>1407</v>
      </c>
      <c r="F509" s="244" t="s">
        <v>2253</v>
      </c>
      <c r="G509" s="244" t="s">
        <v>640</v>
      </c>
      <c r="H509" s="244" t="s">
        <v>949</v>
      </c>
      <c r="I509" s="244">
        <v>2016</v>
      </c>
      <c r="J509" s="242" t="s">
        <v>121</v>
      </c>
      <c r="K509" s="242" t="s">
        <v>1422</v>
      </c>
      <c r="L509" s="242" t="s">
        <v>126</v>
      </c>
      <c r="M509" s="242" t="s">
        <v>2309</v>
      </c>
      <c r="N509" s="242" t="s">
        <v>2310</v>
      </c>
    </row>
    <row r="510" spans="1:14" ht="35.25" x14ac:dyDescent="0.25">
      <c r="A510" s="241">
        <v>509</v>
      </c>
      <c r="B510" s="244" t="s">
        <v>265</v>
      </c>
      <c r="C510" s="244" t="s">
        <v>2271</v>
      </c>
      <c r="D510" s="245" t="str">
        <f t="shared" si="7"/>
        <v>WT/TPR/S/339</v>
      </c>
      <c r="E510" s="125" t="s">
        <v>700</v>
      </c>
      <c r="F510" s="244" t="s">
        <v>2253</v>
      </c>
      <c r="G510" s="244" t="s">
        <v>640</v>
      </c>
      <c r="H510" s="244" t="s">
        <v>949</v>
      </c>
      <c r="I510" s="244">
        <v>2016</v>
      </c>
      <c r="J510" s="242" t="s">
        <v>121</v>
      </c>
      <c r="K510" s="242" t="s">
        <v>42</v>
      </c>
      <c r="L510" s="242" t="s">
        <v>126</v>
      </c>
      <c r="M510" s="242" t="s">
        <v>2311</v>
      </c>
      <c r="N510" s="242" t="s">
        <v>2312</v>
      </c>
    </row>
    <row r="511" spans="1:14" ht="57.75" x14ac:dyDescent="0.25">
      <c r="A511" s="241">
        <v>510</v>
      </c>
      <c r="B511" s="244" t="s">
        <v>265</v>
      </c>
      <c r="C511" s="244" t="s">
        <v>2271</v>
      </c>
      <c r="D511" s="245" t="str">
        <f t="shared" si="7"/>
        <v>WT/TPR/S/339</v>
      </c>
      <c r="E511" s="125" t="s">
        <v>1054</v>
      </c>
      <c r="F511" s="244" t="s">
        <v>2253</v>
      </c>
      <c r="G511" s="244" t="s">
        <v>640</v>
      </c>
      <c r="H511" s="244" t="s">
        <v>949</v>
      </c>
      <c r="I511" s="244">
        <v>2016</v>
      </c>
      <c r="J511" s="242" t="s">
        <v>121</v>
      </c>
      <c r="K511" s="242" t="s">
        <v>871</v>
      </c>
      <c r="L511" s="242" t="s">
        <v>126</v>
      </c>
      <c r="M511" s="242" t="s">
        <v>2313</v>
      </c>
      <c r="N511" s="242" t="s">
        <v>62</v>
      </c>
    </row>
    <row r="512" spans="1:14" ht="35.25" x14ac:dyDescent="0.25">
      <c r="A512" s="241">
        <v>511</v>
      </c>
      <c r="B512" s="244" t="s">
        <v>265</v>
      </c>
      <c r="C512" s="244" t="s">
        <v>2271</v>
      </c>
      <c r="D512" s="245" t="str">
        <f t="shared" si="7"/>
        <v>WT/TPR/S/339</v>
      </c>
      <c r="E512" s="125" t="s">
        <v>1380</v>
      </c>
      <c r="F512" s="244" t="s">
        <v>2253</v>
      </c>
      <c r="G512" s="244" t="s">
        <v>640</v>
      </c>
      <c r="H512" s="244" t="s">
        <v>949</v>
      </c>
      <c r="I512" s="244">
        <v>2016</v>
      </c>
      <c r="J512" s="242" t="s">
        <v>121</v>
      </c>
      <c r="K512" s="242" t="s">
        <v>1518</v>
      </c>
      <c r="L512" s="242" t="s">
        <v>19</v>
      </c>
      <c r="M512" s="242" t="s">
        <v>2314</v>
      </c>
      <c r="N512" s="242" t="s">
        <v>19</v>
      </c>
    </row>
    <row r="513" spans="1:14" ht="69" x14ac:dyDescent="0.25">
      <c r="A513" s="241">
        <v>512</v>
      </c>
      <c r="B513" s="244" t="s">
        <v>265</v>
      </c>
      <c r="C513" s="244" t="s">
        <v>2271</v>
      </c>
      <c r="D513" s="245" t="str">
        <f t="shared" si="7"/>
        <v>WT/TPR/S/339</v>
      </c>
      <c r="E513" s="125" t="s">
        <v>2185</v>
      </c>
      <c r="F513" s="244" t="s">
        <v>2253</v>
      </c>
      <c r="G513" s="244" t="s">
        <v>640</v>
      </c>
      <c r="H513" s="244" t="s">
        <v>949</v>
      </c>
      <c r="I513" s="244">
        <v>2016</v>
      </c>
      <c r="J513" s="242" t="s">
        <v>121</v>
      </c>
      <c r="K513" s="242" t="s">
        <v>1518</v>
      </c>
      <c r="L513" s="242" t="s">
        <v>19</v>
      </c>
      <c r="M513" s="242" t="s">
        <v>2315</v>
      </c>
      <c r="N513" s="242" t="s">
        <v>19</v>
      </c>
    </row>
    <row r="514" spans="1:14" ht="46.5" x14ac:dyDescent="0.25">
      <c r="A514" s="241">
        <v>513</v>
      </c>
      <c r="B514" s="244" t="s">
        <v>265</v>
      </c>
      <c r="C514" s="244" t="s">
        <v>2271</v>
      </c>
      <c r="D514" s="245" t="str">
        <f t="shared" ref="D514:D577" si="8">IF(C514="","",IF(IFERROR(FIND(";",C514,1), 0) &gt; 0, HYPERLINK(CONCATENATE("
https://docs.wto.org/dol2fe/Pages/SS/DoSearch.aspx?DataSource=Cat&amp;query=@Symbol=
",SUBSTITUTE(MID(C514,1,FIND(";",C514,1) - 1),"/","%2F"),"&amp;"), MID(C514,1,FIND(";",C514,1) - 1)), HYPERLINK(CONCATENATE("
https://docs.wto.org/dol2fe/Pages/SS/DoSearch.aspx?DataSource=Cat&amp;query=@Symbol=
",SUBSTITUTE(C514,"/","%2F"),"&amp;"),C514)))</f>
        <v>WT/TPR/S/339</v>
      </c>
      <c r="E514" s="125" t="s">
        <v>724</v>
      </c>
      <c r="F514" s="244" t="s">
        <v>2253</v>
      </c>
      <c r="G514" s="244" t="s">
        <v>640</v>
      </c>
      <c r="H514" s="244" t="s">
        <v>949</v>
      </c>
      <c r="I514" s="244">
        <v>2016</v>
      </c>
      <c r="J514" s="242" t="s">
        <v>121</v>
      </c>
      <c r="K514" s="242" t="s">
        <v>1518</v>
      </c>
      <c r="L514" s="242" t="s">
        <v>19</v>
      </c>
      <c r="M514" s="242" t="s">
        <v>2316</v>
      </c>
      <c r="N514" s="242" t="s">
        <v>19</v>
      </c>
    </row>
    <row r="515" spans="1:14" ht="102.75" x14ac:dyDescent="0.25">
      <c r="A515" s="241">
        <v>514</v>
      </c>
      <c r="B515" s="244" t="s">
        <v>265</v>
      </c>
      <c r="C515" s="244" t="s">
        <v>2271</v>
      </c>
      <c r="D515" s="245" t="str">
        <f t="shared" si="8"/>
        <v>WT/TPR/S/339</v>
      </c>
      <c r="E515" s="125" t="s">
        <v>1406</v>
      </c>
      <c r="F515" s="244" t="s">
        <v>2253</v>
      </c>
      <c r="G515" s="244" t="s">
        <v>640</v>
      </c>
      <c r="H515" s="244" t="s">
        <v>949</v>
      </c>
      <c r="I515" s="244">
        <v>2016</v>
      </c>
      <c r="J515" s="242" t="s">
        <v>121</v>
      </c>
      <c r="K515" s="242" t="s">
        <v>874</v>
      </c>
      <c r="L515" s="242" t="s">
        <v>19</v>
      </c>
      <c r="M515" s="242" t="s">
        <v>2317</v>
      </c>
      <c r="N515" s="242" t="s">
        <v>19</v>
      </c>
    </row>
    <row r="516" spans="1:14" ht="91.5" x14ac:dyDescent="0.25">
      <c r="A516" s="241">
        <v>515</v>
      </c>
      <c r="B516" s="244" t="s">
        <v>265</v>
      </c>
      <c r="C516" s="244" t="s">
        <v>2271</v>
      </c>
      <c r="D516" s="245" t="str">
        <f t="shared" si="8"/>
        <v>WT/TPR/S/339</v>
      </c>
      <c r="E516" s="125" t="s">
        <v>2318</v>
      </c>
      <c r="F516" s="244" t="s">
        <v>2253</v>
      </c>
      <c r="G516" s="244" t="s">
        <v>640</v>
      </c>
      <c r="H516" s="244" t="s">
        <v>949</v>
      </c>
      <c r="I516" s="244">
        <v>2016</v>
      </c>
      <c r="J516" s="242" t="s">
        <v>121</v>
      </c>
      <c r="K516" s="242" t="s">
        <v>1518</v>
      </c>
      <c r="L516" s="242" t="s">
        <v>88</v>
      </c>
      <c r="M516" s="242" t="s">
        <v>2319</v>
      </c>
      <c r="N516" s="242" t="s">
        <v>53</v>
      </c>
    </row>
    <row r="517" spans="1:14" ht="102.75" x14ac:dyDescent="0.25">
      <c r="A517" s="241">
        <v>516</v>
      </c>
      <c r="B517" s="244" t="s">
        <v>265</v>
      </c>
      <c r="C517" s="244" t="s">
        <v>2271</v>
      </c>
      <c r="D517" s="245" t="str">
        <f t="shared" si="8"/>
        <v>WT/TPR/S/339</v>
      </c>
      <c r="E517" s="125" t="s">
        <v>2320</v>
      </c>
      <c r="F517" s="244" t="s">
        <v>2253</v>
      </c>
      <c r="G517" s="244" t="s">
        <v>640</v>
      </c>
      <c r="H517" s="244" t="s">
        <v>949</v>
      </c>
      <c r="I517" s="244">
        <v>2016</v>
      </c>
      <c r="J517" s="242" t="s">
        <v>121</v>
      </c>
      <c r="K517" s="242" t="s">
        <v>1518</v>
      </c>
      <c r="L517" s="242" t="s">
        <v>19</v>
      </c>
      <c r="M517" s="242" t="s">
        <v>2321</v>
      </c>
      <c r="N517" s="242" t="s">
        <v>19</v>
      </c>
    </row>
    <row r="518" spans="1:14" ht="35.25" x14ac:dyDescent="0.25">
      <c r="A518" s="241">
        <v>517</v>
      </c>
      <c r="B518" s="244" t="s">
        <v>265</v>
      </c>
      <c r="C518" s="244" t="s">
        <v>2271</v>
      </c>
      <c r="D518" s="245" t="str">
        <f t="shared" si="8"/>
        <v>WT/TPR/S/339</v>
      </c>
      <c r="E518" s="125" t="s">
        <v>1485</v>
      </c>
      <c r="F518" s="244" t="s">
        <v>2253</v>
      </c>
      <c r="G518" s="244" t="s">
        <v>640</v>
      </c>
      <c r="H518" s="244" t="s">
        <v>949</v>
      </c>
      <c r="I518" s="244">
        <v>2016</v>
      </c>
      <c r="J518" s="242" t="s">
        <v>121</v>
      </c>
      <c r="K518" s="242" t="s">
        <v>1518</v>
      </c>
      <c r="L518" s="242" t="s">
        <v>71</v>
      </c>
      <c r="M518" s="242" t="s">
        <v>2322</v>
      </c>
      <c r="N518" s="242" t="s">
        <v>69</v>
      </c>
    </row>
    <row r="519" spans="1:14" ht="69" x14ac:dyDescent="0.25">
      <c r="A519" s="241">
        <v>518</v>
      </c>
      <c r="B519" s="244" t="s">
        <v>265</v>
      </c>
      <c r="C519" s="244" t="s">
        <v>2271</v>
      </c>
      <c r="D519" s="245" t="str">
        <f t="shared" si="8"/>
        <v>WT/TPR/S/339</v>
      </c>
      <c r="E519" s="125" t="s">
        <v>2323</v>
      </c>
      <c r="F519" s="244" t="s">
        <v>2253</v>
      </c>
      <c r="G519" s="244" t="s">
        <v>640</v>
      </c>
      <c r="H519" s="244" t="s">
        <v>949</v>
      </c>
      <c r="I519" s="244">
        <v>2016</v>
      </c>
      <c r="J519" s="242" t="s">
        <v>121</v>
      </c>
      <c r="K519" s="242" t="s">
        <v>1518</v>
      </c>
      <c r="L519" s="242" t="s">
        <v>74</v>
      </c>
      <c r="M519" s="242" t="s">
        <v>2324</v>
      </c>
      <c r="N519" s="242" t="s">
        <v>647</v>
      </c>
    </row>
    <row r="520" spans="1:14" ht="91.5" x14ac:dyDescent="0.25">
      <c r="A520" s="241">
        <v>519</v>
      </c>
      <c r="B520" s="244" t="s">
        <v>265</v>
      </c>
      <c r="C520" s="244" t="s">
        <v>2271</v>
      </c>
      <c r="D520" s="245" t="str">
        <f t="shared" si="8"/>
        <v>WT/TPR/S/339</v>
      </c>
      <c r="E520" s="125" t="s">
        <v>2325</v>
      </c>
      <c r="F520" s="244" t="s">
        <v>2253</v>
      </c>
      <c r="G520" s="244" t="s">
        <v>640</v>
      </c>
      <c r="H520" s="244" t="s">
        <v>949</v>
      </c>
      <c r="I520" s="244">
        <v>2016</v>
      </c>
      <c r="J520" s="242" t="s">
        <v>121</v>
      </c>
      <c r="K520" s="242" t="s">
        <v>1518</v>
      </c>
      <c r="L520" s="242" t="s">
        <v>74</v>
      </c>
      <c r="M520" s="242" t="s">
        <v>2326</v>
      </c>
      <c r="N520" s="242" t="s">
        <v>2327</v>
      </c>
    </row>
    <row r="521" spans="1:14" ht="80.25" x14ac:dyDescent="0.25">
      <c r="A521" s="241">
        <v>520</v>
      </c>
      <c r="B521" s="244" t="s">
        <v>265</v>
      </c>
      <c r="C521" s="244" t="s">
        <v>2271</v>
      </c>
      <c r="D521" s="245" t="str">
        <f t="shared" si="8"/>
        <v>WT/TPR/S/339</v>
      </c>
      <c r="E521" s="125" t="s">
        <v>2328</v>
      </c>
      <c r="F521" s="244" t="s">
        <v>2253</v>
      </c>
      <c r="G521" s="244" t="s">
        <v>640</v>
      </c>
      <c r="H521" s="244" t="s">
        <v>949</v>
      </c>
      <c r="I521" s="244">
        <v>2016</v>
      </c>
      <c r="J521" s="242" t="s">
        <v>121</v>
      </c>
      <c r="K521" s="242" t="s">
        <v>1518</v>
      </c>
      <c r="L521" s="242" t="s">
        <v>74</v>
      </c>
      <c r="M521" s="242" t="s">
        <v>2329</v>
      </c>
      <c r="N521" s="242" t="s">
        <v>2330</v>
      </c>
    </row>
    <row r="522" spans="1:14" ht="57.75" x14ac:dyDescent="0.25">
      <c r="A522" s="241">
        <v>521</v>
      </c>
      <c r="B522" s="244" t="s">
        <v>265</v>
      </c>
      <c r="C522" s="244" t="s">
        <v>2271</v>
      </c>
      <c r="D522" s="245" t="str">
        <f t="shared" si="8"/>
        <v>WT/TPR/S/339</v>
      </c>
      <c r="E522" s="125" t="s">
        <v>2331</v>
      </c>
      <c r="F522" s="244" t="s">
        <v>2253</v>
      </c>
      <c r="G522" s="244" t="s">
        <v>640</v>
      </c>
      <c r="H522" s="244" t="s">
        <v>949</v>
      </c>
      <c r="I522" s="244">
        <v>2016</v>
      </c>
      <c r="J522" s="242" t="s">
        <v>121</v>
      </c>
      <c r="K522" s="242" t="s">
        <v>874</v>
      </c>
      <c r="L522" s="242" t="s">
        <v>74</v>
      </c>
      <c r="M522" s="242" t="s">
        <v>2332</v>
      </c>
      <c r="N522" s="242" t="s">
        <v>2333</v>
      </c>
    </row>
    <row r="523" spans="1:14" ht="91.5" x14ac:dyDescent="0.25">
      <c r="A523" s="241">
        <v>522</v>
      </c>
      <c r="B523" s="244" t="s">
        <v>265</v>
      </c>
      <c r="C523" s="244" t="s">
        <v>2271</v>
      </c>
      <c r="D523" s="245" t="str">
        <f t="shared" si="8"/>
        <v>WT/TPR/S/339</v>
      </c>
      <c r="E523" s="125" t="s">
        <v>987</v>
      </c>
      <c r="F523" s="244" t="s">
        <v>2253</v>
      </c>
      <c r="G523" s="244" t="s">
        <v>640</v>
      </c>
      <c r="H523" s="244" t="s">
        <v>949</v>
      </c>
      <c r="I523" s="244">
        <v>2016</v>
      </c>
      <c r="J523" s="242" t="s">
        <v>122</v>
      </c>
      <c r="K523" s="242" t="s">
        <v>1097</v>
      </c>
      <c r="L523" s="242" t="s">
        <v>313</v>
      </c>
      <c r="M523" s="242" t="s">
        <v>2334</v>
      </c>
      <c r="N523" s="242" t="s">
        <v>21</v>
      </c>
    </row>
    <row r="524" spans="1:14" ht="35.25" x14ac:dyDescent="0.25">
      <c r="A524" s="241">
        <v>523</v>
      </c>
      <c r="B524" s="244" t="s">
        <v>270</v>
      </c>
      <c r="C524" s="244" t="s">
        <v>2335</v>
      </c>
      <c r="D524" s="245" t="str">
        <f t="shared" si="8"/>
        <v>WT/TPR/G/341</v>
      </c>
      <c r="E524" s="125" t="s">
        <v>2079</v>
      </c>
      <c r="F524" s="244" t="s">
        <v>1293</v>
      </c>
      <c r="G524" s="244" t="s">
        <v>640</v>
      </c>
      <c r="H524" s="244" t="s">
        <v>5</v>
      </c>
      <c r="I524" s="244">
        <v>2016</v>
      </c>
      <c r="J524" s="242" t="s">
        <v>646</v>
      </c>
      <c r="K524" s="242" t="s">
        <v>1511</v>
      </c>
      <c r="L524" s="242"/>
      <c r="M524" s="242" t="s">
        <v>2336</v>
      </c>
      <c r="N524" s="242" t="s">
        <v>54</v>
      </c>
    </row>
    <row r="525" spans="1:14" ht="46.5" x14ac:dyDescent="0.25">
      <c r="A525" s="241">
        <v>524</v>
      </c>
      <c r="B525" s="244" t="s">
        <v>270</v>
      </c>
      <c r="C525" s="244" t="s">
        <v>2335</v>
      </c>
      <c r="D525" s="245" t="str">
        <f t="shared" si="8"/>
        <v>WT/TPR/G/341</v>
      </c>
      <c r="E525" s="125" t="s">
        <v>754</v>
      </c>
      <c r="F525" s="244" t="s">
        <v>1293</v>
      </c>
      <c r="G525" s="244" t="s">
        <v>640</v>
      </c>
      <c r="H525" s="244" t="s">
        <v>5</v>
      </c>
      <c r="I525" s="244">
        <v>2016</v>
      </c>
      <c r="J525" s="242" t="s">
        <v>646</v>
      </c>
      <c r="K525" s="242" t="s">
        <v>1511</v>
      </c>
      <c r="L525" s="242"/>
      <c r="M525" s="242" t="s">
        <v>2337</v>
      </c>
      <c r="N525" s="242" t="s">
        <v>54</v>
      </c>
    </row>
    <row r="526" spans="1:14" ht="24" x14ac:dyDescent="0.25">
      <c r="A526" s="241">
        <v>525</v>
      </c>
      <c r="B526" s="244" t="s">
        <v>270</v>
      </c>
      <c r="C526" s="244" t="s">
        <v>2335</v>
      </c>
      <c r="D526" s="245" t="str">
        <f t="shared" si="8"/>
        <v>WT/TPR/G/341</v>
      </c>
      <c r="E526" s="125" t="s">
        <v>970</v>
      </c>
      <c r="F526" s="244" t="s">
        <v>1293</v>
      </c>
      <c r="G526" s="244" t="s">
        <v>640</v>
      </c>
      <c r="H526" s="244" t="s">
        <v>5</v>
      </c>
      <c r="I526" s="244">
        <v>2016</v>
      </c>
      <c r="J526" s="242" t="s">
        <v>646</v>
      </c>
      <c r="K526" s="242" t="s">
        <v>1511</v>
      </c>
      <c r="L526" s="242"/>
      <c r="M526" s="242" t="s">
        <v>2338</v>
      </c>
      <c r="N526" s="242" t="s">
        <v>54</v>
      </c>
    </row>
    <row r="527" spans="1:14" ht="57.75" x14ac:dyDescent="0.25">
      <c r="A527" s="241">
        <v>526</v>
      </c>
      <c r="B527" s="244" t="s">
        <v>270</v>
      </c>
      <c r="C527" s="244" t="s">
        <v>2335</v>
      </c>
      <c r="D527" s="245" t="str">
        <f t="shared" si="8"/>
        <v>WT/TPR/G/341</v>
      </c>
      <c r="E527" s="125" t="s">
        <v>1346</v>
      </c>
      <c r="F527" s="244" t="s">
        <v>1293</v>
      </c>
      <c r="G527" s="244" t="s">
        <v>640</v>
      </c>
      <c r="H527" s="244" t="s">
        <v>5</v>
      </c>
      <c r="I527" s="244">
        <v>2016</v>
      </c>
      <c r="J527" s="242" t="s">
        <v>646</v>
      </c>
      <c r="K527" s="242" t="s">
        <v>1511</v>
      </c>
      <c r="L527" s="242"/>
      <c r="M527" s="242" t="s">
        <v>2339</v>
      </c>
      <c r="N527" s="242" t="s">
        <v>995</v>
      </c>
    </row>
    <row r="528" spans="1:14" ht="35.25" x14ac:dyDescent="0.25">
      <c r="A528" s="241">
        <v>527</v>
      </c>
      <c r="B528" s="244" t="s">
        <v>270</v>
      </c>
      <c r="C528" s="244" t="s">
        <v>2335</v>
      </c>
      <c r="D528" s="245" t="str">
        <f t="shared" si="8"/>
        <v>WT/TPR/G/341</v>
      </c>
      <c r="E528" s="125" t="s">
        <v>1347</v>
      </c>
      <c r="F528" s="244" t="s">
        <v>1293</v>
      </c>
      <c r="G528" s="244" t="s">
        <v>640</v>
      </c>
      <c r="H528" s="244" t="s">
        <v>5</v>
      </c>
      <c r="I528" s="244">
        <v>2016</v>
      </c>
      <c r="J528" s="242" t="s">
        <v>646</v>
      </c>
      <c r="K528" s="242" t="s">
        <v>1511</v>
      </c>
      <c r="L528" s="242"/>
      <c r="M528" s="242" t="s">
        <v>2340</v>
      </c>
      <c r="N528" s="242" t="s">
        <v>2341</v>
      </c>
    </row>
    <row r="529" spans="1:14" ht="35.25" x14ac:dyDescent="0.25">
      <c r="A529" s="241">
        <v>528</v>
      </c>
      <c r="B529" s="244" t="s">
        <v>270</v>
      </c>
      <c r="C529" s="244" t="s">
        <v>2335</v>
      </c>
      <c r="D529" s="245" t="str">
        <f t="shared" si="8"/>
        <v>WT/TPR/G/341</v>
      </c>
      <c r="E529" s="125" t="s">
        <v>982</v>
      </c>
      <c r="F529" s="244" t="s">
        <v>1293</v>
      </c>
      <c r="G529" s="244" t="s">
        <v>640</v>
      </c>
      <c r="H529" s="244" t="s">
        <v>5</v>
      </c>
      <c r="I529" s="244">
        <v>2016</v>
      </c>
      <c r="J529" s="242" t="s">
        <v>646</v>
      </c>
      <c r="K529" s="242" t="s">
        <v>1511</v>
      </c>
      <c r="L529" s="242"/>
      <c r="M529" s="242" t="s">
        <v>2342</v>
      </c>
      <c r="N529" s="242" t="s">
        <v>1465</v>
      </c>
    </row>
    <row r="530" spans="1:14" ht="35.25" x14ac:dyDescent="0.25">
      <c r="A530" s="241">
        <v>529</v>
      </c>
      <c r="B530" s="244" t="s">
        <v>270</v>
      </c>
      <c r="C530" s="244" t="s">
        <v>2335</v>
      </c>
      <c r="D530" s="245" t="str">
        <f t="shared" si="8"/>
        <v>WT/TPR/G/341</v>
      </c>
      <c r="E530" s="125" t="s">
        <v>2343</v>
      </c>
      <c r="F530" s="244" t="s">
        <v>1293</v>
      </c>
      <c r="G530" s="244" t="s">
        <v>640</v>
      </c>
      <c r="H530" s="244" t="s">
        <v>5</v>
      </c>
      <c r="I530" s="244">
        <v>2016</v>
      </c>
      <c r="J530" s="242" t="s">
        <v>121</v>
      </c>
      <c r="K530" s="242" t="s">
        <v>1518</v>
      </c>
      <c r="L530" s="242" t="s">
        <v>41</v>
      </c>
      <c r="M530" s="242" t="s">
        <v>2344</v>
      </c>
      <c r="N530" s="242" t="s">
        <v>954</v>
      </c>
    </row>
    <row r="531" spans="1:14" ht="57.75" x14ac:dyDescent="0.25">
      <c r="A531" s="241">
        <v>530</v>
      </c>
      <c r="B531" s="244" t="s">
        <v>270</v>
      </c>
      <c r="C531" s="244" t="s">
        <v>2335</v>
      </c>
      <c r="D531" s="245" t="str">
        <f t="shared" si="8"/>
        <v>WT/TPR/G/341</v>
      </c>
      <c r="E531" s="125" t="s">
        <v>1355</v>
      </c>
      <c r="F531" s="244" t="s">
        <v>1293</v>
      </c>
      <c r="G531" s="244" t="s">
        <v>640</v>
      </c>
      <c r="H531" s="244" t="s">
        <v>5</v>
      </c>
      <c r="I531" s="244">
        <v>2016</v>
      </c>
      <c r="J531" s="242" t="s">
        <v>121</v>
      </c>
      <c r="K531" s="242" t="s">
        <v>1518</v>
      </c>
      <c r="L531" s="242" t="s">
        <v>329</v>
      </c>
      <c r="M531" s="242" t="s">
        <v>2345</v>
      </c>
      <c r="N531" s="242" t="s">
        <v>2346</v>
      </c>
    </row>
    <row r="532" spans="1:14" ht="35.25" x14ac:dyDescent="0.25">
      <c r="A532" s="241">
        <v>531</v>
      </c>
      <c r="B532" s="244" t="s">
        <v>270</v>
      </c>
      <c r="C532" s="244" t="s">
        <v>2335</v>
      </c>
      <c r="D532" s="245" t="str">
        <f t="shared" si="8"/>
        <v>WT/TPR/G/341</v>
      </c>
      <c r="E532" s="125" t="s">
        <v>1352</v>
      </c>
      <c r="F532" s="244" t="s">
        <v>1293</v>
      </c>
      <c r="G532" s="244" t="s">
        <v>640</v>
      </c>
      <c r="H532" s="244" t="s">
        <v>5</v>
      </c>
      <c r="I532" s="244">
        <v>2016</v>
      </c>
      <c r="J532" s="242" t="s">
        <v>121</v>
      </c>
      <c r="K532" s="242" t="s">
        <v>1518</v>
      </c>
      <c r="L532" s="242" t="s">
        <v>126</v>
      </c>
      <c r="M532" s="242" t="s">
        <v>2347</v>
      </c>
      <c r="N532" s="242" t="s">
        <v>8</v>
      </c>
    </row>
    <row r="533" spans="1:14" ht="35.25" x14ac:dyDescent="0.25">
      <c r="A533" s="241">
        <v>532</v>
      </c>
      <c r="B533" s="244" t="s">
        <v>270</v>
      </c>
      <c r="C533" s="244" t="s">
        <v>2335</v>
      </c>
      <c r="D533" s="245" t="str">
        <f t="shared" si="8"/>
        <v>WT/TPR/G/341</v>
      </c>
      <c r="E533" s="125" t="s">
        <v>1464</v>
      </c>
      <c r="F533" s="244" t="s">
        <v>1293</v>
      </c>
      <c r="G533" s="244" t="s">
        <v>640</v>
      </c>
      <c r="H533" s="244" t="s">
        <v>5</v>
      </c>
      <c r="I533" s="244">
        <v>2016</v>
      </c>
      <c r="J533" s="242" t="s">
        <v>121</v>
      </c>
      <c r="K533" s="242" t="s">
        <v>1518</v>
      </c>
      <c r="L533" s="242" t="s">
        <v>88</v>
      </c>
      <c r="M533" s="242" t="s">
        <v>2348</v>
      </c>
      <c r="N533" s="242" t="s">
        <v>53</v>
      </c>
    </row>
    <row r="534" spans="1:14" ht="35.25" x14ac:dyDescent="0.25">
      <c r="A534" s="241">
        <v>533</v>
      </c>
      <c r="B534" s="244" t="s">
        <v>270</v>
      </c>
      <c r="C534" s="244" t="s">
        <v>2335</v>
      </c>
      <c r="D534" s="245" t="str">
        <f t="shared" si="8"/>
        <v>WT/TPR/G/341</v>
      </c>
      <c r="E534" s="125" t="s">
        <v>2349</v>
      </c>
      <c r="F534" s="244" t="s">
        <v>1293</v>
      </c>
      <c r="G534" s="244" t="s">
        <v>640</v>
      </c>
      <c r="H534" s="244" t="s">
        <v>5</v>
      </c>
      <c r="I534" s="244">
        <v>2016</v>
      </c>
      <c r="J534" s="242" t="s">
        <v>121</v>
      </c>
      <c r="K534" s="242" t="s">
        <v>1518</v>
      </c>
      <c r="L534" s="242" t="s">
        <v>88</v>
      </c>
      <c r="M534" s="242" t="s">
        <v>2350</v>
      </c>
      <c r="N534" s="242" t="s">
        <v>1383</v>
      </c>
    </row>
    <row r="535" spans="1:14" ht="35.25" x14ac:dyDescent="0.25">
      <c r="A535" s="241">
        <v>534</v>
      </c>
      <c r="B535" s="244" t="s">
        <v>270</v>
      </c>
      <c r="C535" s="244" t="s">
        <v>2335</v>
      </c>
      <c r="D535" s="245" t="str">
        <f t="shared" si="8"/>
        <v>WT/TPR/G/341</v>
      </c>
      <c r="E535" s="125" t="s">
        <v>2351</v>
      </c>
      <c r="F535" s="244" t="s">
        <v>1293</v>
      </c>
      <c r="G535" s="244" t="s">
        <v>640</v>
      </c>
      <c r="H535" s="244" t="s">
        <v>5</v>
      </c>
      <c r="I535" s="244">
        <v>2016</v>
      </c>
      <c r="J535" s="242" t="s">
        <v>121</v>
      </c>
      <c r="K535" s="242" t="s">
        <v>1518</v>
      </c>
      <c r="L535" s="242" t="s">
        <v>88</v>
      </c>
      <c r="M535" s="242" t="s">
        <v>2352</v>
      </c>
      <c r="N535" s="242" t="s">
        <v>1169</v>
      </c>
    </row>
    <row r="536" spans="1:14" ht="57.75" x14ac:dyDescent="0.25">
      <c r="A536" s="241">
        <v>535</v>
      </c>
      <c r="B536" s="244" t="s">
        <v>270</v>
      </c>
      <c r="C536" s="244" t="s">
        <v>2335</v>
      </c>
      <c r="D536" s="245" t="str">
        <f t="shared" si="8"/>
        <v>WT/TPR/G/341</v>
      </c>
      <c r="E536" s="125" t="s">
        <v>1020</v>
      </c>
      <c r="F536" s="244" t="s">
        <v>1293</v>
      </c>
      <c r="G536" s="244" t="s">
        <v>640</v>
      </c>
      <c r="H536" s="244" t="s">
        <v>5</v>
      </c>
      <c r="I536" s="244">
        <v>2016</v>
      </c>
      <c r="J536" s="242" t="s">
        <v>121</v>
      </c>
      <c r="K536" s="242" t="s">
        <v>1518</v>
      </c>
      <c r="L536" s="242" t="s">
        <v>19</v>
      </c>
      <c r="M536" s="242" t="s">
        <v>2353</v>
      </c>
      <c r="N536" s="242" t="s">
        <v>48</v>
      </c>
    </row>
    <row r="537" spans="1:14" ht="35.25" x14ac:dyDescent="0.25">
      <c r="A537" s="241">
        <v>536</v>
      </c>
      <c r="B537" s="244" t="s">
        <v>270</v>
      </c>
      <c r="C537" s="244" t="s">
        <v>2335</v>
      </c>
      <c r="D537" s="245" t="str">
        <f t="shared" si="8"/>
        <v>WT/TPR/G/341</v>
      </c>
      <c r="E537" s="125" t="s">
        <v>1354</v>
      </c>
      <c r="F537" s="244" t="s">
        <v>1293</v>
      </c>
      <c r="G537" s="244" t="s">
        <v>640</v>
      </c>
      <c r="H537" s="244" t="s">
        <v>5</v>
      </c>
      <c r="I537" s="244">
        <v>2016</v>
      </c>
      <c r="J537" s="242" t="s">
        <v>121</v>
      </c>
      <c r="K537" s="242" t="s">
        <v>1518</v>
      </c>
      <c r="L537" s="242" t="s">
        <v>19</v>
      </c>
      <c r="M537" s="242" t="s">
        <v>2354</v>
      </c>
      <c r="N537" s="242" t="s">
        <v>19</v>
      </c>
    </row>
    <row r="538" spans="1:14" ht="35.25" x14ac:dyDescent="0.25">
      <c r="A538" s="241">
        <v>537</v>
      </c>
      <c r="B538" s="244" t="s">
        <v>270</v>
      </c>
      <c r="C538" s="244" t="s">
        <v>2335</v>
      </c>
      <c r="D538" s="245" t="str">
        <f t="shared" si="8"/>
        <v>WT/TPR/G/341</v>
      </c>
      <c r="E538" s="125" t="s">
        <v>1493</v>
      </c>
      <c r="F538" s="244" t="s">
        <v>1293</v>
      </c>
      <c r="G538" s="244" t="s">
        <v>640</v>
      </c>
      <c r="H538" s="244" t="s">
        <v>5</v>
      </c>
      <c r="I538" s="244">
        <v>2016</v>
      </c>
      <c r="J538" s="242" t="s">
        <v>121</v>
      </c>
      <c r="K538" s="242" t="s">
        <v>1518</v>
      </c>
      <c r="L538" s="242" t="s">
        <v>825</v>
      </c>
      <c r="M538" s="242" t="s">
        <v>2355</v>
      </c>
      <c r="N538" s="242" t="s">
        <v>19</v>
      </c>
    </row>
    <row r="539" spans="1:14" ht="46.5" x14ac:dyDescent="0.25">
      <c r="A539" s="241">
        <v>538</v>
      </c>
      <c r="B539" s="244" t="s">
        <v>270</v>
      </c>
      <c r="C539" s="244" t="s">
        <v>2335</v>
      </c>
      <c r="D539" s="245" t="str">
        <f t="shared" si="8"/>
        <v>WT/TPR/G/341</v>
      </c>
      <c r="E539" s="125" t="s">
        <v>1045</v>
      </c>
      <c r="F539" s="244" t="s">
        <v>1293</v>
      </c>
      <c r="G539" s="244" t="s">
        <v>640</v>
      </c>
      <c r="H539" s="244" t="s">
        <v>5</v>
      </c>
      <c r="I539" s="244">
        <v>2016</v>
      </c>
      <c r="J539" s="242" t="s">
        <v>121</v>
      </c>
      <c r="K539" s="242" t="s">
        <v>1518</v>
      </c>
      <c r="L539" s="242" t="s">
        <v>41</v>
      </c>
      <c r="M539" s="242" t="s">
        <v>2356</v>
      </c>
      <c r="N539" s="242" t="s">
        <v>1383</v>
      </c>
    </row>
    <row r="540" spans="1:14" ht="147.75" x14ac:dyDescent="0.25">
      <c r="A540" s="241">
        <v>539</v>
      </c>
      <c r="B540" s="244" t="s">
        <v>270</v>
      </c>
      <c r="C540" s="244" t="s">
        <v>2335</v>
      </c>
      <c r="D540" s="245" t="str">
        <f t="shared" si="8"/>
        <v>WT/TPR/G/341</v>
      </c>
      <c r="E540" s="125" t="s">
        <v>766</v>
      </c>
      <c r="F540" s="244" t="s">
        <v>1293</v>
      </c>
      <c r="G540" s="244" t="s">
        <v>640</v>
      </c>
      <c r="H540" s="244" t="s">
        <v>5</v>
      </c>
      <c r="I540" s="244">
        <v>2016</v>
      </c>
      <c r="J540" s="242" t="s">
        <v>121</v>
      </c>
      <c r="K540" s="242" t="s">
        <v>1518</v>
      </c>
      <c r="L540" s="242" t="s">
        <v>329</v>
      </c>
      <c r="M540" s="242" t="s">
        <v>2357</v>
      </c>
      <c r="N540" s="242" t="s">
        <v>2358</v>
      </c>
    </row>
    <row r="541" spans="1:14" ht="91.5" x14ac:dyDescent="0.25">
      <c r="A541" s="241">
        <v>540</v>
      </c>
      <c r="B541" s="244" t="s">
        <v>270</v>
      </c>
      <c r="C541" s="244" t="s">
        <v>2335</v>
      </c>
      <c r="D541" s="245" t="str">
        <f t="shared" si="8"/>
        <v>WT/TPR/G/341</v>
      </c>
      <c r="E541" s="125" t="s">
        <v>2359</v>
      </c>
      <c r="F541" s="244" t="s">
        <v>1293</v>
      </c>
      <c r="G541" s="244" t="s">
        <v>640</v>
      </c>
      <c r="H541" s="244" t="s">
        <v>5</v>
      </c>
      <c r="I541" s="244">
        <v>2016</v>
      </c>
      <c r="J541" s="242" t="s">
        <v>121</v>
      </c>
      <c r="K541" s="242" t="s">
        <v>792</v>
      </c>
      <c r="L541" s="242" t="s">
        <v>900</v>
      </c>
      <c r="M541" s="242" t="s">
        <v>2360</v>
      </c>
      <c r="N541" s="242" t="s">
        <v>2361</v>
      </c>
    </row>
    <row r="542" spans="1:14" ht="46.5" x14ac:dyDescent="0.25">
      <c r="A542" s="241">
        <v>541</v>
      </c>
      <c r="B542" s="244" t="s">
        <v>270</v>
      </c>
      <c r="C542" s="244" t="s">
        <v>2335</v>
      </c>
      <c r="D542" s="245" t="str">
        <f t="shared" si="8"/>
        <v>WT/TPR/G/341</v>
      </c>
      <c r="E542" s="125" t="s">
        <v>1731</v>
      </c>
      <c r="F542" s="244" t="s">
        <v>1293</v>
      </c>
      <c r="G542" s="244" t="s">
        <v>640</v>
      </c>
      <c r="H542" s="244" t="s">
        <v>5</v>
      </c>
      <c r="I542" s="244">
        <v>2016</v>
      </c>
      <c r="J542" s="242" t="s">
        <v>646</v>
      </c>
      <c r="K542" s="242" t="s">
        <v>1511</v>
      </c>
      <c r="L542" s="242"/>
      <c r="M542" s="242" t="s">
        <v>2362</v>
      </c>
      <c r="N542" s="242" t="s">
        <v>21</v>
      </c>
    </row>
    <row r="543" spans="1:14" ht="46.5" x14ac:dyDescent="0.25">
      <c r="A543" s="241">
        <v>542</v>
      </c>
      <c r="B543" s="244" t="s">
        <v>270</v>
      </c>
      <c r="C543" s="244" t="s">
        <v>2335</v>
      </c>
      <c r="D543" s="245" t="str">
        <f t="shared" si="8"/>
        <v>WT/TPR/G/341</v>
      </c>
      <c r="E543" s="125" t="s">
        <v>2363</v>
      </c>
      <c r="F543" s="244" t="s">
        <v>1293</v>
      </c>
      <c r="G543" s="244" t="s">
        <v>640</v>
      </c>
      <c r="H543" s="244" t="s">
        <v>5</v>
      </c>
      <c r="I543" s="244">
        <v>2016</v>
      </c>
      <c r="J543" s="242" t="s">
        <v>646</v>
      </c>
      <c r="K543" s="242" t="s">
        <v>1511</v>
      </c>
      <c r="L543" s="242"/>
      <c r="M543" s="242" t="s">
        <v>2364</v>
      </c>
      <c r="N543" s="242" t="s">
        <v>2365</v>
      </c>
    </row>
    <row r="544" spans="1:14" ht="46.5" x14ac:dyDescent="0.25">
      <c r="A544" s="241">
        <v>543</v>
      </c>
      <c r="B544" s="244" t="s">
        <v>265</v>
      </c>
      <c r="C544" s="244" t="s">
        <v>2366</v>
      </c>
      <c r="D544" s="245" t="str">
        <f t="shared" si="8"/>
        <v>WT/TPR/S/341/Rev.1</v>
      </c>
      <c r="E544" s="125" t="s">
        <v>1471</v>
      </c>
      <c r="F544" s="244" t="s">
        <v>1293</v>
      </c>
      <c r="G544" s="244" t="s">
        <v>640</v>
      </c>
      <c r="H544" s="244" t="s">
        <v>5</v>
      </c>
      <c r="I544" s="244">
        <v>2016</v>
      </c>
      <c r="J544" s="242" t="s">
        <v>646</v>
      </c>
      <c r="K544" s="242" t="s">
        <v>1511</v>
      </c>
      <c r="L544" s="242"/>
      <c r="M544" s="242" t="s">
        <v>2367</v>
      </c>
      <c r="N544" s="242" t="s">
        <v>2368</v>
      </c>
    </row>
    <row r="545" spans="1:14" ht="46.5" x14ac:dyDescent="0.25">
      <c r="A545" s="241">
        <v>544</v>
      </c>
      <c r="B545" s="244" t="s">
        <v>265</v>
      </c>
      <c r="C545" s="244" t="s">
        <v>2366</v>
      </c>
      <c r="D545" s="245" t="str">
        <f t="shared" si="8"/>
        <v>WT/TPR/S/341/Rev.1</v>
      </c>
      <c r="E545" s="125" t="s">
        <v>727</v>
      </c>
      <c r="F545" s="244" t="s">
        <v>1293</v>
      </c>
      <c r="G545" s="244" t="s">
        <v>640</v>
      </c>
      <c r="H545" s="244" t="s">
        <v>5</v>
      </c>
      <c r="I545" s="244">
        <v>2016</v>
      </c>
      <c r="J545" s="242" t="s">
        <v>646</v>
      </c>
      <c r="K545" s="242" t="s">
        <v>1511</v>
      </c>
      <c r="L545" s="242"/>
      <c r="M545" s="242" t="s">
        <v>2369</v>
      </c>
      <c r="N545" s="242" t="s">
        <v>711</v>
      </c>
    </row>
    <row r="546" spans="1:14" ht="35.25" x14ac:dyDescent="0.25">
      <c r="A546" s="241">
        <v>545</v>
      </c>
      <c r="B546" s="244" t="s">
        <v>265</v>
      </c>
      <c r="C546" s="244" t="s">
        <v>2366</v>
      </c>
      <c r="D546" s="245" t="str">
        <f t="shared" si="8"/>
        <v>WT/TPR/S/341/Rev.1</v>
      </c>
      <c r="E546" s="125" t="s">
        <v>1742</v>
      </c>
      <c r="F546" s="244" t="s">
        <v>1293</v>
      </c>
      <c r="G546" s="244" t="s">
        <v>640</v>
      </c>
      <c r="H546" s="244" t="s">
        <v>5</v>
      </c>
      <c r="I546" s="244">
        <v>2016</v>
      </c>
      <c r="J546" s="242" t="s">
        <v>646</v>
      </c>
      <c r="K546" s="242" t="s">
        <v>1511</v>
      </c>
      <c r="L546" s="242"/>
      <c r="M546" s="242" t="s">
        <v>2370</v>
      </c>
      <c r="N546" s="242" t="s">
        <v>1005</v>
      </c>
    </row>
    <row r="547" spans="1:14" ht="35.25" x14ac:dyDescent="0.25">
      <c r="A547" s="241">
        <v>546</v>
      </c>
      <c r="B547" s="244" t="s">
        <v>265</v>
      </c>
      <c r="C547" s="244" t="s">
        <v>2366</v>
      </c>
      <c r="D547" s="245" t="str">
        <f t="shared" si="8"/>
        <v>WT/TPR/S/341/Rev.1</v>
      </c>
      <c r="E547" s="125" t="s">
        <v>1892</v>
      </c>
      <c r="F547" s="244" t="s">
        <v>1293</v>
      </c>
      <c r="G547" s="244" t="s">
        <v>640</v>
      </c>
      <c r="H547" s="244" t="s">
        <v>5</v>
      </c>
      <c r="I547" s="244">
        <v>2016</v>
      </c>
      <c r="J547" s="242" t="s">
        <v>122</v>
      </c>
      <c r="K547" s="242" t="s">
        <v>1097</v>
      </c>
      <c r="L547" s="242" t="s">
        <v>313</v>
      </c>
      <c r="M547" s="242" t="s">
        <v>2371</v>
      </c>
      <c r="N547" s="242" t="s">
        <v>21</v>
      </c>
    </row>
    <row r="548" spans="1:14" ht="57.75" x14ac:dyDescent="0.25">
      <c r="A548" s="241">
        <v>547</v>
      </c>
      <c r="B548" s="244" t="s">
        <v>265</v>
      </c>
      <c r="C548" s="244" t="s">
        <v>2366</v>
      </c>
      <c r="D548" s="245" t="str">
        <f t="shared" si="8"/>
        <v>WT/TPR/S/341/Rev.1</v>
      </c>
      <c r="E548" s="125" t="s">
        <v>1010</v>
      </c>
      <c r="F548" s="244" t="s">
        <v>1293</v>
      </c>
      <c r="G548" s="244" t="s">
        <v>640</v>
      </c>
      <c r="H548" s="244" t="s">
        <v>5</v>
      </c>
      <c r="I548" s="244">
        <v>2016</v>
      </c>
      <c r="J548" s="242" t="s">
        <v>122</v>
      </c>
      <c r="K548" s="242" t="s">
        <v>1097</v>
      </c>
      <c r="L548" s="242" t="s">
        <v>71</v>
      </c>
      <c r="M548" s="242" t="s">
        <v>2372</v>
      </c>
      <c r="N548" s="242" t="s">
        <v>19</v>
      </c>
    </row>
    <row r="549" spans="1:14" ht="80.25" x14ac:dyDescent="0.25">
      <c r="A549" s="241">
        <v>548</v>
      </c>
      <c r="B549" s="244" t="s">
        <v>265</v>
      </c>
      <c r="C549" s="244" t="s">
        <v>2366</v>
      </c>
      <c r="D549" s="245" t="str">
        <f t="shared" si="8"/>
        <v>WT/TPR/S/341/Rev.1</v>
      </c>
      <c r="E549" s="125" t="s">
        <v>689</v>
      </c>
      <c r="F549" s="244" t="s">
        <v>1293</v>
      </c>
      <c r="G549" s="244" t="s">
        <v>640</v>
      </c>
      <c r="H549" s="244" t="s">
        <v>5</v>
      </c>
      <c r="I549" s="244">
        <v>2016</v>
      </c>
      <c r="J549" s="242" t="s">
        <v>122</v>
      </c>
      <c r="K549" s="242" t="s">
        <v>2373</v>
      </c>
      <c r="L549" s="242" t="s">
        <v>825</v>
      </c>
      <c r="M549" s="242" t="s">
        <v>2374</v>
      </c>
      <c r="N549" s="242" t="s">
        <v>2375</v>
      </c>
    </row>
    <row r="550" spans="1:14" ht="69" x14ac:dyDescent="0.25">
      <c r="A550" s="241">
        <v>549</v>
      </c>
      <c r="B550" s="244" t="s">
        <v>265</v>
      </c>
      <c r="C550" s="244" t="s">
        <v>2366</v>
      </c>
      <c r="D550" s="245" t="str">
        <f t="shared" si="8"/>
        <v>WT/TPR/S/341/Rev.1</v>
      </c>
      <c r="E550" s="125" t="s">
        <v>692</v>
      </c>
      <c r="F550" s="244" t="s">
        <v>1293</v>
      </c>
      <c r="G550" s="244" t="s">
        <v>640</v>
      </c>
      <c r="H550" s="244" t="s">
        <v>5</v>
      </c>
      <c r="I550" s="244">
        <v>2016</v>
      </c>
      <c r="J550" s="242" t="s">
        <v>122</v>
      </c>
      <c r="K550" s="242" t="s">
        <v>1097</v>
      </c>
      <c r="L550" s="242" t="s">
        <v>2376</v>
      </c>
      <c r="M550" s="242" t="s">
        <v>2377</v>
      </c>
      <c r="N550" s="242" t="s">
        <v>2378</v>
      </c>
    </row>
    <row r="551" spans="1:14" x14ac:dyDescent="0.25">
      <c r="A551" s="241">
        <v>550</v>
      </c>
      <c r="B551" s="244" t="s">
        <v>265</v>
      </c>
      <c r="C551" s="244" t="s">
        <v>2366</v>
      </c>
      <c r="D551" s="245" t="str">
        <f t="shared" si="8"/>
        <v>WT/TPR/S/341/Rev.1</v>
      </c>
      <c r="E551" s="125" t="s">
        <v>708</v>
      </c>
      <c r="F551" s="244" t="s">
        <v>1293</v>
      </c>
      <c r="G551" s="244" t="s">
        <v>640</v>
      </c>
      <c r="H551" s="244" t="s">
        <v>5</v>
      </c>
      <c r="I551" s="244">
        <v>2016</v>
      </c>
      <c r="J551" s="242" t="s">
        <v>122</v>
      </c>
      <c r="K551" s="242" t="s">
        <v>64</v>
      </c>
      <c r="L551" s="242" t="s">
        <v>127</v>
      </c>
      <c r="M551" s="242" t="s">
        <v>2379</v>
      </c>
      <c r="N551" s="242" t="s">
        <v>27</v>
      </c>
    </row>
    <row r="552" spans="1:14" ht="46.5" x14ac:dyDescent="0.25">
      <c r="A552" s="241">
        <v>551</v>
      </c>
      <c r="B552" s="244" t="s">
        <v>265</v>
      </c>
      <c r="C552" s="244" t="s">
        <v>2366</v>
      </c>
      <c r="D552" s="245" t="str">
        <f t="shared" si="8"/>
        <v>WT/TPR/S/341/Rev.1</v>
      </c>
      <c r="E552" s="125" t="s">
        <v>304</v>
      </c>
      <c r="F552" s="244" t="s">
        <v>1293</v>
      </c>
      <c r="G552" s="244" t="s">
        <v>640</v>
      </c>
      <c r="H552" s="244" t="s">
        <v>5</v>
      </c>
      <c r="I552" s="244">
        <v>2016</v>
      </c>
      <c r="J552" s="242" t="s">
        <v>122</v>
      </c>
      <c r="K552" s="242" t="s">
        <v>838</v>
      </c>
      <c r="L552" s="242" t="s">
        <v>1325</v>
      </c>
      <c r="M552" s="242" t="s">
        <v>2380</v>
      </c>
      <c r="N552" s="242" t="s">
        <v>1005</v>
      </c>
    </row>
    <row r="553" spans="1:14" ht="237.75" x14ac:dyDescent="0.25">
      <c r="A553" s="241">
        <v>552</v>
      </c>
      <c r="B553" s="244" t="s">
        <v>265</v>
      </c>
      <c r="C553" s="244" t="s">
        <v>2366</v>
      </c>
      <c r="D553" s="245" t="str">
        <f t="shared" si="8"/>
        <v>WT/TPR/S/341/Rev.1</v>
      </c>
      <c r="E553" s="125" t="s">
        <v>672</v>
      </c>
      <c r="F553" s="244" t="s">
        <v>1293</v>
      </c>
      <c r="G553" s="244" t="s">
        <v>640</v>
      </c>
      <c r="H553" s="244" t="s">
        <v>5</v>
      </c>
      <c r="I553" s="244">
        <v>2016</v>
      </c>
      <c r="J553" s="242" t="s">
        <v>122</v>
      </c>
      <c r="K553" s="242" t="s">
        <v>838</v>
      </c>
      <c r="L553" s="242" t="s">
        <v>1325</v>
      </c>
      <c r="M553" s="242" t="s">
        <v>2381</v>
      </c>
      <c r="N553" s="242" t="s">
        <v>35</v>
      </c>
    </row>
    <row r="554" spans="1:14" ht="35.25" x14ac:dyDescent="0.25">
      <c r="A554" s="241">
        <v>553</v>
      </c>
      <c r="B554" s="244" t="s">
        <v>265</v>
      </c>
      <c r="C554" s="244" t="s">
        <v>2366</v>
      </c>
      <c r="D554" s="245" t="str">
        <f t="shared" si="8"/>
        <v>WT/TPR/S/341/Rev.1</v>
      </c>
      <c r="E554" s="125" t="s">
        <v>762</v>
      </c>
      <c r="F554" s="244" t="s">
        <v>1293</v>
      </c>
      <c r="G554" s="244" t="s">
        <v>640</v>
      </c>
      <c r="H554" s="244" t="s">
        <v>5</v>
      </c>
      <c r="I554" s="244">
        <v>2016</v>
      </c>
      <c r="J554" s="242" t="s">
        <v>122</v>
      </c>
      <c r="K554" s="242" t="s">
        <v>871</v>
      </c>
      <c r="L554" s="242" t="s">
        <v>313</v>
      </c>
      <c r="M554" s="242" t="s">
        <v>2382</v>
      </c>
      <c r="N554" s="242" t="s">
        <v>54</v>
      </c>
    </row>
    <row r="555" spans="1:14" ht="91.5" x14ac:dyDescent="0.25">
      <c r="A555" s="241">
        <v>554</v>
      </c>
      <c r="B555" s="244" t="s">
        <v>265</v>
      </c>
      <c r="C555" s="244" t="s">
        <v>2366</v>
      </c>
      <c r="D555" s="245" t="str">
        <f t="shared" si="8"/>
        <v>WT/TPR/S/341/Rev.1</v>
      </c>
      <c r="E555" s="125" t="s">
        <v>734</v>
      </c>
      <c r="F555" s="244" t="s">
        <v>1293</v>
      </c>
      <c r="G555" s="244" t="s">
        <v>640</v>
      </c>
      <c r="H555" s="244" t="s">
        <v>5</v>
      </c>
      <c r="I555" s="244">
        <v>2016</v>
      </c>
      <c r="J555" s="242" t="s">
        <v>122</v>
      </c>
      <c r="K555" s="242" t="s">
        <v>1166</v>
      </c>
      <c r="L555" s="242" t="s">
        <v>313</v>
      </c>
      <c r="M555" s="242" t="s">
        <v>2383</v>
      </c>
      <c r="N555" s="242" t="s">
        <v>2384</v>
      </c>
    </row>
    <row r="556" spans="1:14" ht="80.25" x14ac:dyDescent="0.25">
      <c r="A556" s="241">
        <v>555</v>
      </c>
      <c r="B556" s="244" t="s">
        <v>265</v>
      </c>
      <c r="C556" s="244" t="s">
        <v>2366</v>
      </c>
      <c r="D556" s="245" t="str">
        <f t="shared" si="8"/>
        <v>WT/TPR/S/341/Rev.1</v>
      </c>
      <c r="E556" s="125" t="s">
        <v>305</v>
      </c>
      <c r="F556" s="244" t="s">
        <v>1293</v>
      </c>
      <c r="G556" s="244" t="s">
        <v>640</v>
      </c>
      <c r="H556" s="244" t="s">
        <v>5</v>
      </c>
      <c r="I556" s="244">
        <v>2016</v>
      </c>
      <c r="J556" s="242" t="s">
        <v>122</v>
      </c>
      <c r="K556" s="242" t="s">
        <v>863</v>
      </c>
      <c r="L556" s="242" t="s">
        <v>313</v>
      </c>
      <c r="M556" s="242" t="s">
        <v>2385</v>
      </c>
      <c r="N556" s="242" t="s">
        <v>21</v>
      </c>
    </row>
    <row r="557" spans="1:14" x14ac:dyDescent="0.25">
      <c r="A557" s="241">
        <v>556</v>
      </c>
      <c r="B557" s="244" t="s">
        <v>265</v>
      </c>
      <c r="C557" s="244" t="s">
        <v>2366</v>
      </c>
      <c r="D557" s="245" t="str">
        <f t="shared" si="8"/>
        <v>WT/TPR/S/341/Rev.1</v>
      </c>
      <c r="E557" s="125" t="s">
        <v>1461</v>
      </c>
      <c r="F557" s="244" t="s">
        <v>1293</v>
      </c>
      <c r="G557" s="244" t="s">
        <v>640</v>
      </c>
      <c r="H557" s="244" t="s">
        <v>5</v>
      </c>
      <c r="I557" s="244">
        <v>2016</v>
      </c>
      <c r="J557" s="242" t="s">
        <v>122</v>
      </c>
      <c r="K557" s="242" t="s">
        <v>822</v>
      </c>
      <c r="L557" s="242" t="s">
        <v>88</v>
      </c>
      <c r="M557" s="242" t="s">
        <v>2386</v>
      </c>
      <c r="N557" s="242" t="s">
        <v>244</v>
      </c>
    </row>
    <row r="558" spans="1:14" ht="69" x14ac:dyDescent="0.25">
      <c r="A558" s="241">
        <v>557</v>
      </c>
      <c r="B558" s="244" t="s">
        <v>265</v>
      </c>
      <c r="C558" s="244" t="s">
        <v>2366</v>
      </c>
      <c r="D558" s="245" t="str">
        <f t="shared" si="8"/>
        <v>WT/TPR/S/341/Rev.1</v>
      </c>
      <c r="E558" s="125" t="s">
        <v>271</v>
      </c>
      <c r="F558" s="244" t="s">
        <v>1293</v>
      </c>
      <c r="G558" s="244" t="s">
        <v>640</v>
      </c>
      <c r="H558" s="244" t="s">
        <v>5</v>
      </c>
      <c r="I558" s="244">
        <v>2016</v>
      </c>
      <c r="J558" s="242" t="s">
        <v>122</v>
      </c>
      <c r="K558" s="242" t="s">
        <v>1166</v>
      </c>
      <c r="L558" s="242" t="s">
        <v>88</v>
      </c>
      <c r="M558" s="242" t="s">
        <v>2387</v>
      </c>
      <c r="N558" s="242" t="s">
        <v>2388</v>
      </c>
    </row>
    <row r="559" spans="1:14" ht="114" x14ac:dyDescent="0.25">
      <c r="A559" s="241">
        <v>558</v>
      </c>
      <c r="B559" s="244" t="s">
        <v>265</v>
      </c>
      <c r="C559" s="244" t="s">
        <v>2366</v>
      </c>
      <c r="D559" s="245" t="str">
        <f t="shared" si="8"/>
        <v>WT/TPR/S/341/Rev.1</v>
      </c>
      <c r="E559" s="125" t="s">
        <v>695</v>
      </c>
      <c r="F559" s="244" t="s">
        <v>1293</v>
      </c>
      <c r="G559" s="244" t="s">
        <v>640</v>
      </c>
      <c r="H559" s="244" t="s">
        <v>5</v>
      </c>
      <c r="I559" s="244">
        <v>2016</v>
      </c>
      <c r="J559" s="242" t="s">
        <v>122</v>
      </c>
      <c r="K559" s="242" t="s">
        <v>2389</v>
      </c>
      <c r="L559" s="242" t="s">
        <v>826</v>
      </c>
      <c r="M559" s="242" t="s">
        <v>2390</v>
      </c>
      <c r="N559" s="242" t="s">
        <v>1320</v>
      </c>
    </row>
    <row r="560" spans="1:14" ht="69" x14ac:dyDescent="0.25">
      <c r="A560" s="241">
        <v>559</v>
      </c>
      <c r="B560" s="244" t="s">
        <v>265</v>
      </c>
      <c r="C560" s="244" t="s">
        <v>2366</v>
      </c>
      <c r="D560" s="245" t="str">
        <f t="shared" si="8"/>
        <v>WT/TPR/S/341/Rev.1</v>
      </c>
      <c r="E560" s="125" t="s">
        <v>2167</v>
      </c>
      <c r="F560" s="244" t="s">
        <v>1293</v>
      </c>
      <c r="G560" s="244" t="s">
        <v>640</v>
      </c>
      <c r="H560" s="244" t="s">
        <v>5</v>
      </c>
      <c r="I560" s="244">
        <v>2016</v>
      </c>
      <c r="J560" s="242" t="s">
        <v>122</v>
      </c>
      <c r="K560" s="242" t="s">
        <v>2391</v>
      </c>
      <c r="L560" s="242" t="s">
        <v>10</v>
      </c>
      <c r="M560" s="242" t="s">
        <v>2392</v>
      </c>
      <c r="N560" s="242" t="s">
        <v>2393</v>
      </c>
    </row>
    <row r="561" spans="1:14" ht="80.25" x14ac:dyDescent="0.25">
      <c r="A561" s="241">
        <v>560</v>
      </c>
      <c r="B561" s="244" t="s">
        <v>265</v>
      </c>
      <c r="C561" s="244" t="s">
        <v>2366</v>
      </c>
      <c r="D561" s="245" t="str">
        <f t="shared" si="8"/>
        <v>WT/TPR/S/341/Rev.1</v>
      </c>
      <c r="E561" s="125" t="s">
        <v>1440</v>
      </c>
      <c r="F561" s="244" t="s">
        <v>1293</v>
      </c>
      <c r="G561" s="244" t="s">
        <v>640</v>
      </c>
      <c r="H561" s="244" t="s">
        <v>5</v>
      </c>
      <c r="I561" s="244">
        <v>2016</v>
      </c>
      <c r="J561" s="242" t="s">
        <v>122</v>
      </c>
      <c r="K561" s="242" t="s">
        <v>822</v>
      </c>
      <c r="L561" s="242" t="s">
        <v>826</v>
      </c>
      <c r="M561" s="242" t="s">
        <v>2394</v>
      </c>
      <c r="N561" s="242" t="s">
        <v>2395</v>
      </c>
    </row>
    <row r="562" spans="1:14" ht="91.5" x14ac:dyDescent="0.25">
      <c r="A562" s="241">
        <v>561</v>
      </c>
      <c r="B562" s="244" t="s">
        <v>265</v>
      </c>
      <c r="C562" s="244" t="s">
        <v>2366</v>
      </c>
      <c r="D562" s="245" t="str">
        <f t="shared" si="8"/>
        <v>WT/TPR/S/341/Rev.1</v>
      </c>
      <c r="E562" s="125" t="s">
        <v>294</v>
      </c>
      <c r="F562" s="244" t="s">
        <v>1293</v>
      </c>
      <c r="G562" s="244" t="s">
        <v>640</v>
      </c>
      <c r="H562" s="244" t="s">
        <v>5</v>
      </c>
      <c r="I562" s="244">
        <v>2016</v>
      </c>
      <c r="J562" s="242" t="s">
        <v>122</v>
      </c>
      <c r="K562" s="242" t="s">
        <v>792</v>
      </c>
      <c r="L562" s="242" t="s">
        <v>41</v>
      </c>
      <c r="M562" s="242" t="s">
        <v>2396</v>
      </c>
      <c r="N562" s="242" t="s">
        <v>2397</v>
      </c>
    </row>
    <row r="563" spans="1:14" ht="114" x14ac:dyDescent="0.25">
      <c r="A563" s="241">
        <v>562</v>
      </c>
      <c r="B563" s="244" t="s">
        <v>265</v>
      </c>
      <c r="C563" s="244" t="s">
        <v>2366</v>
      </c>
      <c r="D563" s="245" t="str">
        <f t="shared" si="8"/>
        <v>WT/TPR/S/341/Rev.1</v>
      </c>
      <c r="E563" s="125" t="s">
        <v>1456</v>
      </c>
      <c r="F563" s="244" t="s">
        <v>1293</v>
      </c>
      <c r="G563" s="244" t="s">
        <v>640</v>
      </c>
      <c r="H563" s="244" t="s">
        <v>5</v>
      </c>
      <c r="I563" s="244">
        <v>2016</v>
      </c>
      <c r="J563" s="242" t="s">
        <v>122</v>
      </c>
      <c r="K563" s="242" t="s">
        <v>1097</v>
      </c>
      <c r="L563" s="242" t="s">
        <v>1325</v>
      </c>
      <c r="M563" s="242" t="s">
        <v>2398</v>
      </c>
      <c r="N563" s="242" t="s">
        <v>2399</v>
      </c>
    </row>
    <row r="564" spans="1:14" ht="35.25" x14ac:dyDescent="0.25">
      <c r="A564" s="241">
        <v>563</v>
      </c>
      <c r="B564" s="244" t="s">
        <v>265</v>
      </c>
      <c r="C564" s="244" t="s">
        <v>2366</v>
      </c>
      <c r="D564" s="245" t="str">
        <f t="shared" si="8"/>
        <v>WT/TPR/S/341/Rev.1</v>
      </c>
      <c r="E564" s="125" t="s">
        <v>769</v>
      </c>
      <c r="F564" s="244" t="s">
        <v>1293</v>
      </c>
      <c r="G564" s="244" t="s">
        <v>640</v>
      </c>
      <c r="H564" s="244" t="s">
        <v>5</v>
      </c>
      <c r="I564" s="244">
        <v>2016</v>
      </c>
      <c r="J564" s="242" t="s">
        <v>122</v>
      </c>
      <c r="K564" s="242" t="s">
        <v>1518</v>
      </c>
      <c r="L564" s="242" t="s">
        <v>88</v>
      </c>
      <c r="M564" s="242" t="s">
        <v>2400</v>
      </c>
      <c r="N564" s="242" t="s">
        <v>35</v>
      </c>
    </row>
    <row r="565" spans="1:14" ht="80.25" x14ac:dyDescent="0.25">
      <c r="A565" s="241">
        <v>564</v>
      </c>
      <c r="B565" s="244" t="s">
        <v>265</v>
      </c>
      <c r="C565" s="244" t="s">
        <v>2366</v>
      </c>
      <c r="D565" s="245" t="str">
        <f t="shared" si="8"/>
        <v>WT/TPR/S/341/Rev.1</v>
      </c>
      <c r="E565" s="125" t="s">
        <v>980</v>
      </c>
      <c r="F565" s="244" t="s">
        <v>1293</v>
      </c>
      <c r="G565" s="244" t="s">
        <v>640</v>
      </c>
      <c r="H565" s="244" t="s">
        <v>5</v>
      </c>
      <c r="I565" s="244">
        <v>2016</v>
      </c>
      <c r="J565" s="242" t="s">
        <v>122</v>
      </c>
      <c r="K565" s="242" t="s">
        <v>792</v>
      </c>
      <c r="L565" s="242" t="s">
        <v>313</v>
      </c>
      <c r="M565" s="242" t="s">
        <v>2401</v>
      </c>
      <c r="N565" s="242" t="s">
        <v>301</v>
      </c>
    </row>
    <row r="566" spans="1:14" ht="91.5" x14ac:dyDescent="0.25">
      <c r="A566" s="241">
        <v>565</v>
      </c>
      <c r="B566" s="244" t="s">
        <v>265</v>
      </c>
      <c r="C566" s="244" t="s">
        <v>2366</v>
      </c>
      <c r="D566" s="245" t="str">
        <f t="shared" si="8"/>
        <v>WT/TPR/S/341/Rev.1</v>
      </c>
      <c r="E566" s="125" t="s">
        <v>2402</v>
      </c>
      <c r="F566" s="244" t="s">
        <v>1293</v>
      </c>
      <c r="G566" s="244" t="s">
        <v>640</v>
      </c>
      <c r="H566" s="244" t="s">
        <v>5</v>
      </c>
      <c r="I566" s="244">
        <v>2016</v>
      </c>
      <c r="J566" s="242" t="s">
        <v>122</v>
      </c>
      <c r="K566" s="242" t="s">
        <v>1097</v>
      </c>
      <c r="L566" s="242" t="s">
        <v>127</v>
      </c>
      <c r="M566" s="242" t="s">
        <v>2403</v>
      </c>
      <c r="N566" s="242" t="s">
        <v>1324</v>
      </c>
    </row>
    <row r="567" spans="1:14" ht="46.5" x14ac:dyDescent="0.25">
      <c r="A567" s="241">
        <v>566</v>
      </c>
      <c r="B567" s="244" t="s">
        <v>265</v>
      </c>
      <c r="C567" s="244" t="s">
        <v>2366</v>
      </c>
      <c r="D567" s="245" t="str">
        <f t="shared" si="8"/>
        <v>WT/TPR/S/341/Rev.1</v>
      </c>
      <c r="E567" s="125" t="s">
        <v>2404</v>
      </c>
      <c r="F567" s="244" t="s">
        <v>1293</v>
      </c>
      <c r="G567" s="244" t="s">
        <v>640</v>
      </c>
      <c r="H567" s="244" t="s">
        <v>5</v>
      </c>
      <c r="I567" s="244">
        <v>2016</v>
      </c>
      <c r="J567" s="242" t="s">
        <v>122</v>
      </c>
      <c r="K567" s="242" t="s">
        <v>822</v>
      </c>
      <c r="L567" s="242" t="s">
        <v>88</v>
      </c>
      <c r="M567" s="242" t="s">
        <v>2405</v>
      </c>
      <c r="N567" s="242" t="s">
        <v>1005</v>
      </c>
    </row>
    <row r="568" spans="1:14" ht="91.5" x14ac:dyDescent="0.25">
      <c r="A568" s="241">
        <v>567</v>
      </c>
      <c r="B568" s="244" t="s">
        <v>265</v>
      </c>
      <c r="C568" s="244" t="s">
        <v>2366</v>
      </c>
      <c r="D568" s="245" t="str">
        <f t="shared" si="8"/>
        <v>WT/TPR/S/341/Rev.1</v>
      </c>
      <c r="E568" s="125" t="s">
        <v>2406</v>
      </c>
      <c r="F568" s="244" t="s">
        <v>1293</v>
      </c>
      <c r="G568" s="244" t="s">
        <v>640</v>
      </c>
      <c r="H568" s="244" t="s">
        <v>5</v>
      </c>
      <c r="I568" s="244">
        <v>2016</v>
      </c>
      <c r="J568" s="242" t="s">
        <v>122</v>
      </c>
      <c r="K568" s="242" t="s">
        <v>998</v>
      </c>
      <c r="L568" s="242" t="s">
        <v>88</v>
      </c>
      <c r="M568" s="242" t="s">
        <v>2407</v>
      </c>
      <c r="N568" s="242" t="s">
        <v>2408</v>
      </c>
    </row>
    <row r="569" spans="1:14" ht="46.5" x14ac:dyDescent="0.25">
      <c r="A569" s="241">
        <v>568</v>
      </c>
      <c r="B569" s="244" t="s">
        <v>265</v>
      </c>
      <c r="C569" s="244" t="s">
        <v>2366</v>
      </c>
      <c r="D569" s="245" t="str">
        <f t="shared" si="8"/>
        <v>WT/TPR/S/341/Rev.1</v>
      </c>
      <c r="E569" s="125" t="s">
        <v>1053</v>
      </c>
      <c r="F569" s="244" t="s">
        <v>1293</v>
      </c>
      <c r="G569" s="244" t="s">
        <v>640</v>
      </c>
      <c r="H569" s="244" t="s">
        <v>5</v>
      </c>
      <c r="I569" s="244">
        <v>2016</v>
      </c>
      <c r="J569" s="242" t="s">
        <v>122</v>
      </c>
      <c r="K569" s="242" t="s">
        <v>834</v>
      </c>
      <c r="L569" s="242" t="s">
        <v>826</v>
      </c>
      <c r="M569" s="242" t="s">
        <v>2409</v>
      </c>
      <c r="N569" s="242" t="s">
        <v>2410</v>
      </c>
    </row>
    <row r="570" spans="1:14" ht="114" x14ac:dyDescent="0.25">
      <c r="A570" s="241">
        <v>569</v>
      </c>
      <c r="B570" s="244" t="s">
        <v>265</v>
      </c>
      <c r="C570" s="244" t="s">
        <v>2366</v>
      </c>
      <c r="D570" s="245" t="str">
        <f t="shared" si="8"/>
        <v>WT/TPR/S/341/Rev.1</v>
      </c>
      <c r="E570" s="125" t="s">
        <v>2411</v>
      </c>
      <c r="F570" s="244" t="s">
        <v>1293</v>
      </c>
      <c r="G570" s="244" t="s">
        <v>640</v>
      </c>
      <c r="H570" s="244" t="s">
        <v>5</v>
      </c>
      <c r="I570" s="244">
        <v>2016</v>
      </c>
      <c r="J570" s="242" t="s">
        <v>122</v>
      </c>
      <c r="K570" s="242" t="s">
        <v>1496</v>
      </c>
      <c r="L570" s="242" t="s">
        <v>313</v>
      </c>
      <c r="M570" s="242" t="s">
        <v>2412</v>
      </c>
      <c r="N570" s="242" t="s">
        <v>1207</v>
      </c>
    </row>
    <row r="571" spans="1:14" ht="46.5" x14ac:dyDescent="0.25">
      <c r="A571" s="241">
        <v>570</v>
      </c>
      <c r="B571" s="244" t="s">
        <v>265</v>
      </c>
      <c r="C571" s="244" t="s">
        <v>2366</v>
      </c>
      <c r="D571" s="245" t="str">
        <f t="shared" si="8"/>
        <v>WT/TPR/S/341/Rev.1</v>
      </c>
      <c r="E571" s="125" t="s">
        <v>2413</v>
      </c>
      <c r="F571" s="244" t="s">
        <v>1293</v>
      </c>
      <c r="G571" s="244" t="s">
        <v>640</v>
      </c>
      <c r="H571" s="244" t="s">
        <v>5</v>
      </c>
      <c r="I571" s="244">
        <v>2016</v>
      </c>
      <c r="J571" s="242" t="s">
        <v>122</v>
      </c>
      <c r="K571" s="242" t="s">
        <v>42</v>
      </c>
      <c r="L571" s="242" t="s">
        <v>71</v>
      </c>
      <c r="M571" s="242" t="s">
        <v>2414</v>
      </c>
      <c r="N571" s="242" t="s">
        <v>2415</v>
      </c>
    </row>
    <row r="572" spans="1:14" ht="80.25" x14ac:dyDescent="0.25">
      <c r="A572" s="241">
        <v>571</v>
      </c>
      <c r="B572" s="244" t="s">
        <v>265</v>
      </c>
      <c r="C572" s="244" t="s">
        <v>2366</v>
      </c>
      <c r="D572" s="245" t="str">
        <f t="shared" si="8"/>
        <v>WT/TPR/S/341/Rev.1</v>
      </c>
      <c r="E572" s="125" t="s">
        <v>2416</v>
      </c>
      <c r="F572" s="244" t="s">
        <v>1293</v>
      </c>
      <c r="G572" s="244" t="s">
        <v>640</v>
      </c>
      <c r="H572" s="244" t="s">
        <v>5</v>
      </c>
      <c r="I572" s="244">
        <v>2016</v>
      </c>
      <c r="J572" s="242" t="s">
        <v>122</v>
      </c>
      <c r="K572" s="242" t="s">
        <v>861</v>
      </c>
      <c r="L572" s="242" t="s">
        <v>313</v>
      </c>
      <c r="M572" s="242" t="s">
        <v>2417</v>
      </c>
      <c r="N572" s="242" t="s">
        <v>54</v>
      </c>
    </row>
    <row r="573" spans="1:14" ht="46.5" x14ac:dyDescent="0.25">
      <c r="A573" s="241">
        <v>572</v>
      </c>
      <c r="B573" s="244" t="s">
        <v>265</v>
      </c>
      <c r="C573" s="244" t="s">
        <v>2366</v>
      </c>
      <c r="D573" s="245" t="str">
        <f t="shared" si="8"/>
        <v>WT/TPR/S/341/Rev.1</v>
      </c>
      <c r="E573" s="125" t="s">
        <v>2418</v>
      </c>
      <c r="F573" s="244" t="s">
        <v>1293</v>
      </c>
      <c r="G573" s="244" t="s">
        <v>640</v>
      </c>
      <c r="H573" s="244" t="s">
        <v>5</v>
      </c>
      <c r="I573" s="244">
        <v>2016</v>
      </c>
      <c r="J573" s="242" t="s">
        <v>122</v>
      </c>
      <c r="K573" s="242" t="s">
        <v>854</v>
      </c>
      <c r="L573" s="242" t="s">
        <v>88</v>
      </c>
      <c r="M573" s="242" t="s">
        <v>2419</v>
      </c>
      <c r="N573" s="242" t="s">
        <v>24</v>
      </c>
    </row>
    <row r="574" spans="1:14" ht="69" x14ac:dyDescent="0.25">
      <c r="A574" s="241">
        <v>573</v>
      </c>
      <c r="B574" s="244" t="s">
        <v>265</v>
      </c>
      <c r="C574" s="244" t="s">
        <v>2366</v>
      </c>
      <c r="D574" s="245" t="str">
        <f t="shared" si="8"/>
        <v>WT/TPR/S/341/Rev.1</v>
      </c>
      <c r="E574" s="125" t="s">
        <v>747</v>
      </c>
      <c r="F574" s="244" t="s">
        <v>1293</v>
      </c>
      <c r="G574" s="244" t="s">
        <v>640</v>
      </c>
      <c r="H574" s="244" t="s">
        <v>5</v>
      </c>
      <c r="I574" s="244">
        <v>2016</v>
      </c>
      <c r="J574" s="242" t="s">
        <v>121</v>
      </c>
      <c r="K574" s="242" t="s">
        <v>64</v>
      </c>
      <c r="L574" s="242" t="s">
        <v>127</v>
      </c>
      <c r="M574" s="242" t="s">
        <v>2420</v>
      </c>
      <c r="N574" s="242" t="s">
        <v>27</v>
      </c>
    </row>
    <row r="575" spans="1:14" ht="46.5" x14ac:dyDescent="0.25">
      <c r="A575" s="241">
        <v>574</v>
      </c>
      <c r="B575" s="244" t="s">
        <v>265</v>
      </c>
      <c r="C575" s="244" t="s">
        <v>2366</v>
      </c>
      <c r="D575" s="245" t="str">
        <f t="shared" si="8"/>
        <v>WT/TPR/S/341/Rev.1</v>
      </c>
      <c r="E575" s="125" t="s">
        <v>295</v>
      </c>
      <c r="F575" s="244" t="s">
        <v>1293</v>
      </c>
      <c r="G575" s="244" t="s">
        <v>640</v>
      </c>
      <c r="H575" s="244" t="s">
        <v>5</v>
      </c>
      <c r="I575" s="244">
        <v>2016</v>
      </c>
      <c r="J575" s="242" t="s">
        <v>121</v>
      </c>
      <c r="K575" s="242" t="s">
        <v>1518</v>
      </c>
      <c r="L575" s="242" t="s">
        <v>41</v>
      </c>
      <c r="M575" s="242" t="s">
        <v>2421</v>
      </c>
      <c r="N575" s="242" t="s">
        <v>2422</v>
      </c>
    </row>
    <row r="576" spans="1:14" ht="69" x14ac:dyDescent="0.25">
      <c r="A576" s="241">
        <v>575</v>
      </c>
      <c r="B576" s="244" t="s">
        <v>265</v>
      </c>
      <c r="C576" s="244" t="s">
        <v>2366</v>
      </c>
      <c r="D576" s="245" t="str">
        <f t="shared" si="8"/>
        <v>WT/TPR/S/341/Rev.1</v>
      </c>
      <c r="E576" s="125" t="s">
        <v>678</v>
      </c>
      <c r="F576" s="244" t="s">
        <v>1293</v>
      </c>
      <c r="G576" s="244" t="s">
        <v>640</v>
      </c>
      <c r="H576" s="244" t="s">
        <v>5</v>
      </c>
      <c r="I576" s="244">
        <v>2016</v>
      </c>
      <c r="J576" s="242" t="s">
        <v>121</v>
      </c>
      <c r="K576" s="242" t="s">
        <v>870</v>
      </c>
      <c r="L576" s="242" t="s">
        <v>127</v>
      </c>
      <c r="M576" s="242" t="s">
        <v>2423</v>
      </c>
      <c r="N576" s="242" t="s">
        <v>1914</v>
      </c>
    </row>
    <row r="577" spans="1:14" ht="35.25" x14ac:dyDescent="0.25">
      <c r="A577" s="241">
        <v>576</v>
      </c>
      <c r="B577" s="244" t="s">
        <v>265</v>
      </c>
      <c r="C577" s="244" t="s">
        <v>2366</v>
      </c>
      <c r="D577" s="245" t="str">
        <f t="shared" si="8"/>
        <v>WT/TPR/S/341/Rev.1</v>
      </c>
      <c r="E577" s="125" t="s">
        <v>302</v>
      </c>
      <c r="F577" s="244" t="s">
        <v>1293</v>
      </c>
      <c r="G577" s="244" t="s">
        <v>640</v>
      </c>
      <c r="H577" s="244" t="s">
        <v>5</v>
      </c>
      <c r="I577" s="244">
        <v>2016</v>
      </c>
      <c r="J577" s="242" t="s">
        <v>121</v>
      </c>
      <c r="K577" s="242" t="s">
        <v>64</v>
      </c>
      <c r="L577" s="242" t="s">
        <v>41</v>
      </c>
      <c r="M577" s="242" t="s">
        <v>2424</v>
      </c>
      <c r="N577" s="242" t="s">
        <v>62</v>
      </c>
    </row>
    <row r="578" spans="1:14" ht="46.5" x14ac:dyDescent="0.25">
      <c r="A578" s="241">
        <v>577</v>
      </c>
      <c r="B578" s="244" t="s">
        <v>265</v>
      </c>
      <c r="C578" s="244" t="s">
        <v>2366</v>
      </c>
      <c r="D578" s="245" t="str">
        <f t="shared" ref="D578:D641" si="9">IF(C578="","",IF(IFERROR(FIND(";",C578,1), 0) &gt; 0, HYPERLINK(CONCATENATE("
https://docs.wto.org/dol2fe/Pages/SS/DoSearch.aspx?DataSource=Cat&amp;query=@Symbol=
",SUBSTITUTE(MID(C578,1,FIND(";",C578,1) - 1),"/","%2F"),"&amp;"), MID(C578,1,FIND(";",C578,1) - 1)), HYPERLINK(CONCATENATE("
https://docs.wto.org/dol2fe/Pages/SS/DoSearch.aspx?DataSource=Cat&amp;query=@Symbol=
",SUBSTITUTE(C578,"/","%2F"),"&amp;"),C578)))</f>
        <v>WT/TPR/S/341/Rev.1</v>
      </c>
      <c r="E578" s="125" t="s">
        <v>303</v>
      </c>
      <c r="F578" s="244" t="s">
        <v>1293</v>
      </c>
      <c r="G578" s="244" t="s">
        <v>640</v>
      </c>
      <c r="H578" s="244" t="s">
        <v>5</v>
      </c>
      <c r="I578" s="244">
        <v>2016</v>
      </c>
      <c r="J578" s="242" t="s">
        <v>121</v>
      </c>
      <c r="K578" s="242" t="s">
        <v>1518</v>
      </c>
      <c r="L578" s="242" t="s">
        <v>41</v>
      </c>
      <c r="M578" s="242" t="s">
        <v>2425</v>
      </c>
      <c r="N578" s="242" t="s">
        <v>53</v>
      </c>
    </row>
    <row r="579" spans="1:14" ht="57.75" x14ac:dyDescent="0.25">
      <c r="A579" s="241">
        <v>578</v>
      </c>
      <c r="B579" s="244" t="s">
        <v>265</v>
      </c>
      <c r="C579" s="244" t="s">
        <v>2366</v>
      </c>
      <c r="D579" s="245" t="str">
        <f t="shared" si="9"/>
        <v>WT/TPR/S/341/Rev.1</v>
      </c>
      <c r="E579" s="125" t="s">
        <v>673</v>
      </c>
      <c r="F579" s="244" t="s">
        <v>1293</v>
      </c>
      <c r="G579" s="244" t="s">
        <v>640</v>
      </c>
      <c r="H579" s="244" t="s">
        <v>5</v>
      </c>
      <c r="I579" s="244">
        <v>2016</v>
      </c>
      <c r="J579" s="242" t="s">
        <v>121</v>
      </c>
      <c r="K579" s="242" t="s">
        <v>834</v>
      </c>
      <c r="L579" s="242" t="s">
        <v>41</v>
      </c>
      <c r="M579" s="242" t="s">
        <v>2426</v>
      </c>
      <c r="N579" s="242" t="s">
        <v>14</v>
      </c>
    </row>
    <row r="580" spans="1:14" ht="91.5" x14ac:dyDescent="0.25">
      <c r="A580" s="241">
        <v>579</v>
      </c>
      <c r="B580" s="244" t="s">
        <v>265</v>
      </c>
      <c r="C580" s="244" t="s">
        <v>2366</v>
      </c>
      <c r="D580" s="245" t="str">
        <f t="shared" si="9"/>
        <v>WT/TPR/S/341/Rev.1</v>
      </c>
      <c r="E580" s="125" t="s">
        <v>1002</v>
      </c>
      <c r="F580" s="244" t="s">
        <v>1293</v>
      </c>
      <c r="G580" s="244" t="s">
        <v>640</v>
      </c>
      <c r="H580" s="244" t="s">
        <v>5</v>
      </c>
      <c r="I580" s="244">
        <v>2016</v>
      </c>
      <c r="J580" s="242" t="s">
        <v>121</v>
      </c>
      <c r="K580" s="242" t="s">
        <v>872</v>
      </c>
      <c r="L580" s="242" t="s">
        <v>127</v>
      </c>
      <c r="M580" s="242" t="s">
        <v>2427</v>
      </c>
      <c r="N580" s="242" t="s">
        <v>2428</v>
      </c>
    </row>
    <row r="581" spans="1:14" ht="57.75" x14ac:dyDescent="0.25">
      <c r="A581" s="241">
        <v>580</v>
      </c>
      <c r="B581" s="244" t="s">
        <v>265</v>
      </c>
      <c r="C581" s="244" t="s">
        <v>2366</v>
      </c>
      <c r="D581" s="245" t="str">
        <f t="shared" si="9"/>
        <v>WT/TPR/S/341/Rev.1</v>
      </c>
      <c r="E581" s="125" t="s">
        <v>1379</v>
      </c>
      <c r="F581" s="244" t="s">
        <v>1293</v>
      </c>
      <c r="G581" s="244" t="s">
        <v>640</v>
      </c>
      <c r="H581" s="244" t="s">
        <v>5</v>
      </c>
      <c r="I581" s="244">
        <v>2016</v>
      </c>
      <c r="J581" s="242" t="s">
        <v>121</v>
      </c>
      <c r="K581" s="242" t="s">
        <v>1518</v>
      </c>
      <c r="L581" s="242" t="s">
        <v>68</v>
      </c>
      <c r="M581" s="242" t="s">
        <v>2429</v>
      </c>
      <c r="N581" s="242" t="s">
        <v>2430</v>
      </c>
    </row>
    <row r="582" spans="1:14" ht="35.25" x14ac:dyDescent="0.25">
      <c r="A582" s="241">
        <v>581</v>
      </c>
      <c r="B582" s="244" t="s">
        <v>265</v>
      </c>
      <c r="C582" s="244" t="s">
        <v>2366</v>
      </c>
      <c r="D582" s="245" t="str">
        <f t="shared" si="9"/>
        <v>WT/TPR/S/341/Rev.1</v>
      </c>
      <c r="E582" s="125" t="s">
        <v>697</v>
      </c>
      <c r="F582" s="244" t="s">
        <v>1293</v>
      </c>
      <c r="G582" s="244" t="s">
        <v>640</v>
      </c>
      <c r="H582" s="244" t="s">
        <v>5</v>
      </c>
      <c r="I582" s="244">
        <v>2016</v>
      </c>
      <c r="J582" s="242" t="s">
        <v>121</v>
      </c>
      <c r="K582" s="242" t="s">
        <v>1518</v>
      </c>
      <c r="L582" s="242" t="s">
        <v>19</v>
      </c>
      <c r="M582" s="242" t="s">
        <v>2431</v>
      </c>
      <c r="N582" s="242" t="s">
        <v>19</v>
      </c>
    </row>
    <row r="583" spans="1:14" ht="35.25" x14ac:dyDescent="0.25">
      <c r="A583" s="241">
        <v>582</v>
      </c>
      <c r="B583" s="244" t="s">
        <v>265</v>
      </c>
      <c r="C583" s="244" t="s">
        <v>2366</v>
      </c>
      <c r="D583" s="245" t="str">
        <f t="shared" si="9"/>
        <v>WT/TPR/S/341/Rev.1</v>
      </c>
      <c r="E583" s="125" t="s">
        <v>698</v>
      </c>
      <c r="F583" s="244" t="s">
        <v>1293</v>
      </c>
      <c r="G583" s="244" t="s">
        <v>640</v>
      </c>
      <c r="H583" s="244" t="s">
        <v>5</v>
      </c>
      <c r="I583" s="244">
        <v>2016</v>
      </c>
      <c r="J583" s="242" t="s">
        <v>121</v>
      </c>
      <c r="K583" s="242" t="s">
        <v>42</v>
      </c>
      <c r="L583" s="242" t="s">
        <v>19</v>
      </c>
      <c r="M583" s="242" t="s">
        <v>2432</v>
      </c>
      <c r="N583" s="242" t="s">
        <v>711</v>
      </c>
    </row>
    <row r="584" spans="1:14" ht="69" x14ac:dyDescent="0.25">
      <c r="A584" s="241">
        <v>583</v>
      </c>
      <c r="B584" s="244" t="s">
        <v>265</v>
      </c>
      <c r="C584" s="244" t="s">
        <v>2366</v>
      </c>
      <c r="D584" s="245" t="str">
        <f t="shared" si="9"/>
        <v>WT/TPR/S/341/Rev.1</v>
      </c>
      <c r="E584" s="125" t="s">
        <v>2433</v>
      </c>
      <c r="F584" s="244" t="s">
        <v>1293</v>
      </c>
      <c r="G584" s="244" t="s">
        <v>640</v>
      </c>
      <c r="H584" s="244" t="s">
        <v>5</v>
      </c>
      <c r="I584" s="244">
        <v>2016</v>
      </c>
      <c r="J584" s="242" t="s">
        <v>121</v>
      </c>
      <c r="K584" s="242" t="s">
        <v>1518</v>
      </c>
      <c r="L584" s="242" t="s">
        <v>19</v>
      </c>
      <c r="M584" s="242" t="s">
        <v>2434</v>
      </c>
      <c r="N584" s="242" t="s">
        <v>711</v>
      </c>
    </row>
    <row r="585" spans="1:14" ht="35.25" x14ac:dyDescent="0.25">
      <c r="A585" s="241">
        <v>584</v>
      </c>
      <c r="B585" s="244" t="s">
        <v>265</v>
      </c>
      <c r="C585" s="244" t="s">
        <v>2366</v>
      </c>
      <c r="D585" s="245" t="str">
        <f t="shared" si="9"/>
        <v>WT/TPR/S/341/Rev.1</v>
      </c>
      <c r="E585" s="125" t="s">
        <v>2435</v>
      </c>
      <c r="F585" s="244" t="s">
        <v>1293</v>
      </c>
      <c r="G585" s="244" t="s">
        <v>640</v>
      </c>
      <c r="H585" s="244" t="s">
        <v>5</v>
      </c>
      <c r="I585" s="244">
        <v>2016</v>
      </c>
      <c r="J585" s="242" t="s">
        <v>121</v>
      </c>
      <c r="K585" s="242" t="s">
        <v>792</v>
      </c>
      <c r="L585" s="242" t="s">
        <v>19</v>
      </c>
      <c r="M585" s="242" t="s">
        <v>2436</v>
      </c>
      <c r="N585" s="242" t="s">
        <v>711</v>
      </c>
    </row>
    <row r="586" spans="1:14" ht="80.25" x14ac:dyDescent="0.25">
      <c r="A586" s="241">
        <v>585</v>
      </c>
      <c r="B586" s="244" t="s">
        <v>265</v>
      </c>
      <c r="C586" s="244" t="s">
        <v>2366</v>
      </c>
      <c r="D586" s="245" t="str">
        <f t="shared" si="9"/>
        <v>WT/TPR/S/341/Rev.1</v>
      </c>
      <c r="E586" s="125" t="s">
        <v>706</v>
      </c>
      <c r="F586" s="244" t="s">
        <v>1293</v>
      </c>
      <c r="G586" s="244" t="s">
        <v>640</v>
      </c>
      <c r="H586" s="244" t="s">
        <v>5</v>
      </c>
      <c r="I586" s="244">
        <v>2016</v>
      </c>
      <c r="J586" s="242" t="s">
        <v>121</v>
      </c>
      <c r="K586" s="242" t="s">
        <v>1518</v>
      </c>
      <c r="L586" s="242" t="s">
        <v>1167</v>
      </c>
      <c r="M586" s="242" t="s">
        <v>2437</v>
      </c>
      <c r="N586" s="242" t="s">
        <v>2438</v>
      </c>
    </row>
    <row r="587" spans="1:14" ht="57.75" x14ac:dyDescent="0.25">
      <c r="A587" s="241">
        <v>586</v>
      </c>
      <c r="B587" s="244" t="s">
        <v>265</v>
      </c>
      <c r="C587" s="244" t="s">
        <v>2366</v>
      </c>
      <c r="D587" s="245" t="str">
        <f t="shared" si="9"/>
        <v>WT/TPR/S/341/Rev.1</v>
      </c>
      <c r="E587" s="125" t="s">
        <v>1380</v>
      </c>
      <c r="F587" s="244" t="s">
        <v>1293</v>
      </c>
      <c r="G587" s="244" t="s">
        <v>640</v>
      </c>
      <c r="H587" s="244" t="s">
        <v>5</v>
      </c>
      <c r="I587" s="244">
        <v>2016</v>
      </c>
      <c r="J587" s="242" t="s">
        <v>121</v>
      </c>
      <c r="K587" s="242" t="s">
        <v>1518</v>
      </c>
      <c r="L587" s="242" t="s">
        <v>19</v>
      </c>
      <c r="M587" s="242" t="s">
        <v>2439</v>
      </c>
      <c r="N587" s="242" t="s">
        <v>711</v>
      </c>
    </row>
    <row r="588" spans="1:14" ht="91.5" x14ac:dyDescent="0.25">
      <c r="A588" s="241">
        <v>587</v>
      </c>
      <c r="B588" s="244" t="s">
        <v>265</v>
      </c>
      <c r="C588" s="244" t="s">
        <v>2366</v>
      </c>
      <c r="D588" s="245" t="str">
        <f t="shared" si="9"/>
        <v>WT/TPR/S/341/Rev.1</v>
      </c>
      <c r="E588" s="125" t="s">
        <v>1485</v>
      </c>
      <c r="F588" s="244" t="s">
        <v>1293</v>
      </c>
      <c r="G588" s="244" t="s">
        <v>640</v>
      </c>
      <c r="H588" s="244" t="s">
        <v>5</v>
      </c>
      <c r="I588" s="244">
        <v>2016</v>
      </c>
      <c r="J588" s="242" t="s">
        <v>121</v>
      </c>
      <c r="K588" s="242" t="s">
        <v>1518</v>
      </c>
      <c r="L588" s="242" t="s">
        <v>71</v>
      </c>
      <c r="M588" s="242" t="s">
        <v>2440</v>
      </c>
      <c r="N588" s="242" t="s">
        <v>1416</v>
      </c>
    </row>
    <row r="589" spans="1:14" ht="46.5" x14ac:dyDescent="0.25">
      <c r="A589" s="241">
        <v>588</v>
      </c>
      <c r="B589" s="244" t="s">
        <v>270</v>
      </c>
      <c r="C589" s="244" t="s">
        <v>2441</v>
      </c>
      <c r="D589" s="245" t="str">
        <f t="shared" si="9"/>
        <v>WT/TPR/G/342</v>
      </c>
      <c r="E589" s="125" t="s">
        <v>753</v>
      </c>
      <c r="F589" s="244" t="s">
        <v>245</v>
      </c>
      <c r="G589" s="244" t="s">
        <v>641</v>
      </c>
      <c r="H589" s="244" t="s">
        <v>5</v>
      </c>
      <c r="I589" s="244">
        <v>2016</v>
      </c>
      <c r="J589" s="242" t="s">
        <v>646</v>
      </c>
      <c r="K589" s="242" t="s">
        <v>1511</v>
      </c>
      <c r="L589" s="242"/>
      <c r="M589" s="242" t="s">
        <v>2442</v>
      </c>
      <c r="N589" s="242" t="s">
        <v>2443</v>
      </c>
    </row>
    <row r="590" spans="1:14" ht="35.25" x14ac:dyDescent="0.25">
      <c r="A590" s="241">
        <v>589</v>
      </c>
      <c r="B590" s="244" t="s">
        <v>270</v>
      </c>
      <c r="C590" s="244" t="s">
        <v>2441</v>
      </c>
      <c r="D590" s="245" t="str">
        <f t="shared" si="9"/>
        <v>WT/TPR/G/342</v>
      </c>
      <c r="E590" s="125" t="s">
        <v>2079</v>
      </c>
      <c r="F590" s="244" t="s">
        <v>245</v>
      </c>
      <c r="G590" s="244" t="s">
        <v>641</v>
      </c>
      <c r="H590" s="244" t="s">
        <v>5</v>
      </c>
      <c r="I590" s="244">
        <v>2016</v>
      </c>
      <c r="J590" s="242" t="s">
        <v>646</v>
      </c>
      <c r="K590" s="242" t="s">
        <v>1511</v>
      </c>
      <c r="L590" s="242"/>
      <c r="M590" s="242" t="s">
        <v>2444</v>
      </c>
      <c r="N590" s="242" t="s">
        <v>54</v>
      </c>
    </row>
    <row r="591" spans="1:14" ht="35.25" x14ac:dyDescent="0.25">
      <c r="A591" s="241">
        <v>590</v>
      </c>
      <c r="B591" s="244" t="s">
        <v>270</v>
      </c>
      <c r="C591" s="244" t="s">
        <v>2441</v>
      </c>
      <c r="D591" s="245" t="str">
        <f t="shared" si="9"/>
        <v>WT/TPR/G/342</v>
      </c>
      <c r="E591" s="125" t="s">
        <v>1429</v>
      </c>
      <c r="F591" s="244" t="s">
        <v>245</v>
      </c>
      <c r="G591" s="244" t="s">
        <v>641</v>
      </c>
      <c r="H591" s="244" t="s">
        <v>5</v>
      </c>
      <c r="I591" s="244">
        <v>2016</v>
      </c>
      <c r="J591" s="242" t="s">
        <v>646</v>
      </c>
      <c r="K591" s="242" t="s">
        <v>1511</v>
      </c>
      <c r="L591" s="242"/>
      <c r="M591" s="242" t="s">
        <v>2445</v>
      </c>
      <c r="N591" s="242" t="s">
        <v>78</v>
      </c>
    </row>
    <row r="592" spans="1:14" ht="46.5" x14ac:dyDescent="0.25">
      <c r="A592" s="241">
        <v>591</v>
      </c>
      <c r="B592" s="244" t="s">
        <v>270</v>
      </c>
      <c r="C592" s="244" t="s">
        <v>2441</v>
      </c>
      <c r="D592" s="245" t="str">
        <f t="shared" si="9"/>
        <v>WT/TPR/G/342</v>
      </c>
      <c r="E592" s="125" t="s">
        <v>1026</v>
      </c>
      <c r="F592" s="244" t="s">
        <v>245</v>
      </c>
      <c r="G592" s="244" t="s">
        <v>641</v>
      </c>
      <c r="H592" s="244" t="s">
        <v>5</v>
      </c>
      <c r="I592" s="244">
        <v>2016</v>
      </c>
      <c r="J592" s="242" t="s">
        <v>646</v>
      </c>
      <c r="K592" s="242" t="s">
        <v>1511</v>
      </c>
      <c r="L592" s="242"/>
      <c r="M592" s="242" t="s">
        <v>2446</v>
      </c>
      <c r="N592" s="242" t="s">
        <v>78</v>
      </c>
    </row>
    <row r="593" spans="1:14" ht="57.75" x14ac:dyDescent="0.25">
      <c r="A593" s="241">
        <v>592</v>
      </c>
      <c r="B593" s="244" t="s">
        <v>270</v>
      </c>
      <c r="C593" s="244" t="s">
        <v>2441</v>
      </c>
      <c r="D593" s="245" t="str">
        <f t="shared" si="9"/>
        <v>WT/TPR/G/342</v>
      </c>
      <c r="E593" s="125" t="s">
        <v>1374</v>
      </c>
      <c r="F593" s="244" t="s">
        <v>245</v>
      </c>
      <c r="G593" s="244" t="s">
        <v>641</v>
      </c>
      <c r="H593" s="244" t="s">
        <v>5</v>
      </c>
      <c r="I593" s="244">
        <v>2016</v>
      </c>
      <c r="J593" s="242" t="s">
        <v>646</v>
      </c>
      <c r="K593" s="242" t="s">
        <v>1511</v>
      </c>
      <c r="L593" s="242"/>
      <c r="M593" s="242" t="s">
        <v>2447</v>
      </c>
      <c r="N593" s="242" t="s">
        <v>2448</v>
      </c>
    </row>
    <row r="594" spans="1:14" ht="35.25" x14ac:dyDescent="0.25">
      <c r="A594" s="241">
        <v>593</v>
      </c>
      <c r="B594" s="244" t="s">
        <v>270</v>
      </c>
      <c r="C594" s="244" t="s">
        <v>2441</v>
      </c>
      <c r="D594" s="245" t="str">
        <f t="shared" si="9"/>
        <v>WT/TPR/G/342</v>
      </c>
      <c r="E594" s="125" t="s">
        <v>979</v>
      </c>
      <c r="F594" s="244" t="s">
        <v>245</v>
      </c>
      <c r="G594" s="244" t="s">
        <v>641</v>
      </c>
      <c r="H594" s="244" t="s">
        <v>5</v>
      </c>
      <c r="I594" s="244">
        <v>2016</v>
      </c>
      <c r="J594" s="242" t="s">
        <v>646</v>
      </c>
      <c r="K594" s="242" t="s">
        <v>1511</v>
      </c>
      <c r="L594" s="242"/>
      <c r="M594" s="242" t="s">
        <v>2449</v>
      </c>
      <c r="N594" s="242" t="s">
        <v>807</v>
      </c>
    </row>
    <row r="595" spans="1:14" ht="80.25" x14ac:dyDescent="0.25">
      <c r="A595" s="241">
        <v>594</v>
      </c>
      <c r="B595" s="244" t="s">
        <v>270</v>
      </c>
      <c r="C595" s="244" t="s">
        <v>2441</v>
      </c>
      <c r="D595" s="245" t="str">
        <f t="shared" si="9"/>
        <v>WT/TPR/G/342</v>
      </c>
      <c r="E595" s="125" t="s">
        <v>1051</v>
      </c>
      <c r="F595" s="244" t="s">
        <v>245</v>
      </c>
      <c r="G595" s="244" t="s">
        <v>641</v>
      </c>
      <c r="H595" s="244" t="s">
        <v>5</v>
      </c>
      <c r="I595" s="244">
        <v>2016</v>
      </c>
      <c r="J595" s="242" t="s">
        <v>646</v>
      </c>
      <c r="K595" s="242" t="s">
        <v>1511</v>
      </c>
      <c r="L595" s="242"/>
      <c r="M595" s="242" t="s">
        <v>2450</v>
      </c>
      <c r="N595" s="242" t="s">
        <v>2451</v>
      </c>
    </row>
    <row r="596" spans="1:14" ht="114" x14ac:dyDescent="0.25">
      <c r="A596" s="241">
        <v>595</v>
      </c>
      <c r="B596" s="244" t="s">
        <v>270</v>
      </c>
      <c r="C596" s="244" t="s">
        <v>2441</v>
      </c>
      <c r="D596" s="245" t="str">
        <f t="shared" si="9"/>
        <v>WT/TPR/G/342</v>
      </c>
      <c r="E596" s="125" t="s">
        <v>666</v>
      </c>
      <c r="F596" s="244" t="s">
        <v>245</v>
      </c>
      <c r="G596" s="244" t="s">
        <v>641</v>
      </c>
      <c r="H596" s="244" t="s">
        <v>5</v>
      </c>
      <c r="I596" s="244">
        <v>2016</v>
      </c>
      <c r="J596" s="242" t="s">
        <v>646</v>
      </c>
      <c r="K596" s="242" t="s">
        <v>1511</v>
      </c>
      <c r="L596" s="242"/>
      <c r="M596" s="242" t="s">
        <v>2452</v>
      </c>
      <c r="N596" s="242" t="s">
        <v>2453</v>
      </c>
    </row>
    <row r="597" spans="1:14" ht="125.25" x14ac:dyDescent="0.25">
      <c r="A597" s="241">
        <v>596</v>
      </c>
      <c r="B597" s="244" t="s">
        <v>270</v>
      </c>
      <c r="C597" s="244" t="s">
        <v>2441</v>
      </c>
      <c r="D597" s="245" t="str">
        <f t="shared" si="9"/>
        <v>WT/TPR/G/342</v>
      </c>
      <c r="E597" s="125" t="s">
        <v>667</v>
      </c>
      <c r="F597" s="244" t="s">
        <v>245</v>
      </c>
      <c r="G597" s="244" t="s">
        <v>641</v>
      </c>
      <c r="H597" s="244" t="s">
        <v>5</v>
      </c>
      <c r="I597" s="244">
        <v>2016</v>
      </c>
      <c r="J597" s="242" t="s">
        <v>646</v>
      </c>
      <c r="K597" s="242" t="s">
        <v>1511</v>
      </c>
      <c r="L597" s="242"/>
      <c r="M597" s="242" t="s">
        <v>2454</v>
      </c>
      <c r="N597" s="242" t="s">
        <v>2455</v>
      </c>
    </row>
    <row r="598" spans="1:14" ht="35.25" x14ac:dyDescent="0.25">
      <c r="A598" s="241">
        <v>597</v>
      </c>
      <c r="B598" s="244" t="s">
        <v>270</v>
      </c>
      <c r="C598" s="244" t="s">
        <v>2441</v>
      </c>
      <c r="D598" s="245" t="str">
        <f t="shared" si="9"/>
        <v>WT/TPR/G/342</v>
      </c>
      <c r="E598" s="125" t="s">
        <v>981</v>
      </c>
      <c r="F598" s="244" t="s">
        <v>245</v>
      </c>
      <c r="G598" s="244" t="s">
        <v>641</v>
      </c>
      <c r="H598" s="244" t="s">
        <v>5</v>
      </c>
      <c r="I598" s="244">
        <v>2016</v>
      </c>
      <c r="J598" s="242" t="s">
        <v>646</v>
      </c>
      <c r="K598" s="242" t="s">
        <v>1511</v>
      </c>
      <c r="L598" s="242"/>
      <c r="M598" s="242" t="s">
        <v>2456</v>
      </c>
      <c r="N598" s="242" t="s">
        <v>54</v>
      </c>
    </row>
    <row r="599" spans="1:14" ht="35.25" x14ac:dyDescent="0.25">
      <c r="A599" s="241">
        <v>598</v>
      </c>
      <c r="B599" s="244" t="s">
        <v>270</v>
      </c>
      <c r="C599" s="244" t="s">
        <v>2441</v>
      </c>
      <c r="D599" s="245" t="str">
        <f t="shared" si="9"/>
        <v>WT/TPR/G/342</v>
      </c>
      <c r="E599" s="125" t="s">
        <v>2457</v>
      </c>
      <c r="F599" s="244" t="s">
        <v>245</v>
      </c>
      <c r="G599" s="244" t="s">
        <v>641</v>
      </c>
      <c r="H599" s="244" t="s">
        <v>5</v>
      </c>
      <c r="I599" s="244">
        <v>2016</v>
      </c>
      <c r="J599" s="242" t="s">
        <v>122</v>
      </c>
      <c r="K599" s="242" t="s">
        <v>1097</v>
      </c>
      <c r="L599" s="242" t="s">
        <v>313</v>
      </c>
      <c r="M599" s="242" t="s">
        <v>2458</v>
      </c>
      <c r="N599" s="242" t="s">
        <v>21</v>
      </c>
    </row>
    <row r="600" spans="1:14" ht="69" x14ac:dyDescent="0.25">
      <c r="A600" s="241">
        <v>599</v>
      </c>
      <c r="B600" s="244" t="s">
        <v>270</v>
      </c>
      <c r="C600" s="244" t="s">
        <v>2441</v>
      </c>
      <c r="D600" s="245" t="str">
        <f t="shared" si="9"/>
        <v>WT/TPR/G/342</v>
      </c>
      <c r="E600" s="125" t="s">
        <v>1964</v>
      </c>
      <c r="F600" s="244" t="s">
        <v>245</v>
      </c>
      <c r="G600" s="244" t="s">
        <v>641</v>
      </c>
      <c r="H600" s="244" t="s">
        <v>5</v>
      </c>
      <c r="I600" s="244">
        <v>2016</v>
      </c>
      <c r="J600" s="242" t="s">
        <v>646</v>
      </c>
      <c r="K600" s="242" t="s">
        <v>1511</v>
      </c>
      <c r="L600" s="242"/>
      <c r="M600" s="242" t="s">
        <v>2459</v>
      </c>
      <c r="N600" s="242" t="s">
        <v>807</v>
      </c>
    </row>
    <row r="601" spans="1:14" ht="91.5" x14ac:dyDescent="0.25">
      <c r="A601" s="241">
        <v>600</v>
      </c>
      <c r="B601" s="244" t="s">
        <v>270</v>
      </c>
      <c r="C601" s="244" t="s">
        <v>2441</v>
      </c>
      <c r="D601" s="245" t="str">
        <f t="shared" si="9"/>
        <v>WT/TPR/G/342</v>
      </c>
      <c r="E601" s="125" t="s">
        <v>1347</v>
      </c>
      <c r="F601" s="244" t="s">
        <v>245</v>
      </c>
      <c r="G601" s="244" t="s">
        <v>641</v>
      </c>
      <c r="H601" s="244" t="s">
        <v>5</v>
      </c>
      <c r="I601" s="244">
        <v>2016</v>
      </c>
      <c r="J601" s="242" t="s">
        <v>646</v>
      </c>
      <c r="K601" s="242" t="s">
        <v>1511</v>
      </c>
      <c r="L601" s="242"/>
      <c r="M601" s="242" t="s">
        <v>2460</v>
      </c>
      <c r="N601" s="242" t="s">
        <v>807</v>
      </c>
    </row>
    <row r="602" spans="1:14" ht="57.75" x14ac:dyDescent="0.25">
      <c r="A602" s="241">
        <v>601</v>
      </c>
      <c r="B602" s="244" t="s">
        <v>270</v>
      </c>
      <c r="C602" s="244" t="s">
        <v>2441</v>
      </c>
      <c r="D602" s="245" t="str">
        <f t="shared" si="9"/>
        <v>WT/TPR/G/342</v>
      </c>
      <c r="E602" s="125" t="s">
        <v>1608</v>
      </c>
      <c r="F602" s="244" t="s">
        <v>245</v>
      </c>
      <c r="G602" s="244" t="s">
        <v>641</v>
      </c>
      <c r="H602" s="244" t="s">
        <v>5</v>
      </c>
      <c r="I602" s="244">
        <v>2016</v>
      </c>
      <c r="J602" s="242" t="s">
        <v>646</v>
      </c>
      <c r="K602" s="242" t="s">
        <v>1511</v>
      </c>
      <c r="L602" s="242"/>
      <c r="M602" s="242" t="s">
        <v>2461</v>
      </c>
      <c r="N602" s="242" t="s">
        <v>54</v>
      </c>
    </row>
    <row r="603" spans="1:14" ht="57.75" x14ac:dyDescent="0.25">
      <c r="A603" s="241">
        <v>602</v>
      </c>
      <c r="B603" s="244" t="s">
        <v>270</v>
      </c>
      <c r="C603" s="244" t="s">
        <v>2441</v>
      </c>
      <c r="D603" s="245" t="str">
        <f t="shared" si="9"/>
        <v>WT/TPR/G/342</v>
      </c>
      <c r="E603" s="125" t="s">
        <v>2462</v>
      </c>
      <c r="F603" s="244" t="s">
        <v>245</v>
      </c>
      <c r="G603" s="244" t="s">
        <v>641</v>
      </c>
      <c r="H603" s="244" t="s">
        <v>5</v>
      </c>
      <c r="I603" s="244">
        <v>2016</v>
      </c>
      <c r="J603" s="242" t="s">
        <v>646</v>
      </c>
      <c r="K603" s="242" t="s">
        <v>1511</v>
      </c>
      <c r="L603" s="242"/>
      <c r="M603" s="242" t="s">
        <v>2463</v>
      </c>
      <c r="N603" s="242" t="s">
        <v>21</v>
      </c>
    </row>
    <row r="604" spans="1:14" ht="147.75" x14ac:dyDescent="0.25">
      <c r="A604" s="241">
        <v>603</v>
      </c>
      <c r="B604" s="244" t="s">
        <v>270</v>
      </c>
      <c r="C604" s="244" t="s">
        <v>2441</v>
      </c>
      <c r="D604" s="245" t="str">
        <f t="shared" si="9"/>
        <v>WT/TPR/G/342</v>
      </c>
      <c r="E604" s="125" t="s">
        <v>1033</v>
      </c>
      <c r="F604" s="244" t="s">
        <v>245</v>
      </c>
      <c r="G604" s="244" t="s">
        <v>641</v>
      </c>
      <c r="H604" s="244" t="s">
        <v>5</v>
      </c>
      <c r="I604" s="244">
        <v>2016</v>
      </c>
      <c r="J604" s="242" t="s">
        <v>646</v>
      </c>
      <c r="K604" s="242" t="s">
        <v>1511</v>
      </c>
      <c r="L604" s="242"/>
      <c r="M604" s="242" t="s">
        <v>2464</v>
      </c>
      <c r="N604" s="242" t="s">
        <v>78</v>
      </c>
    </row>
    <row r="605" spans="1:14" ht="69" x14ac:dyDescent="0.25">
      <c r="A605" s="241">
        <v>604</v>
      </c>
      <c r="B605" s="244" t="s">
        <v>270</v>
      </c>
      <c r="C605" s="244" t="s">
        <v>2441</v>
      </c>
      <c r="D605" s="245" t="str">
        <f t="shared" si="9"/>
        <v>WT/TPR/G/342</v>
      </c>
      <c r="E605" s="125" t="s">
        <v>1009</v>
      </c>
      <c r="F605" s="244" t="s">
        <v>245</v>
      </c>
      <c r="G605" s="244" t="s">
        <v>641</v>
      </c>
      <c r="H605" s="244" t="s">
        <v>5</v>
      </c>
      <c r="I605" s="244">
        <v>2016</v>
      </c>
      <c r="J605" s="242" t="s">
        <v>646</v>
      </c>
      <c r="K605" s="242" t="s">
        <v>1511</v>
      </c>
      <c r="L605" s="242"/>
      <c r="M605" s="242" t="s">
        <v>2465</v>
      </c>
      <c r="N605" s="242" t="s">
        <v>1365</v>
      </c>
    </row>
    <row r="606" spans="1:14" ht="35.25" x14ac:dyDescent="0.25">
      <c r="A606" s="241">
        <v>605</v>
      </c>
      <c r="B606" s="244" t="s">
        <v>265</v>
      </c>
      <c r="C606" s="244" t="s">
        <v>2466</v>
      </c>
      <c r="D606" s="245" t="str">
        <f t="shared" si="9"/>
        <v>WT/TPR/S/342/Rev.1</v>
      </c>
      <c r="E606" s="125" t="s">
        <v>750</v>
      </c>
      <c r="F606" s="244" t="s">
        <v>245</v>
      </c>
      <c r="G606" s="244" t="s">
        <v>641</v>
      </c>
      <c r="H606" s="244" t="s">
        <v>5</v>
      </c>
      <c r="I606" s="244">
        <v>2016</v>
      </c>
      <c r="J606" s="242" t="s">
        <v>646</v>
      </c>
      <c r="K606" s="242" t="s">
        <v>1511</v>
      </c>
      <c r="L606" s="242"/>
      <c r="M606" s="242" t="s">
        <v>2467</v>
      </c>
      <c r="N606" s="242" t="s">
        <v>807</v>
      </c>
    </row>
    <row r="607" spans="1:14" ht="125.25" x14ac:dyDescent="0.25">
      <c r="A607" s="241">
        <v>606</v>
      </c>
      <c r="B607" s="244" t="s">
        <v>265</v>
      </c>
      <c r="C607" s="244" t="s">
        <v>2466</v>
      </c>
      <c r="D607" s="245" t="str">
        <f t="shared" si="9"/>
        <v>WT/TPR/S/342/Rev.1</v>
      </c>
      <c r="E607" s="125" t="s">
        <v>649</v>
      </c>
      <c r="F607" s="244" t="s">
        <v>245</v>
      </c>
      <c r="G607" s="244" t="s">
        <v>641</v>
      </c>
      <c r="H607" s="244" t="s">
        <v>5</v>
      </c>
      <c r="I607" s="244">
        <v>2016</v>
      </c>
      <c r="J607" s="242" t="s">
        <v>646</v>
      </c>
      <c r="K607" s="242" t="s">
        <v>1511</v>
      </c>
      <c r="L607" s="242"/>
      <c r="M607" s="242" t="s">
        <v>2468</v>
      </c>
      <c r="N607" s="242" t="s">
        <v>773</v>
      </c>
    </row>
    <row r="608" spans="1:14" ht="147.75" x14ac:dyDescent="0.25">
      <c r="A608" s="241">
        <v>607</v>
      </c>
      <c r="B608" s="244" t="s">
        <v>265</v>
      </c>
      <c r="C608" s="244" t="s">
        <v>2466</v>
      </c>
      <c r="D608" s="245" t="str">
        <f t="shared" si="9"/>
        <v>WT/TPR/S/342/Rev.1</v>
      </c>
      <c r="E608" s="125" t="s">
        <v>1472</v>
      </c>
      <c r="F608" s="244" t="s">
        <v>245</v>
      </c>
      <c r="G608" s="244" t="s">
        <v>641</v>
      </c>
      <c r="H608" s="244" t="s">
        <v>5</v>
      </c>
      <c r="I608" s="244">
        <v>2016</v>
      </c>
      <c r="J608" s="242" t="s">
        <v>122</v>
      </c>
      <c r="K608" s="242" t="s">
        <v>822</v>
      </c>
      <c r="L608" s="242" t="s">
        <v>88</v>
      </c>
      <c r="M608" s="242" t="s">
        <v>2469</v>
      </c>
      <c r="N608" s="242" t="s">
        <v>35</v>
      </c>
    </row>
    <row r="609" spans="1:14" ht="46.5" x14ac:dyDescent="0.25">
      <c r="A609" s="241">
        <v>608</v>
      </c>
      <c r="B609" s="244" t="s">
        <v>265</v>
      </c>
      <c r="C609" s="244" t="s">
        <v>2466</v>
      </c>
      <c r="D609" s="245" t="str">
        <f t="shared" si="9"/>
        <v>WT/TPR/S/342/Rev.1</v>
      </c>
      <c r="E609" s="125" t="s">
        <v>991</v>
      </c>
      <c r="F609" s="244" t="s">
        <v>245</v>
      </c>
      <c r="G609" s="244" t="s">
        <v>641</v>
      </c>
      <c r="H609" s="244" t="s">
        <v>5</v>
      </c>
      <c r="I609" s="244">
        <v>2016</v>
      </c>
      <c r="J609" s="242" t="s">
        <v>646</v>
      </c>
      <c r="K609" s="242" t="s">
        <v>1511</v>
      </c>
      <c r="L609" s="242"/>
      <c r="M609" s="242" t="s">
        <v>2470</v>
      </c>
      <c r="N609" s="242" t="s">
        <v>2471</v>
      </c>
    </row>
    <row r="610" spans="1:14" ht="46.5" x14ac:dyDescent="0.25">
      <c r="A610" s="241">
        <v>609</v>
      </c>
      <c r="B610" s="244" t="s">
        <v>265</v>
      </c>
      <c r="C610" s="244" t="s">
        <v>2466</v>
      </c>
      <c r="D610" s="245" t="str">
        <f t="shared" si="9"/>
        <v>WT/TPR/S/342/Rev.1</v>
      </c>
      <c r="E610" s="125" t="s">
        <v>732</v>
      </c>
      <c r="F610" s="244" t="s">
        <v>245</v>
      </c>
      <c r="G610" s="244" t="s">
        <v>641</v>
      </c>
      <c r="H610" s="244" t="s">
        <v>5</v>
      </c>
      <c r="I610" s="244">
        <v>2016</v>
      </c>
      <c r="J610" s="242" t="s">
        <v>646</v>
      </c>
      <c r="K610" s="242" t="s">
        <v>1511</v>
      </c>
      <c r="L610" s="242"/>
      <c r="M610" s="242" t="s">
        <v>2472</v>
      </c>
      <c r="N610" s="242" t="s">
        <v>688</v>
      </c>
    </row>
    <row r="611" spans="1:14" ht="46.5" x14ac:dyDescent="0.25">
      <c r="A611" s="241">
        <v>610</v>
      </c>
      <c r="B611" s="244" t="s">
        <v>265</v>
      </c>
      <c r="C611" s="244" t="s">
        <v>2466</v>
      </c>
      <c r="D611" s="245" t="str">
        <f t="shared" si="9"/>
        <v>WT/TPR/S/342/Rev.1</v>
      </c>
      <c r="E611" s="125" t="s">
        <v>1029</v>
      </c>
      <c r="F611" s="244" t="s">
        <v>245</v>
      </c>
      <c r="G611" s="244" t="s">
        <v>641</v>
      </c>
      <c r="H611" s="244" t="s">
        <v>5</v>
      </c>
      <c r="I611" s="244">
        <v>2016</v>
      </c>
      <c r="J611" s="242" t="s">
        <v>646</v>
      </c>
      <c r="K611" s="242" t="s">
        <v>1511</v>
      </c>
      <c r="L611" s="242"/>
      <c r="M611" s="242" t="s">
        <v>2473</v>
      </c>
      <c r="N611" s="242" t="s">
        <v>2474</v>
      </c>
    </row>
    <row r="612" spans="1:14" ht="69" x14ac:dyDescent="0.25">
      <c r="A612" s="241">
        <v>611</v>
      </c>
      <c r="B612" s="244" t="s">
        <v>265</v>
      </c>
      <c r="C612" s="244" t="s">
        <v>2466</v>
      </c>
      <c r="D612" s="245" t="str">
        <f t="shared" si="9"/>
        <v>WT/TPR/S/342/Rev.1</v>
      </c>
      <c r="E612" s="125" t="s">
        <v>2475</v>
      </c>
      <c r="F612" s="244" t="s">
        <v>245</v>
      </c>
      <c r="G612" s="244" t="s">
        <v>641</v>
      </c>
      <c r="H612" s="244" t="s">
        <v>5</v>
      </c>
      <c r="I612" s="244">
        <v>2016</v>
      </c>
      <c r="J612" s="242" t="s">
        <v>646</v>
      </c>
      <c r="K612" s="242" t="s">
        <v>1511</v>
      </c>
      <c r="L612" s="242"/>
      <c r="M612" s="242" t="s">
        <v>2476</v>
      </c>
      <c r="N612" s="242" t="s">
        <v>128</v>
      </c>
    </row>
    <row r="613" spans="1:14" ht="91.5" x14ac:dyDescent="0.25">
      <c r="A613" s="241">
        <v>612</v>
      </c>
      <c r="B613" s="244" t="s">
        <v>265</v>
      </c>
      <c r="C613" s="244" t="s">
        <v>2466</v>
      </c>
      <c r="D613" s="245" t="str">
        <f t="shared" si="9"/>
        <v>WT/TPR/S/342/Rev.1</v>
      </c>
      <c r="E613" s="125" t="s">
        <v>1392</v>
      </c>
      <c r="F613" s="244" t="s">
        <v>245</v>
      </c>
      <c r="G613" s="244" t="s">
        <v>641</v>
      </c>
      <c r="H613" s="244" t="s">
        <v>5</v>
      </c>
      <c r="I613" s="244">
        <v>2016</v>
      </c>
      <c r="J613" s="242" t="s">
        <v>646</v>
      </c>
      <c r="K613" s="242" t="s">
        <v>1511</v>
      </c>
      <c r="L613" s="242"/>
      <c r="M613" s="242" t="s">
        <v>2477</v>
      </c>
      <c r="N613" s="242" t="s">
        <v>21</v>
      </c>
    </row>
    <row r="614" spans="1:14" ht="24" x14ac:dyDescent="0.25">
      <c r="A614" s="241">
        <v>613</v>
      </c>
      <c r="B614" s="244" t="s">
        <v>265</v>
      </c>
      <c r="C614" s="244" t="s">
        <v>2466</v>
      </c>
      <c r="D614" s="245" t="str">
        <f t="shared" si="9"/>
        <v>WT/TPR/S/342/Rev.1</v>
      </c>
      <c r="E614" s="125" t="s">
        <v>1742</v>
      </c>
      <c r="F614" s="244" t="s">
        <v>245</v>
      </c>
      <c r="G614" s="244" t="s">
        <v>641</v>
      </c>
      <c r="H614" s="244" t="s">
        <v>5</v>
      </c>
      <c r="I614" s="244">
        <v>2016</v>
      </c>
      <c r="J614" s="242" t="s">
        <v>646</v>
      </c>
      <c r="K614" s="242" t="s">
        <v>1511</v>
      </c>
      <c r="L614" s="242"/>
      <c r="M614" s="242" t="s">
        <v>2478</v>
      </c>
      <c r="N614" s="242" t="s">
        <v>21</v>
      </c>
    </row>
    <row r="615" spans="1:14" ht="102.75" x14ac:dyDescent="0.25">
      <c r="A615" s="241">
        <v>614</v>
      </c>
      <c r="B615" s="244" t="s">
        <v>265</v>
      </c>
      <c r="C615" s="244" t="s">
        <v>2466</v>
      </c>
      <c r="D615" s="245" t="str">
        <f t="shared" si="9"/>
        <v>WT/TPR/S/342/Rev.1</v>
      </c>
      <c r="E615" s="125" t="s">
        <v>1008</v>
      </c>
      <c r="F615" s="244" t="s">
        <v>245</v>
      </c>
      <c r="G615" s="244" t="s">
        <v>641</v>
      </c>
      <c r="H615" s="244" t="s">
        <v>5</v>
      </c>
      <c r="I615" s="244">
        <v>2016</v>
      </c>
      <c r="J615" s="242" t="s">
        <v>646</v>
      </c>
      <c r="K615" s="242" t="s">
        <v>1511</v>
      </c>
      <c r="L615" s="242"/>
      <c r="M615" s="242" t="s">
        <v>2479</v>
      </c>
      <c r="N615" s="242" t="s">
        <v>21</v>
      </c>
    </row>
    <row r="616" spans="1:14" ht="136.5" x14ac:dyDescent="0.25">
      <c r="A616" s="241">
        <v>615</v>
      </c>
      <c r="B616" s="244" t="s">
        <v>265</v>
      </c>
      <c r="C616" s="244" t="s">
        <v>2466</v>
      </c>
      <c r="D616" s="245" t="str">
        <f t="shared" si="9"/>
        <v>WT/TPR/S/342/Rev.1</v>
      </c>
      <c r="E616" s="125" t="s">
        <v>1017</v>
      </c>
      <c r="F616" s="244" t="s">
        <v>245</v>
      </c>
      <c r="G616" s="244" t="s">
        <v>641</v>
      </c>
      <c r="H616" s="244" t="s">
        <v>5</v>
      </c>
      <c r="I616" s="244">
        <v>2016</v>
      </c>
      <c r="J616" s="242" t="s">
        <v>646</v>
      </c>
      <c r="K616" s="242" t="s">
        <v>1511</v>
      </c>
      <c r="L616" s="242"/>
      <c r="M616" s="242" t="s">
        <v>2480</v>
      </c>
      <c r="N616" s="242" t="s">
        <v>2481</v>
      </c>
    </row>
    <row r="617" spans="1:14" ht="91.5" x14ac:dyDescent="0.25">
      <c r="A617" s="241">
        <v>616</v>
      </c>
      <c r="B617" s="244" t="s">
        <v>265</v>
      </c>
      <c r="C617" s="244" t="s">
        <v>2466</v>
      </c>
      <c r="D617" s="245" t="str">
        <f t="shared" si="9"/>
        <v>WT/TPR/S/342/Rev.1</v>
      </c>
      <c r="E617" s="125" t="s">
        <v>707</v>
      </c>
      <c r="F617" s="244" t="s">
        <v>245</v>
      </c>
      <c r="G617" s="244" t="s">
        <v>641</v>
      </c>
      <c r="H617" s="244" t="s">
        <v>5</v>
      </c>
      <c r="I617" s="244">
        <v>2016</v>
      </c>
      <c r="J617" s="242" t="s">
        <v>646</v>
      </c>
      <c r="K617" s="242" t="s">
        <v>1511</v>
      </c>
      <c r="L617" s="242"/>
      <c r="M617" s="242" t="s">
        <v>2482</v>
      </c>
      <c r="N617" s="242" t="s">
        <v>2483</v>
      </c>
    </row>
    <row r="618" spans="1:14" ht="102.75" x14ac:dyDescent="0.25">
      <c r="A618" s="241">
        <v>617</v>
      </c>
      <c r="B618" s="244" t="s">
        <v>265</v>
      </c>
      <c r="C618" s="244" t="s">
        <v>2466</v>
      </c>
      <c r="D618" s="245" t="str">
        <f t="shared" si="9"/>
        <v>WT/TPR/S/342/Rev.1</v>
      </c>
      <c r="E618" s="125" t="s">
        <v>275</v>
      </c>
      <c r="F618" s="244" t="s">
        <v>245</v>
      </c>
      <c r="G618" s="244" t="s">
        <v>641</v>
      </c>
      <c r="H618" s="244" t="s">
        <v>5</v>
      </c>
      <c r="I618" s="244">
        <v>2016</v>
      </c>
      <c r="J618" s="242" t="s">
        <v>646</v>
      </c>
      <c r="K618" s="242" t="s">
        <v>1511</v>
      </c>
      <c r="L618" s="242"/>
      <c r="M618" s="242" t="s">
        <v>2484</v>
      </c>
      <c r="N618" s="242" t="s">
        <v>78</v>
      </c>
    </row>
    <row r="619" spans="1:14" ht="226.5" x14ac:dyDescent="0.25">
      <c r="A619" s="241">
        <v>618</v>
      </c>
      <c r="B619" s="244" t="s">
        <v>265</v>
      </c>
      <c r="C619" s="244" t="s">
        <v>2466</v>
      </c>
      <c r="D619" s="245" t="str">
        <f t="shared" si="9"/>
        <v>WT/TPR/S/342/Rev.1</v>
      </c>
      <c r="E619" s="125" t="s">
        <v>2485</v>
      </c>
      <c r="F619" s="244" t="s">
        <v>245</v>
      </c>
      <c r="G619" s="244" t="s">
        <v>641</v>
      </c>
      <c r="H619" s="244" t="s">
        <v>5</v>
      </c>
      <c r="I619" s="244">
        <v>2016</v>
      </c>
      <c r="J619" s="242" t="s">
        <v>646</v>
      </c>
      <c r="K619" s="242" t="s">
        <v>1511</v>
      </c>
      <c r="L619" s="242"/>
      <c r="M619" s="242" t="s">
        <v>2486</v>
      </c>
      <c r="N619" s="242" t="s">
        <v>2487</v>
      </c>
    </row>
    <row r="620" spans="1:14" ht="46.5" x14ac:dyDescent="0.25">
      <c r="A620" s="241">
        <v>619</v>
      </c>
      <c r="B620" s="244" t="s">
        <v>265</v>
      </c>
      <c r="C620" s="244" t="s">
        <v>2466</v>
      </c>
      <c r="D620" s="245" t="str">
        <f t="shared" si="9"/>
        <v>WT/TPR/S/342/Rev.1</v>
      </c>
      <c r="E620" s="125" t="s">
        <v>668</v>
      </c>
      <c r="F620" s="244" t="s">
        <v>245</v>
      </c>
      <c r="G620" s="244" t="s">
        <v>641</v>
      </c>
      <c r="H620" s="244" t="s">
        <v>5</v>
      </c>
      <c r="I620" s="244">
        <v>2016</v>
      </c>
      <c r="J620" s="242" t="s">
        <v>646</v>
      </c>
      <c r="K620" s="242" t="s">
        <v>1511</v>
      </c>
      <c r="L620" s="242"/>
      <c r="M620" s="242" t="s">
        <v>2488</v>
      </c>
      <c r="N620" s="242" t="s">
        <v>807</v>
      </c>
    </row>
    <row r="621" spans="1:14" ht="46.5" x14ac:dyDescent="0.25">
      <c r="A621" s="241">
        <v>620</v>
      </c>
      <c r="B621" s="244" t="s">
        <v>265</v>
      </c>
      <c r="C621" s="244" t="s">
        <v>2466</v>
      </c>
      <c r="D621" s="245" t="str">
        <f t="shared" si="9"/>
        <v>WT/TPR/S/342/Rev.1</v>
      </c>
      <c r="E621" s="125" t="s">
        <v>1003</v>
      </c>
      <c r="F621" s="244" t="s">
        <v>245</v>
      </c>
      <c r="G621" s="244" t="s">
        <v>641</v>
      </c>
      <c r="H621" s="244" t="s">
        <v>5</v>
      </c>
      <c r="I621" s="244">
        <v>2016</v>
      </c>
      <c r="J621" s="242" t="s">
        <v>646</v>
      </c>
      <c r="K621" s="242" t="s">
        <v>1511</v>
      </c>
      <c r="L621" s="242"/>
      <c r="M621" s="242" t="s">
        <v>2489</v>
      </c>
      <c r="N621" s="242" t="s">
        <v>21</v>
      </c>
    </row>
    <row r="622" spans="1:14" ht="57.75" x14ac:dyDescent="0.25">
      <c r="A622" s="241">
        <v>621</v>
      </c>
      <c r="B622" s="244" t="s">
        <v>265</v>
      </c>
      <c r="C622" s="244" t="s">
        <v>2466</v>
      </c>
      <c r="D622" s="245" t="str">
        <f t="shared" si="9"/>
        <v>WT/TPR/S/342/Rev.1</v>
      </c>
      <c r="E622" s="125" t="s">
        <v>1359</v>
      </c>
      <c r="F622" s="244" t="s">
        <v>245</v>
      </c>
      <c r="G622" s="244" t="s">
        <v>641</v>
      </c>
      <c r="H622" s="244" t="s">
        <v>5</v>
      </c>
      <c r="I622" s="244">
        <v>2016</v>
      </c>
      <c r="J622" s="242" t="s">
        <v>646</v>
      </c>
      <c r="K622" s="242" t="s">
        <v>1511</v>
      </c>
      <c r="L622" s="242"/>
      <c r="M622" s="242" t="s">
        <v>2490</v>
      </c>
      <c r="N622" s="242" t="s">
        <v>21</v>
      </c>
    </row>
    <row r="623" spans="1:14" ht="102.75" x14ac:dyDescent="0.25">
      <c r="A623" s="241">
        <v>622</v>
      </c>
      <c r="B623" s="244" t="s">
        <v>265</v>
      </c>
      <c r="C623" s="244" t="s">
        <v>2466</v>
      </c>
      <c r="D623" s="245" t="str">
        <f t="shared" si="9"/>
        <v>WT/TPR/S/342/Rev.1</v>
      </c>
      <c r="E623" s="125" t="s">
        <v>1840</v>
      </c>
      <c r="F623" s="244" t="s">
        <v>245</v>
      </c>
      <c r="G623" s="244" t="s">
        <v>641</v>
      </c>
      <c r="H623" s="244" t="s">
        <v>5</v>
      </c>
      <c r="I623" s="244">
        <v>2016</v>
      </c>
      <c r="J623" s="242" t="s">
        <v>646</v>
      </c>
      <c r="K623" s="242" t="s">
        <v>1511</v>
      </c>
      <c r="L623" s="242"/>
      <c r="M623" s="242" t="s">
        <v>2491</v>
      </c>
      <c r="N623" s="242" t="s">
        <v>19</v>
      </c>
    </row>
    <row r="624" spans="1:14" ht="114" x14ac:dyDescent="0.25">
      <c r="A624" s="241">
        <v>623</v>
      </c>
      <c r="B624" s="244" t="s">
        <v>265</v>
      </c>
      <c r="C624" s="244" t="s">
        <v>2466</v>
      </c>
      <c r="D624" s="245" t="str">
        <f t="shared" si="9"/>
        <v>WT/TPR/S/342/Rev.1</v>
      </c>
      <c r="E624" s="125" t="s">
        <v>728</v>
      </c>
      <c r="F624" s="244" t="s">
        <v>245</v>
      </c>
      <c r="G624" s="244" t="s">
        <v>641</v>
      </c>
      <c r="H624" s="244" t="s">
        <v>5</v>
      </c>
      <c r="I624" s="244">
        <v>2016</v>
      </c>
      <c r="J624" s="242" t="s">
        <v>646</v>
      </c>
      <c r="K624" s="242" t="s">
        <v>1511</v>
      </c>
      <c r="L624" s="242"/>
      <c r="M624" s="242" t="s">
        <v>2492</v>
      </c>
      <c r="N624" s="242" t="s">
        <v>807</v>
      </c>
    </row>
    <row r="625" spans="1:14" ht="57.75" x14ac:dyDescent="0.25">
      <c r="A625" s="241">
        <v>624</v>
      </c>
      <c r="B625" s="244" t="s">
        <v>265</v>
      </c>
      <c r="C625" s="244" t="s">
        <v>2466</v>
      </c>
      <c r="D625" s="245" t="str">
        <f t="shared" si="9"/>
        <v>WT/TPR/S/342/Rev.1</v>
      </c>
      <c r="E625" s="125" t="s">
        <v>293</v>
      </c>
      <c r="F625" s="244" t="s">
        <v>245</v>
      </c>
      <c r="G625" s="244" t="s">
        <v>641</v>
      </c>
      <c r="H625" s="244" t="s">
        <v>5</v>
      </c>
      <c r="I625" s="244">
        <v>2016</v>
      </c>
      <c r="J625" s="242" t="s">
        <v>122</v>
      </c>
      <c r="K625" s="242" t="s">
        <v>1550</v>
      </c>
      <c r="L625" s="242" t="s">
        <v>313</v>
      </c>
      <c r="M625" s="242" t="s">
        <v>2493</v>
      </c>
      <c r="N625" s="242" t="s">
        <v>21</v>
      </c>
    </row>
    <row r="626" spans="1:14" ht="69" x14ac:dyDescent="0.25">
      <c r="A626" s="241">
        <v>625</v>
      </c>
      <c r="B626" s="244" t="s">
        <v>265</v>
      </c>
      <c r="C626" s="244" t="s">
        <v>2466</v>
      </c>
      <c r="D626" s="245" t="str">
        <f t="shared" si="9"/>
        <v>WT/TPR/S/342/Rev.1</v>
      </c>
      <c r="E626" s="125" t="s">
        <v>1041</v>
      </c>
      <c r="F626" s="244" t="s">
        <v>245</v>
      </c>
      <c r="G626" s="244" t="s">
        <v>641</v>
      </c>
      <c r="H626" s="244" t="s">
        <v>5</v>
      </c>
      <c r="I626" s="244">
        <v>2016</v>
      </c>
      <c r="J626" s="242" t="s">
        <v>122</v>
      </c>
      <c r="K626" s="242" t="s">
        <v>1097</v>
      </c>
      <c r="L626" s="242" t="s">
        <v>71</v>
      </c>
      <c r="M626" s="242" t="s">
        <v>2494</v>
      </c>
      <c r="N626" s="242" t="s">
        <v>1463</v>
      </c>
    </row>
    <row r="627" spans="1:14" ht="35.25" x14ac:dyDescent="0.25">
      <c r="A627" s="241">
        <v>626</v>
      </c>
      <c r="B627" s="244" t="s">
        <v>265</v>
      </c>
      <c r="C627" s="244" t="s">
        <v>2466</v>
      </c>
      <c r="D627" s="245" t="str">
        <f t="shared" si="9"/>
        <v>WT/TPR/S/342/Rev.1</v>
      </c>
      <c r="E627" s="125" t="s">
        <v>1446</v>
      </c>
      <c r="F627" s="244" t="s">
        <v>245</v>
      </c>
      <c r="G627" s="244" t="s">
        <v>641</v>
      </c>
      <c r="H627" s="244" t="s">
        <v>5</v>
      </c>
      <c r="I627" s="244">
        <v>2016</v>
      </c>
      <c r="J627" s="242" t="s">
        <v>122</v>
      </c>
      <c r="K627" s="242" t="s">
        <v>838</v>
      </c>
      <c r="L627" s="242" t="s">
        <v>313</v>
      </c>
      <c r="M627" s="242" t="s">
        <v>2495</v>
      </c>
      <c r="N627" s="242" t="s">
        <v>688</v>
      </c>
    </row>
    <row r="628" spans="1:14" ht="69" x14ac:dyDescent="0.25">
      <c r="A628" s="241">
        <v>627</v>
      </c>
      <c r="B628" s="244" t="s">
        <v>265</v>
      </c>
      <c r="C628" s="244" t="s">
        <v>2466</v>
      </c>
      <c r="D628" s="245" t="str">
        <f t="shared" si="9"/>
        <v>WT/TPR/S/342/Rev.1</v>
      </c>
      <c r="E628" s="125" t="s">
        <v>989</v>
      </c>
      <c r="F628" s="244" t="s">
        <v>245</v>
      </c>
      <c r="G628" s="244" t="s">
        <v>641</v>
      </c>
      <c r="H628" s="244" t="s">
        <v>5</v>
      </c>
      <c r="I628" s="244">
        <v>2016</v>
      </c>
      <c r="J628" s="242" t="s">
        <v>122</v>
      </c>
      <c r="K628" s="242" t="s">
        <v>822</v>
      </c>
      <c r="L628" s="242" t="s">
        <v>88</v>
      </c>
      <c r="M628" s="242" t="s">
        <v>2496</v>
      </c>
      <c r="N628" s="242" t="s">
        <v>35</v>
      </c>
    </row>
    <row r="629" spans="1:14" ht="125.25" x14ac:dyDescent="0.25">
      <c r="A629" s="241">
        <v>628</v>
      </c>
      <c r="B629" s="244" t="s">
        <v>265</v>
      </c>
      <c r="C629" s="244" t="s">
        <v>2466</v>
      </c>
      <c r="D629" s="245" t="str">
        <f t="shared" si="9"/>
        <v>WT/TPR/S/342/Rev.1</v>
      </c>
      <c r="E629" s="125" t="s">
        <v>2212</v>
      </c>
      <c r="F629" s="244" t="s">
        <v>245</v>
      </c>
      <c r="G629" s="244" t="s">
        <v>641</v>
      </c>
      <c r="H629" s="244" t="s">
        <v>5</v>
      </c>
      <c r="I629" s="244">
        <v>2016</v>
      </c>
      <c r="J629" s="242" t="s">
        <v>122</v>
      </c>
      <c r="K629" s="242" t="s">
        <v>822</v>
      </c>
      <c r="L629" s="242" t="s">
        <v>88</v>
      </c>
      <c r="M629" s="242" t="s">
        <v>2497</v>
      </c>
      <c r="N629" s="242" t="s">
        <v>35</v>
      </c>
    </row>
    <row r="630" spans="1:14" ht="24" x14ac:dyDescent="0.25">
      <c r="A630" s="241">
        <v>629</v>
      </c>
      <c r="B630" s="244" t="s">
        <v>265</v>
      </c>
      <c r="C630" s="244" t="s">
        <v>2466</v>
      </c>
      <c r="D630" s="245" t="str">
        <f t="shared" si="9"/>
        <v>WT/TPR/S/342/Rev.1</v>
      </c>
      <c r="E630" s="125" t="s">
        <v>651</v>
      </c>
      <c r="F630" s="244" t="s">
        <v>245</v>
      </c>
      <c r="G630" s="244" t="s">
        <v>641</v>
      </c>
      <c r="H630" s="244" t="s">
        <v>5</v>
      </c>
      <c r="I630" s="244">
        <v>2016</v>
      </c>
      <c r="J630" s="242" t="s">
        <v>122</v>
      </c>
      <c r="K630" s="242" t="s">
        <v>842</v>
      </c>
      <c r="L630" s="242" t="s">
        <v>88</v>
      </c>
      <c r="M630" s="242" t="s">
        <v>2498</v>
      </c>
      <c r="N630" s="242" t="s">
        <v>35</v>
      </c>
    </row>
    <row r="631" spans="1:14" ht="69" x14ac:dyDescent="0.25">
      <c r="A631" s="241">
        <v>630</v>
      </c>
      <c r="B631" s="244" t="s">
        <v>265</v>
      </c>
      <c r="C631" s="244" t="s">
        <v>2466</v>
      </c>
      <c r="D631" s="245" t="str">
        <f t="shared" si="9"/>
        <v>WT/TPR/S/342/Rev.1</v>
      </c>
      <c r="E631" s="125" t="s">
        <v>1460</v>
      </c>
      <c r="F631" s="244" t="s">
        <v>245</v>
      </c>
      <c r="G631" s="244" t="s">
        <v>641</v>
      </c>
      <c r="H631" s="244" t="s">
        <v>5</v>
      </c>
      <c r="I631" s="244">
        <v>2016</v>
      </c>
      <c r="J631" s="242" t="s">
        <v>122</v>
      </c>
      <c r="K631" s="242" t="s">
        <v>842</v>
      </c>
      <c r="L631" s="242" t="s">
        <v>71</v>
      </c>
      <c r="M631" s="242" t="s">
        <v>2499</v>
      </c>
      <c r="N631" s="242" t="s">
        <v>23</v>
      </c>
    </row>
    <row r="632" spans="1:14" ht="80.25" x14ac:dyDescent="0.25">
      <c r="A632" s="241">
        <v>631</v>
      </c>
      <c r="B632" s="244" t="s">
        <v>265</v>
      </c>
      <c r="C632" s="244" t="s">
        <v>2466</v>
      </c>
      <c r="D632" s="245" t="str">
        <f t="shared" si="9"/>
        <v>WT/TPR/S/342/Rev.1</v>
      </c>
      <c r="E632" s="125" t="s">
        <v>716</v>
      </c>
      <c r="F632" s="244" t="s">
        <v>245</v>
      </c>
      <c r="G632" s="244" t="s">
        <v>641</v>
      </c>
      <c r="H632" s="244" t="s">
        <v>5</v>
      </c>
      <c r="I632" s="244">
        <v>2016</v>
      </c>
      <c r="J632" s="242" t="s">
        <v>122</v>
      </c>
      <c r="K632" s="242" t="s">
        <v>867</v>
      </c>
      <c r="L632" s="242" t="s">
        <v>71</v>
      </c>
      <c r="M632" s="242" t="s">
        <v>2500</v>
      </c>
      <c r="N632" s="242" t="s">
        <v>19</v>
      </c>
    </row>
    <row r="633" spans="1:14" ht="170.25" x14ac:dyDescent="0.25">
      <c r="A633" s="241">
        <v>632</v>
      </c>
      <c r="B633" s="244" t="s">
        <v>265</v>
      </c>
      <c r="C633" s="244" t="s">
        <v>2466</v>
      </c>
      <c r="D633" s="245" t="str">
        <f t="shared" si="9"/>
        <v>WT/TPR/S/342/Rev.1</v>
      </c>
      <c r="E633" s="125" t="s">
        <v>692</v>
      </c>
      <c r="F633" s="244" t="s">
        <v>245</v>
      </c>
      <c r="G633" s="244" t="s">
        <v>641</v>
      </c>
      <c r="H633" s="244" t="s">
        <v>5</v>
      </c>
      <c r="I633" s="244">
        <v>2016</v>
      </c>
      <c r="J633" s="242" t="s">
        <v>122</v>
      </c>
      <c r="K633" s="242" t="s">
        <v>867</v>
      </c>
      <c r="L633" s="242" t="s">
        <v>71</v>
      </c>
      <c r="M633" s="242" t="s">
        <v>2501</v>
      </c>
      <c r="N633" s="242" t="s">
        <v>19</v>
      </c>
    </row>
    <row r="634" spans="1:14" ht="35.25" x14ac:dyDescent="0.25">
      <c r="A634" s="241">
        <v>633</v>
      </c>
      <c r="B634" s="244" t="s">
        <v>265</v>
      </c>
      <c r="C634" s="244" t="s">
        <v>2466</v>
      </c>
      <c r="D634" s="245" t="str">
        <f t="shared" si="9"/>
        <v>WT/TPR/S/342/Rev.1</v>
      </c>
      <c r="E634" s="125" t="s">
        <v>655</v>
      </c>
      <c r="F634" s="244" t="s">
        <v>245</v>
      </c>
      <c r="G634" s="244" t="s">
        <v>641</v>
      </c>
      <c r="H634" s="244" t="s">
        <v>5</v>
      </c>
      <c r="I634" s="244">
        <v>2016</v>
      </c>
      <c r="J634" s="242" t="s">
        <v>122</v>
      </c>
      <c r="K634" s="242" t="s">
        <v>792</v>
      </c>
      <c r="L634" s="242" t="s">
        <v>313</v>
      </c>
      <c r="M634" s="242" t="s">
        <v>2502</v>
      </c>
      <c r="N634" s="242" t="s">
        <v>1123</v>
      </c>
    </row>
    <row r="635" spans="1:14" ht="35.25" x14ac:dyDescent="0.25">
      <c r="A635" s="241">
        <v>634</v>
      </c>
      <c r="B635" s="244" t="s">
        <v>265</v>
      </c>
      <c r="C635" s="244" t="s">
        <v>2466</v>
      </c>
      <c r="D635" s="245" t="str">
        <f t="shared" si="9"/>
        <v>WT/TPR/S/342/Rev.1</v>
      </c>
      <c r="E635" s="125" t="s">
        <v>656</v>
      </c>
      <c r="F635" s="244" t="s">
        <v>245</v>
      </c>
      <c r="G635" s="244" t="s">
        <v>641</v>
      </c>
      <c r="H635" s="244" t="s">
        <v>5</v>
      </c>
      <c r="I635" s="244">
        <v>2016</v>
      </c>
      <c r="J635" s="242" t="s">
        <v>122</v>
      </c>
      <c r="K635" s="242" t="s">
        <v>792</v>
      </c>
      <c r="L635" s="242" t="s">
        <v>833</v>
      </c>
      <c r="M635" s="242" t="s">
        <v>2503</v>
      </c>
      <c r="N635" s="242" t="s">
        <v>21</v>
      </c>
    </row>
    <row r="636" spans="1:14" ht="57.75" x14ac:dyDescent="0.25">
      <c r="A636" s="241">
        <v>635</v>
      </c>
      <c r="B636" s="244" t="s">
        <v>265</v>
      </c>
      <c r="C636" s="244" t="s">
        <v>2466</v>
      </c>
      <c r="D636" s="245" t="str">
        <f t="shared" si="9"/>
        <v>WT/TPR/S/342/Rev.1</v>
      </c>
      <c r="E636" s="125" t="s">
        <v>1498</v>
      </c>
      <c r="F636" s="244" t="s">
        <v>245</v>
      </c>
      <c r="G636" s="244" t="s">
        <v>641</v>
      </c>
      <c r="H636" s="244" t="s">
        <v>5</v>
      </c>
      <c r="I636" s="244">
        <v>2016</v>
      </c>
      <c r="J636" s="242" t="s">
        <v>122</v>
      </c>
      <c r="K636" s="242" t="s">
        <v>792</v>
      </c>
      <c r="L636" s="242" t="s">
        <v>809</v>
      </c>
      <c r="M636" s="242" t="s">
        <v>2504</v>
      </c>
      <c r="N636" s="242" t="s">
        <v>2505</v>
      </c>
    </row>
    <row r="637" spans="1:14" ht="57.75" x14ac:dyDescent="0.25">
      <c r="A637" s="241">
        <v>636</v>
      </c>
      <c r="B637" s="244" t="s">
        <v>265</v>
      </c>
      <c r="C637" s="244" t="s">
        <v>2466</v>
      </c>
      <c r="D637" s="245" t="str">
        <f t="shared" si="9"/>
        <v>WT/TPR/S/342/Rev.1</v>
      </c>
      <c r="E637" s="125" t="s">
        <v>305</v>
      </c>
      <c r="F637" s="244" t="s">
        <v>245</v>
      </c>
      <c r="G637" s="244" t="s">
        <v>641</v>
      </c>
      <c r="H637" s="244" t="s">
        <v>5</v>
      </c>
      <c r="I637" s="244">
        <v>2016</v>
      </c>
      <c r="J637" s="242" t="s">
        <v>122</v>
      </c>
      <c r="K637" s="242" t="s">
        <v>863</v>
      </c>
      <c r="L637" s="242" t="s">
        <v>2506</v>
      </c>
      <c r="M637" s="242" t="s">
        <v>2507</v>
      </c>
      <c r="N637" s="242" t="s">
        <v>318</v>
      </c>
    </row>
    <row r="638" spans="1:14" ht="57.75" x14ac:dyDescent="0.25">
      <c r="A638" s="241">
        <v>637</v>
      </c>
      <c r="B638" s="244" t="s">
        <v>265</v>
      </c>
      <c r="C638" s="244" t="s">
        <v>2466</v>
      </c>
      <c r="D638" s="245" t="str">
        <f t="shared" si="9"/>
        <v>WT/TPR/S/342/Rev.1</v>
      </c>
      <c r="E638" s="125" t="s">
        <v>1022</v>
      </c>
      <c r="F638" s="244" t="s">
        <v>245</v>
      </c>
      <c r="G638" s="244" t="s">
        <v>641</v>
      </c>
      <c r="H638" s="244" t="s">
        <v>5</v>
      </c>
      <c r="I638" s="244">
        <v>2016</v>
      </c>
      <c r="J638" s="242" t="s">
        <v>122</v>
      </c>
      <c r="K638" s="242" t="s">
        <v>792</v>
      </c>
      <c r="L638" s="242" t="s">
        <v>41</v>
      </c>
      <c r="M638" s="242" t="s">
        <v>2508</v>
      </c>
      <c r="N638" s="242" t="s">
        <v>844</v>
      </c>
    </row>
    <row r="639" spans="1:14" ht="46.5" x14ac:dyDescent="0.25">
      <c r="A639" s="241">
        <v>638</v>
      </c>
      <c r="B639" s="244" t="s">
        <v>265</v>
      </c>
      <c r="C639" s="244" t="s">
        <v>2466</v>
      </c>
      <c r="D639" s="245" t="str">
        <f t="shared" si="9"/>
        <v>WT/TPR/S/342/Rev.1</v>
      </c>
      <c r="E639" s="125" t="s">
        <v>277</v>
      </c>
      <c r="F639" s="244" t="s">
        <v>245</v>
      </c>
      <c r="G639" s="244" t="s">
        <v>641</v>
      </c>
      <c r="H639" s="244" t="s">
        <v>5</v>
      </c>
      <c r="I639" s="244">
        <v>2016</v>
      </c>
      <c r="J639" s="242" t="s">
        <v>122</v>
      </c>
      <c r="K639" s="242" t="s">
        <v>795</v>
      </c>
      <c r="L639" s="242" t="s">
        <v>313</v>
      </c>
      <c r="M639" s="242" t="s">
        <v>2509</v>
      </c>
      <c r="N639" s="242" t="s">
        <v>21</v>
      </c>
    </row>
    <row r="640" spans="1:14" ht="57.75" x14ac:dyDescent="0.25">
      <c r="A640" s="241">
        <v>639</v>
      </c>
      <c r="B640" s="244" t="s">
        <v>265</v>
      </c>
      <c r="C640" s="244" t="s">
        <v>2466</v>
      </c>
      <c r="D640" s="245" t="str">
        <f t="shared" si="9"/>
        <v>WT/TPR/S/342/Rev.1</v>
      </c>
      <c r="E640" s="125" t="s">
        <v>1399</v>
      </c>
      <c r="F640" s="244" t="s">
        <v>245</v>
      </c>
      <c r="G640" s="244" t="s">
        <v>641</v>
      </c>
      <c r="H640" s="244" t="s">
        <v>5</v>
      </c>
      <c r="I640" s="244">
        <v>2016</v>
      </c>
      <c r="J640" s="242" t="s">
        <v>122</v>
      </c>
      <c r="K640" s="242" t="s">
        <v>998</v>
      </c>
      <c r="L640" s="242" t="s">
        <v>313</v>
      </c>
      <c r="M640" s="242" t="s">
        <v>2510</v>
      </c>
      <c r="N640" s="242" t="s">
        <v>688</v>
      </c>
    </row>
    <row r="641" spans="1:14" ht="69" x14ac:dyDescent="0.25">
      <c r="A641" s="241">
        <v>640</v>
      </c>
      <c r="B641" s="244" t="s">
        <v>265</v>
      </c>
      <c r="C641" s="244" t="s">
        <v>2466</v>
      </c>
      <c r="D641" s="245" t="str">
        <f t="shared" si="9"/>
        <v>WT/TPR/S/342/Rev.1</v>
      </c>
      <c r="E641" s="125" t="s">
        <v>278</v>
      </c>
      <c r="F641" s="244" t="s">
        <v>245</v>
      </c>
      <c r="G641" s="244" t="s">
        <v>641</v>
      </c>
      <c r="H641" s="244" t="s">
        <v>5</v>
      </c>
      <c r="I641" s="244">
        <v>2016</v>
      </c>
      <c r="J641" s="242" t="s">
        <v>122</v>
      </c>
      <c r="K641" s="242" t="s">
        <v>842</v>
      </c>
      <c r="L641" s="242" t="s">
        <v>88</v>
      </c>
      <c r="M641" s="242" t="s">
        <v>2511</v>
      </c>
      <c r="N641" s="242" t="s">
        <v>53</v>
      </c>
    </row>
    <row r="642" spans="1:14" ht="114" x14ac:dyDescent="0.25">
      <c r="A642" s="241">
        <v>641</v>
      </c>
      <c r="B642" s="244" t="s">
        <v>265</v>
      </c>
      <c r="C642" s="244" t="s">
        <v>2466</v>
      </c>
      <c r="D642" s="245" t="str">
        <f t="shared" ref="D642:D705" si="10">IF(C642="","",IF(IFERROR(FIND(";",C642,1), 0) &gt; 0, HYPERLINK(CONCATENATE("
https://docs.wto.org/dol2fe/Pages/SS/DoSearch.aspx?DataSource=Cat&amp;query=@Symbol=
",SUBSTITUTE(MID(C642,1,FIND(";",C642,1) - 1),"/","%2F"),"&amp;"), MID(C642,1,FIND(";",C642,1) - 1)), HYPERLINK(CONCATENATE("
https://docs.wto.org/dol2fe/Pages/SS/DoSearch.aspx?DataSource=Cat&amp;query=@Symbol=
",SUBSTITUTE(C642,"/","%2F"),"&amp;"),C642)))</f>
        <v>WT/TPR/S/342/Rev.1</v>
      </c>
      <c r="E642" s="125" t="s">
        <v>682</v>
      </c>
      <c r="F642" s="244" t="s">
        <v>245</v>
      </c>
      <c r="G642" s="244" t="s">
        <v>641</v>
      </c>
      <c r="H642" s="244" t="s">
        <v>5</v>
      </c>
      <c r="I642" s="244">
        <v>2016</v>
      </c>
      <c r="J642" s="242" t="s">
        <v>122</v>
      </c>
      <c r="K642" s="242" t="s">
        <v>834</v>
      </c>
      <c r="L642" s="242" t="s">
        <v>826</v>
      </c>
      <c r="M642" s="242" t="s">
        <v>2512</v>
      </c>
      <c r="N642" s="242" t="s">
        <v>2513</v>
      </c>
    </row>
    <row r="643" spans="1:14" ht="69" x14ac:dyDescent="0.25">
      <c r="A643" s="241">
        <v>642</v>
      </c>
      <c r="B643" s="244" t="s">
        <v>265</v>
      </c>
      <c r="C643" s="244" t="s">
        <v>2466</v>
      </c>
      <c r="D643" s="245" t="str">
        <f t="shared" si="10"/>
        <v>WT/TPR/S/342/Rev.1</v>
      </c>
      <c r="E643" s="125" t="s">
        <v>1461</v>
      </c>
      <c r="F643" s="244" t="s">
        <v>245</v>
      </c>
      <c r="G643" s="244" t="s">
        <v>641</v>
      </c>
      <c r="H643" s="244" t="s">
        <v>5</v>
      </c>
      <c r="I643" s="244">
        <v>2016</v>
      </c>
      <c r="J643" s="242" t="s">
        <v>122</v>
      </c>
      <c r="K643" s="242" t="s">
        <v>64</v>
      </c>
      <c r="L643" s="242" t="s">
        <v>900</v>
      </c>
      <c r="M643" s="242" t="s">
        <v>2514</v>
      </c>
      <c r="N643" s="242" t="s">
        <v>2515</v>
      </c>
    </row>
    <row r="644" spans="1:14" ht="46.5" x14ac:dyDescent="0.25">
      <c r="A644" s="241">
        <v>643</v>
      </c>
      <c r="B644" s="244" t="s">
        <v>265</v>
      </c>
      <c r="C644" s="244" t="s">
        <v>2466</v>
      </c>
      <c r="D644" s="245" t="str">
        <f t="shared" si="10"/>
        <v>WT/TPR/S/342/Rev.1</v>
      </c>
      <c r="E644" s="125" t="s">
        <v>1467</v>
      </c>
      <c r="F644" s="244" t="s">
        <v>245</v>
      </c>
      <c r="G644" s="244" t="s">
        <v>641</v>
      </c>
      <c r="H644" s="244" t="s">
        <v>5</v>
      </c>
      <c r="I644" s="244">
        <v>2016</v>
      </c>
      <c r="J644" s="242" t="s">
        <v>122</v>
      </c>
      <c r="K644" s="242" t="s">
        <v>64</v>
      </c>
      <c r="L644" s="242" t="s">
        <v>71</v>
      </c>
      <c r="M644" s="242" t="s">
        <v>2516</v>
      </c>
      <c r="N644" s="242" t="s">
        <v>2517</v>
      </c>
    </row>
    <row r="645" spans="1:14" ht="80.25" x14ac:dyDescent="0.25">
      <c r="A645" s="241">
        <v>644</v>
      </c>
      <c r="B645" s="244" t="s">
        <v>265</v>
      </c>
      <c r="C645" s="244" t="s">
        <v>2466</v>
      </c>
      <c r="D645" s="245" t="str">
        <f t="shared" si="10"/>
        <v>WT/TPR/S/342/Rev.1</v>
      </c>
      <c r="E645" s="125" t="s">
        <v>2167</v>
      </c>
      <c r="F645" s="244" t="s">
        <v>245</v>
      </c>
      <c r="G645" s="244" t="s">
        <v>641</v>
      </c>
      <c r="H645" s="244" t="s">
        <v>5</v>
      </c>
      <c r="I645" s="244">
        <v>2016</v>
      </c>
      <c r="J645" s="242" t="s">
        <v>122</v>
      </c>
      <c r="K645" s="242" t="s">
        <v>1201</v>
      </c>
      <c r="L645" s="242" t="s">
        <v>313</v>
      </c>
      <c r="M645" s="242" t="s">
        <v>2518</v>
      </c>
      <c r="N645" s="242" t="s">
        <v>984</v>
      </c>
    </row>
    <row r="646" spans="1:14" ht="69" x14ac:dyDescent="0.25">
      <c r="A646" s="241">
        <v>645</v>
      </c>
      <c r="B646" s="244" t="s">
        <v>265</v>
      </c>
      <c r="C646" s="244" t="s">
        <v>2466</v>
      </c>
      <c r="D646" s="245" t="str">
        <f t="shared" si="10"/>
        <v>WT/TPR/S/342/Rev.1</v>
      </c>
      <c r="E646" s="125" t="s">
        <v>294</v>
      </c>
      <c r="F646" s="244" t="s">
        <v>245</v>
      </c>
      <c r="G646" s="244" t="s">
        <v>641</v>
      </c>
      <c r="H646" s="244" t="s">
        <v>5</v>
      </c>
      <c r="I646" s="244">
        <v>2016</v>
      </c>
      <c r="J646" s="242" t="s">
        <v>122</v>
      </c>
      <c r="K646" s="242" t="s">
        <v>42</v>
      </c>
      <c r="L646" s="242" t="s">
        <v>41</v>
      </c>
      <c r="M646" s="242" t="s">
        <v>2519</v>
      </c>
      <c r="N646" s="242" t="s">
        <v>8</v>
      </c>
    </row>
    <row r="647" spans="1:14" ht="114" x14ac:dyDescent="0.25">
      <c r="A647" s="241">
        <v>646</v>
      </c>
      <c r="B647" s="244" t="s">
        <v>265</v>
      </c>
      <c r="C647" s="244" t="s">
        <v>2466</v>
      </c>
      <c r="D647" s="245" t="str">
        <f t="shared" si="10"/>
        <v>WT/TPR/S/342/Rev.1</v>
      </c>
      <c r="E647" s="125" t="s">
        <v>292</v>
      </c>
      <c r="F647" s="244" t="s">
        <v>245</v>
      </c>
      <c r="G647" s="244" t="s">
        <v>641</v>
      </c>
      <c r="H647" s="244" t="s">
        <v>5</v>
      </c>
      <c r="I647" s="244">
        <v>2016</v>
      </c>
      <c r="J647" s="242" t="s">
        <v>122</v>
      </c>
      <c r="K647" s="242" t="s">
        <v>1518</v>
      </c>
      <c r="L647" s="242" t="s">
        <v>912</v>
      </c>
      <c r="M647" s="242" t="s">
        <v>2520</v>
      </c>
      <c r="N647" s="242" t="s">
        <v>2521</v>
      </c>
    </row>
    <row r="648" spans="1:14" ht="249" x14ac:dyDescent="0.25">
      <c r="A648" s="241">
        <v>647</v>
      </c>
      <c r="B648" s="244" t="s">
        <v>265</v>
      </c>
      <c r="C648" s="244" t="s">
        <v>2466</v>
      </c>
      <c r="D648" s="245" t="str">
        <f t="shared" si="10"/>
        <v>WT/TPR/S/342/Rev.1</v>
      </c>
      <c r="E648" s="125" t="s">
        <v>2522</v>
      </c>
      <c r="F648" s="244" t="s">
        <v>245</v>
      </c>
      <c r="G648" s="244" t="s">
        <v>641</v>
      </c>
      <c r="H648" s="244" t="s">
        <v>5</v>
      </c>
      <c r="I648" s="244">
        <v>2016</v>
      </c>
      <c r="J648" s="242" t="s">
        <v>122</v>
      </c>
      <c r="K648" s="242" t="s">
        <v>892</v>
      </c>
      <c r="L648" s="242" t="s">
        <v>1167</v>
      </c>
      <c r="M648" s="242" t="s">
        <v>2523</v>
      </c>
      <c r="N648" s="242" t="s">
        <v>2524</v>
      </c>
    </row>
    <row r="649" spans="1:14" ht="46.5" x14ac:dyDescent="0.25">
      <c r="A649" s="241">
        <v>648</v>
      </c>
      <c r="B649" s="244" t="s">
        <v>265</v>
      </c>
      <c r="C649" s="244" t="s">
        <v>2466</v>
      </c>
      <c r="D649" s="245" t="str">
        <f t="shared" si="10"/>
        <v>WT/TPR/S/342/Rev.1</v>
      </c>
      <c r="E649" s="125" t="s">
        <v>980</v>
      </c>
      <c r="F649" s="244" t="s">
        <v>245</v>
      </c>
      <c r="G649" s="244" t="s">
        <v>641</v>
      </c>
      <c r="H649" s="244" t="s">
        <v>5</v>
      </c>
      <c r="I649" s="244">
        <v>2016</v>
      </c>
      <c r="J649" s="242" t="s">
        <v>122</v>
      </c>
      <c r="K649" s="242" t="s">
        <v>870</v>
      </c>
      <c r="L649" s="242" t="s">
        <v>2525</v>
      </c>
      <c r="M649" s="242" t="s">
        <v>2526</v>
      </c>
      <c r="N649" s="242" t="s">
        <v>2527</v>
      </c>
    </row>
    <row r="650" spans="1:14" ht="136.5" x14ac:dyDescent="0.25">
      <c r="A650" s="241">
        <v>649</v>
      </c>
      <c r="B650" s="244" t="s">
        <v>265</v>
      </c>
      <c r="C650" s="244" t="s">
        <v>2466</v>
      </c>
      <c r="D650" s="245" t="str">
        <f t="shared" si="10"/>
        <v>WT/TPR/S/342/Rev.1</v>
      </c>
      <c r="E650" s="125" t="s">
        <v>2528</v>
      </c>
      <c r="F650" s="244" t="s">
        <v>245</v>
      </c>
      <c r="G650" s="244" t="s">
        <v>641</v>
      </c>
      <c r="H650" s="244" t="s">
        <v>5</v>
      </c>
      <c r="I650" s="244">
        <v>2016</v>
      </c>
      <c r="J650" s="242" t="s">
        <v>122</v>
      </c>
      <c r="K650" s="242" t="s">
        <v>2529</v>
      </c>
      <c r="L650" s="242" t="s">
        <v>19</v>
      </c>
      <c r="M650" s="242" t="s">
        <v>2530</v>
      </c>
      <c r="N650" s="242" t="s">
        <v>2531</v>
      </c>
    </row>
    <row r="651" spans="1:14" ht="215.25" x14ac:dyDescent="0.25">
      <c r="A651" s="241">
        <v>650</v>
      </c>
      <c r="B651" s="244" t="s">
        <v>265</v>
      </c>
      <c r="C651" s="244" t="s">
        <v>2466</v>
      </c>
      <c r="D651" s="245" t="str">
        <f t="shared" si="10"/>
        <v>WT/TPR/S/342/Rev.1</v>
      </c>
      <c r="E651" s="125" t="s">
        <v>776</v>
      </c>
      <c r="F651" s="244" t="s">
        <v>245</v>
      </c>
      <c r="G651" s="244" t="s">
        <v>641</v>
      </c>
      <c r="H651" s="244" t="s">
        <v>5</v>
      </c>
      <c r="I651" s="244">
        <v>2016</v>
      </c>
      <c r="J651" s="242" t="s">
        <v>122</v>
      </c>
      <c r="K651" s="242" t="s">
        <v>2532</v>
      </c>
      <c r="L651" s="242" t="s">
        <v>912</v>
      </c>
      <c r="M651" s="242" t="s">
        <v>2533</v>
      </c>
      <c r="N651" s="242" t="s">
        <v>2534</v>
      </c>
    </row>
    <row r="652" spans="1:14" ht="102.75" x14ac:dyDescent="0.25">
      <c r="A652" s="241">
        <v>651</v>
      </c>
      <c r="B652" s="244" t="s">
        <v>265</v>
      </c>
      <c r="C652" s="244" t="s">
        <v>2466</v>
      </c>
      <c r="D652" s="245" t="str">
        <f t="shared" si="10"/>
        <v>WT/TPR/S/342/Rev.1</v>
      </c>
      <c r="E652" s="125" t="s">
        <v>1630</v>
      </c>
      <c r="F652" s="244" t="s">
        <v>245</v>
      </c>
      <c r="G652" s="244" t="s">
        <v>641</v>
      </c>
      <c r="H652" s="244" t="s">
        <v>5</v>
      </c>
      <c r="I652" s="244">
        <v>2016</v>
      </c>
      <c r="J652" s="242" t="s">
        <v>122</v>
      </c>
      <c r="K652" s="242" t="s">
        <v>873</v>
      </c>
      <c r="L652" s="242" t="s">
        <v>88</v>
      </c>
      <c r="M652" s="242" t="s">
        <v>2535</v>
      </c>
      <c r="N652" s="242" t="s">
        <v>1383</v>
      </c>
    </row>
    <row r="653" spans="1:14" ht="181.5" x14ac:dyDescent="0.25">
      <c r="A653" s="241">
        <v>652</v>
      </c>
      <c r="B653" s="244" t="s">
        <v>265</v>
      </c>
      <c r="C653" s="244" t="s">
        <v>2466</v>
      </c>
      <c r="D653" s="245" t="str">
        <f t="shared" si="10"/>
        <v>WT/TPR/S/342/Rev.1</v>
      </c>
      <c r="E653" s="125" t="s">
        <v>1632</v>
      </c>
      <c r="F653" s="244" t="s">
        <v>245</v>
      </c>
      <c r="G653" s="244" t="s">
        <v>641</v>
      </c>
      <c r="H653" s="244" t="s">
        <v>5</v>
      </c>
      <c r="I653" s="244">
        <v>2016</v>
      </c>
      <c r="J653" s="242" t="s">
        <v>122</v>
      </c>
      <c r="K653" s="242" t="s">
        <v>873</v>
      </c>
      <c r="L653" s="242" t="s">
        <v>88</v>
      </c>
      <c r="M653" s="242" t="s">
        <v>2536</v>
      </c>
      <c r="N653" s="242" t="s">
        <v>2537</v>
      </c>
    </row>
    <row r="654" spans="1:14" ht="57.75" x14ac:dyDescent="0.25">
      <c r="A654" s="241">
        <v>653</v>
      </c>
      <c r="B654" s="244" t="s">
        <v>265</v>
      </c>
      <c r="C654" s="244" t="s">
        <v>2466</v>
      </c>
      <c r="D654" s="245" t="str">
        <f t="shared" si="10"/>
        <v>WT/TPR/S/342/Rev.1</v>
      </c>
      <c r="E654" s="125" t="s">
        <v>992</v>
      </c>
      <c r="F654" s="244" t="s">
        <v>245</v>
      </c>
      <c r="G654" s="244" t="s">
        <v>641</v>
      </c>
      <c r="H654" s="244" t="s">
        <v>5</v>
      </c>
      <c r="I654" s="244">
        <v>2016</v>
      </c>
      <c r="J654" s="242" t="s">
        <v>122</v>
      </c>
      <c r="K654" s="242" t="s">
        <v>871</v>
      </c>
      <c r="L654" s="242" t="s">
        <v>313</v>
      </c>
      <c r="M654" s="242" t="s">
        <v>2538</v>
      </c>
      <c r="N654" s="242" t="s">
        <v>2539</v>
      </c>
    </row>
    <row r="655" spans="1:14" ht="80.25" x14ac:dyDescent="0.25">
      <c r="A655" s="241">
        <v>654</v>
      </c>
      <c r="B655" s="244" t="s">
        <v>265</v>
      </c>
      <c r="C655" s="244" t="s">
        <v>2466</v>
      </c>
      <c r="D655" s="245" t="str">
        <f t="shared" si="10"/>
        <v>WT/TPR/S/342/Rev.1</v>
      </c>
      <c r="E655" s="125" t="s">
        <v>2540</v>
      </c>
      <c r="F655" s="244" t="s">
        <v>245</v>
      </c>
      <c r="G655" s="244" t="s">
        <v>641</v>
      </c>
      <c r="H655" s="244" t="s">
        <v>5</v>
      </c>
      <c r="I655" s="244">
        <v>2016</v>
      </c>
      <c r="J655" s="242" t="s">
        <v>122</v>
      </c>
      <c r="K655" s="242" t="s">
        <v>854</v>
      </c>
      <c r="L655" s="242" t="s">
        <v>313</v>
      </c>
      <c r="M655" s="242" t="s">
        <v>2541</v>
      </c>
      <c r="N655" s="242" t="s">
        <v>21</v>
      </c>
    </row>
    <row r="656" spans="1:14" ht="91.5" x14ac:dyDescent="0.25">
      <c r="A656" s="241">
        <v>655</v>
      </c>
      <c r="B656" s="244" t="s">
        <v>265</v>
      </c>
      <c r="C656" s="244" t="s">
        <v>2466</v>
      </c>
      <c r="D656" s="245" t="str">
        <f t="shared" si="10"/>
        <v>WT/TPR/S/342/Rev.1</v>
      </c>
      <c r="E656" s="125" t="s">
        <v>662</v>
      </c>
      <c r="F656" s="244" t="s">
        <v>245</v>
      </c>
      <c r="G656" s="244" t="s">
        <v>641</v>
      </c>
      <c r="H656" s="244" t="s">
        <v>5</v>
      </c>
      <c r="I656" s="244">
        <v>2016</v>
      </c>
      <c r="J656" s="242" t="s">
        <v>121</v>
      </c>
      <c r="K656" s="242" t="s">
        <v>64</v>
      </c>
      <c r="L656" s="242" t="s">
        <v>88</v>
      </c>
      <c r="M656" s="242" t="s">
        <v>2542</v>
      </c>
      <c r="N656" s="242" t="s">
        <v>366</v>
      </c>
    </row>
    <row r="657" spans="1:14" ht="114" x14ac:dyDescent="0.25">
      <c r="A657" s="241">
        <v>656</v>
      </c>
      <c r="B657" s="244" t="s">
        <v>265</v>
      </c>
      <c r="C657" s="244" t="s">
        <v>2466</v>
      </c>
      <c r="D657" s="245" t="str">
        <f t="shared" si="10"/>
        <v>WT/TPR/S/342/Rev.1</v>
      </c>
      <c r="E657" s="125" t="s">
        <v>741</v>
      </c>
      <c r="F657" s="244" t="s">
        <v>245</v>
      </c>
      <c r="G657" s="244" t="s">
        <v>641</v>
      </c>
      <c r="H657" s="244" t="s">
        <v>5</v>
      </c>
      <c r="I657" s="244">
        <v>2016</v>
      </c>
      <c r="J657" s="242" t="s">
        <v>121</v>
      </c>
      <c r="K657" s="242" t="s">
        <v>42</v>
      </c>
      <c r="L657" s="242" t="s">
        <v>41</v>
      </c>
      <c r="M657" s="242" t="s">
        <v>2543</v>
      </c>
      <c r="N657" s="242" t="s">
        <v>2544</v>
      </c>
    </row>
    <row r="658" spans="1:14" ht="80.25" x14ac:dyDescent="0.25">
      <c r="A658" s="241">
        <v>657</v>
      </c>
      <c r="B658" s="244" t="s">
        <v>265</v>
      </c>
      <c r="C658" s="244" t="s">
        <v>2466</v>
      </c>
      <c r="D658" s="245" t="str">
        <f t="shared" si="10"/>
        <v>WT/TPR/S/342/Rev.1</v>
      </c>
      <c r="E658" s="125" t="s">
        <v>993</v>
      </c>
      <c r="F658" s="244" t="s">
        <v>245</v>
      </c>
      <c r="G658" s="244" t="s">
        <v>641</v>
      </c>
      <c r="H658" s="244" t="s">
        <v>5</v>
      </c>
      <c r="I658" s="244">
        <v>2016</v>
      </c>
      <c r="J658" s="242" t="s">
        <v>121</v>
      </c>
      <c r="K658" s="242" t="s">
        <v>42</v>
      </c>
      <c r="L658" s="242" t="s">
        <v>41</v>
      </c>
      <c r="M658" s="242" t="s">
        <v>2545</v>
      </c>
      <c r="N658" s="242" t="s">
        <v>2544</v>
      </c>
    </row>
    <row r="659" spans="1:14" ht="204" x14ac:dyDescent="0.25">
      <c r="A659" s="241">
        <v>658</v>
      </c>
      <c r="B659" s="244" t="s">
        <v>265</v>
      </c>
      <c r="C659" s="244" t="s">
        <v>2466</v>
      </c>
      <c r="D659" s="245" t="str">
        <f t="shared" si="10"/>
        <v>WT/TPR/S/342/Rev.1</v>
      </c>
      <c r="E659" s="125" t="s">
        <v>2546</v>
      </c>
      <c r="F659" s="244" t="s">
        <v>245</v>
      </c>
      <c r="G659" s="244" t="s">
        <v>641</v>
      </c>
      <c r="H659" s="244" t="s">
        <v>5</v>
      </c>
      <c r="I659" s="244">
        <v>2016</v>
      </c>
      <c r="J659" s="242" t="s">
        <v>646</v>
      </c>
      <c r="K659" s="242" t="s">
        <v>1511</v>
      </c>
      <c r="L659" s="242"/>
      <c r="M659" s="242" t="s">
        <v>2547</v>
      </c>
      <c r="N659" s="242" t="s">
        <v>2548</v>
      </c>
    </row>
    <row r="660" spans="1:14" ht="372.75" x14ac:dyDescent="0.25">
      <c r="A660" s="241">
        <v>659</v>
      </c>
      <c r="B660" s="244" t="s">
        <v>265</v>
      </c>
      <c r="C660" s="244" t="s">
        <v>2466</v>
      </c>
      <c r="D660" s="245" t="str">
        <f t="shared" si="10"/>
        <v>WT/TPR/S/342/Rev.1</v>
      </c>
      <c r="E660" s="125" t="s">
        <v>2549</v>
      </c>
      <c r="F660" s="244" t="s">
        <v>245</v>
      </c>
      <c r="G660" s="244" t="s">
        <v>641</v>
      </c>
      <c r="H660" s="244" t="s">
        <v>5</v>
      </c>
      <c r="I660" s="244">
        <v>2016</v>
      </c>
      <c r="J660" s="242" t="s">
        <v>646</v>
      </c>
      <c r="K660" s="242" t="s">
        <v>1511</v>
      </c>
      <c r="L660" s="242"/>
      <c r="M660" s="242" t="s">
        <v>2550</v>
      </c>
      <c r="N660" s="242" t="s">
        <v>2551</v>
      </c>
    </row>
    <row r="661" spans="1:14" ht="114" x14ac:dyDescent="0.25">
      <c r="A661" s="241">
        <v>660</v>
      </c>
      <c r="B661" s="244" t="s">
        <v>265</v>
      </c>
      <c r="C661" s="244" t="s">
        <v>2466</v>
      </c>
      <c r="D661" s="245" t="str">
        <f t="shared" si="10"/>
        <v>WT/TPR/S/342/Rev.1</v>
      </c>
      <c r="E661" s="125" t="s">
        <v>976</v>
      </c>
      <c r="F661" s="244" t="s">
        <v>245</v>
      </c>
      <c r="G661" s="244" t="s">
        <v>641</v>
      </c>
      <c r="H661" s="244" t="s">
        <v>5</v>
      </c>
      <c r="I661" s="244">
        <v>2016</v>
      </c>
      <c r="J661" s="242" t="s">
        <v>646</v>
      </c>
      <c r="K661" s="242" t="s">
        <v>1511</v>
      </c>
      <c r="L661" s="242"/>
      <c r="M661" s="242" t="s">
        <v>2552</v>
      </c>
      <c r="N661" s="242" t="s">
        <v>24</v>
      </c>
    </row>
    <row r="662" spans="1:14" ht="271.5" x14ac:dyDescent="0.25">
      <c r="A662" s="241">
        <v>661</v>
      </c>
      <c r="B662" s="244" t="s">
        <v>265</v>
      </c>
      <c r="C662" s="244" t="s">
        <v>2466</v>
      </c>
      <c r="D662" s="245" t="str">
        <f t="shared" si="10"/>
        <v>WT/TPR/S/342/Rev.1</v>
      </c>
      <c r="E662" s="125" t="s">
        <v>2553</v>
      </c>
      <c r="F662" s="244" t="s">
        <v>245</v>
      </c>
      <c r="G662" s="244" t="s">
        <v>641</v>
      </c>
      <c r="H662" s="244" t="s">
        <v>5</v>
      </c>
      <c r="I662" s="244">
        <v>2016</v>
      </c>
      <c r="J662" s="242" t="s">
        <v>646</v>
      </c>
      <c r="K662" s="242" t="s">
        <v>1511</v>
      </c>
      <c r="L662" s="242"/>
      <c r="M662" s="242" t="s">
        <v>2554</v>
      </c>
      <c r="N662" s="242" t="s">
        <v>2555</v>
      </c>
    </row>
    <row r="663" spans="1:14" ht="409.6" x14ac:dyDescent="0.25">
      <c r="A663" s="241">
        <v>662</v>
      </c>
      <c r="B663" s="244" t="s">
        <v>265</v>
      </c>
      <c r="C663" s="244" t="s">
        <v>2466</v>
      </c>
      <c r="D663" s="245" t="str">
        <f t="shared" si="10"/>
        <v>WT/TPR/S/342/Rev.1</v>
      </c>
      <c r="E663" s="125" t="s">
        <v>2556</v>
      </c>
      <c r="F663" s="244" t="s">
        <v>245</v>
      </c>
      <c r="G663" s="244" t="s">
        <v>641</v>
      </c>
      <c r="H663" s="244" t="s">
        <v>5</v>
      </c>
      <c r="I663" s="244">
        <v>2016</v>
      </c>
      <c r="J663" s="242" t="s">
        <v>646</v>
      </c>
      <c r="K663" s="242" t="s">
        <v>1511</v>
      </c>
      <c r="L663" s="242"/>
      <c r="M663" s="242" t="s">
        <v>2557</v>
      </c>
      <c r="N663" s="242" t="s">
        <v>2558</v>
      </c>
    </row>
    <row r="664" spans="1:14" ht="282.75" x14ac:dyDescent="0.25">
      <c r="A664" s="241">
        <v>663</v>
      </c>
      <c r="B664" s="244" t="s">
        <v>265</v>
      </c>
      <c r="C664" s="244" t="s">
        <v>2466</v>
      </c>
      <c r="D664" s="245" t="str">
        <f t="shared" si="10"/>
        <v>WT/TPR/S/342/Rev.1</v>
      </c>
      <c r="E664" s="125" t="s">
        <v>1034</v>
      </c>
      <c r="F664" s="244" t="s">
        <v>245</v>
      </c>
      <c r="G664" s="244" t="s">
        <v>641</v>
      </c>
      <c r="H664" s="244" t="s">
        <v>5</v>
      </c>
      <c r="I664" s="244">
        <v>2016</v>
      </c>
      <c r="J664" s="242" t="s">
        <v>122</v>
      </c>
      <c r="K664" s="242" t="s">
        <v>64</v>
      </c>
      <c r="L664" s="242" t="s">
        <v>1167</v>
      </c>
      <c r="M664" s="242" t="s">
        <v>2559</v>
      </c>
      <c r="N664" s="242" t="s">
        <v>2560</v>
      </c>
    </row>
    <row r="665" spans="1:14" ht="125.25" x14ac:dyDescent="0.25">
      <c r="A665" s="241">
        <v>664</v>
      </c>
      <c r="B665" s="244" t="s">
        <v>270</v>
      </c>
      <c r="C665" s="244" t="s">
        <v>2561</v>
      </c>
      <c r="D665" s="245" t="str">
        <f t="shared" si="10"/>
        <v>WT/TPR/G/343</v>
      </c>
      <c r="E665" s="125" t="s">
        <v>754</v>
      </c>
      <c r="F665" s="244" t="s">
        <v>79</v>
      </c>
      <c r="G665" s="244" t="s">
        <v>641</v>
      </c>
      <c r="H665" s="244" t="s">
        <v>5</v>
      </c>
      <c r="I665" s="244">
        <v>2016</v>
      </c>
      <c r="J665" s="242" t="s">
        <v>646</v>
      </c>
      <c r="K665" s="242" t="s">
        <v>1511</v>
      </c>
      <c r="L665" s="242"/>
      <c r="M665" s="242" t="s">
        <v>2562</v>
      </c>
      <c r="N665" s="242" t="s">
        <v>2563</v>
      </c>
    </row>
    <row r="666" spans="1:14" ht="69" x14ac:dyDescent="0.25">
      <c r="A666" s="241">
        <v>665</v>
      </c>
      <c r="B666" s="244" t="s">
        <v>270</v>
      </c>
      <c r="C666" s="244" t="s">
        <v>2561</v>
      </c>
      <c r="D666" s="245" t="str">
        <f t="shared" si="10"/>
        <v>WT/TPR/G/343</v>
      </c>
      <c r="E666" s="125" t="s">
        <v>1064</v>
      </c>
      <c r="F666" s="244" t="s">
        <v>79</v>
      </c>
      <c r="G666" s="244" t="s">
        <v>641</v>
      </c>
      <c r="H666" s="244" t="s">
        <v>5</v>
      </c>
      <c r="I666" s="244">
        <v>2016</v>
      </c>
      <c r="J666" s="242" t="s">
        <v>646</v>
      </c>
      <c r="K666" s="242" t="s">
        <v>1511</v>
      </c>
      <c r="L666" s="242"/>
      <c r="M666" s="242" t="s">
        <v>2564</v>
      </c>
      <c r="N666" s="242" t="s">
        <v>54</v>
      </c>
    </row>
    <row r="667" spans="1:14" ht="46.5" x14ac:dyDescent="0.25">
      <c r="A667" s="241">
        <v>666</v>
      </c>
      <c r="B667" s="244" t="s">
        <v>270</v>
      </c>
      <c r="C667" s="244" t="s">
        <v>2561</v>
      </c>
      <c r="D667" s="245" t="str">
        <f t="shared" si="10"/>
        <v>WT/TPR/G/343</v>
      </c>
      <c r="E667" s="125" t="s">
        <v>645</v>
      </c>
      <c r="F667" s="244" t="s">
        <v>79</v>
      </c>
      <c r="G667" s="244" t="s">
        <v>641</v>
      </c>
      <c r="H667" s="244" t="s">
        <v>5</v>
      </c>
      <c r="I667" s="244">
        <v>2016</v>
      </c>
      <c r="J667" s="242" t="s">
        <v>646</v>
      </c>
      <c r="K667" s="242" t="s">
        <v>1511</v>
      </c>
      <c r="L667" s="242"/>
      <c r="M667" s="242" t="s">
        <v>2565</v>
      </c>
      <c r="N667" s="242" t="s">
        <v>21</v>
      </c>
    </row>
    <row r="668" spans="1:14" ht="57.75" x14ac:dyDescent="0.25">
      <c r="A668" s="241">
        <v>667</v>
      </c>
      <c r="B668" s="244" t="s">
        <v>270</v>
      </c>
      <c r="C668" s="244" t="s">
        <v>2561</v>
      </c>
      <c r="D668" s="245" t="str">
        <f t="shared" si="10"/>
        <v>WT/TPR/G/343</v>
      </c>
      <c r="E668" s="125" t="s">
        <v>2566</v>
      </c>
      <c r="F668" s="244" t="s">
        <v>79</v>
      </c>
      <c r="G668" s="244" t="s">
        <v>641</v>
      </c>
      <c r="H668" s="244" t="s">
        <v>5</v>
      </c>
      <c r="I668" s="244">
        <v>2016</v>
      </c>
      <c r="J668" s="242" t="s">
        <v>121</v>
      </c>
      <c r="K668" s="242" t="s">
        <v>822</v>
      </c>
      <c r="L668" s="242" t="s">
        <v>19</v>
      </c>
      <c r="M668" s="242" t="s">
        <v>2567</v>
      </c>
      <c r="N668" s="242" t="s">
        <v>1200</v>
      </c>
    </row>
    <row r="669" spans="1:14" ht="35.25" x14ac:dyDescent="0.25">
      <c r="A669" s="241">
        <v>668</v>
      </c>
      <c r="B669" s="244" t="s">
        <v>265</v>
      </c>
      <c r="C669" s="244" t="s">
        <v>2568</v>
      </c>
      <c r="D669" s="245" t="str">
        <f t="shared" si="10"/>
        <v>WT/TPR/S/343/Rev.1</v>
      </c>
      <c r="E669" s="125" t="s">
        <v>964</v>
      </c>
      <c r="F669" s="244" t="s">
        <v>79</v>
      </c>
      <c r="G669" s="244" t="s">
        <v>641</v>
      </c>
      <c r="H669" s="244" t="s">
        <v>5</v>
      </c>
      <c r="I669" s="244">
        <v>2016</v>
      </c>
      <c r="J669" s="242" t="s">
        <v>646</v>
      </c>
      <c r="K669" s="242" t="s">
        <v>1511</v>
      </c>
      <c r="L669" s="242"/>
      <c r="M669" s="242" t="s">
        <v>2569</v>
      </c>
      <c r="N669" s="242" t="s">
        <v>21</v>
      </c>
    </row>
    <row r="670" spans="1:14" ht="24" x14ac:dyDescent="0.25">
      <c r="A670" s="241">
        <v>669</v>
      </c>
      <c r="B670" s="244" t="s">
        <v>265</v>
      </c>
      <c r="C670" s="244" t="s">
        <v>2568</v>
      </c>
      <c r="D670" s="245" t="str">
        <f t="shared" si="10"/>
        <v>WT/TPR/S/343/Rev.1</v>
      </c>
      <c r="E670" s="125" t="s">
        <v>973</v>
      </c>
      <c r="F670" s="244" t="s">
        <v>79</v>
      </c>
      <c r="G670" s="244" t="s">
        <v>641</v>
      </c>
      <c r="H670" s="244" t="s">
        <v>5</v>
      </c>
      <c r="I670" s="244">
        <v>2016</v>
      </c>
      <c r="J670" s="242" t="s">
        <v>646</v>
      </c>
      <c r="K670" s="242" t="s">
        <v>1511</v>
      </c>
      <c r="L670" s="242"/>
      <c r="M670" s="242" t="s">
        <v>2570</v>
      </c>
      <c r="N670" s="242" t="s">
        <v>21</v>
      </c>
    </row>
    <row r="671" spans="1:14" ht="69" x14ac:dyDescent="0.25">
      <c r="A671" s="241">
        <v>670</v>
      </c>
      <c r="B671" s="244" t="s">
        <v>265</v>
      </c>
      <c r="C671" s="244" t="s">
        <v>2568</v>
      </c>
      <c r="D671" s="245" t="str">
        <f t="shared" si="10"/>
        <v>WT/TPR/S/343/Rev.1</v>
      </c>
      <c r="E671" s="125" t="s">
        <v>2571</v>
      </c>
      <c r="F671" s="244" t="s">
        <v>79</v>
      </c>
      <c r="G671" s="244" t="s">
        <v>641</v>
      </c>
      <c r="H671" s="244" t="s">
        <v>5</v>
      </c>
      <c r="I671" s="244">
        <v>2016</v>
      </c>
      <c r="J671" s="242" t="s">
        <v>646</v>
      </c>
      <c r="K671" s="242" t="s">
        <v>1511</v>
      </c>
      <c r="L671" s="242"/>
      <c r="M671" s="242" t="s">
        <v>2572</v>
      </c>
      <c r="N671" s="242" t="s">
        <v>54</v>
      </c>
    </row>
    <row r="672" spans="1:14" ht="46.5" x14ac:dyDescent="0.25">
      <c r="A672" s="241">
        <v>671</v>
      </c>
      <c r="B672" s="244" t="s">
        <v>265</v>
      </c>
      <c r="C672" s="244" t="s">
        <v>2568</v>
      </c>
      <c r="D672" s="245" t="str">
        <f t="shared" si="10"/>
        <v>WT/TPR/S/343/Rev.1</v>
      </c>
      <c r="E672" s="125" t="s">
        <v>965</v>
      </c>
      <c r="F672" s="244" t="s">
        <v>79</v>
      </c>
      <c r="G672" s="244" t="s">
        <v>641</v>
      </c>
      <c r="H672" s="244" t="s">
        <v>5</v>
      </c>
      <c r="I672" s="244">
        <v>2016</v>
      </c>
      <c r="J672" s="242" t="s">
        <v>646</v>
      </c>
      <c r="K672" s="242" t="s">
        <v>1511</v>
      </c>
      <c r="L672" s="242"/>
      <c r="M672" s="242" t="s">
        <v>2573</v>
      </c>
      <c r="N672" s="242" t="s">
        <v>21</v>
      </c>
    </row>
    <row r="673" spans="1:14" ht="57.75" x14ac:dyDescent="0.25">
      <c r="A673" s="241">
        <v>672</v>
      </c>
      <c r="B673" s="244" t="s">
        <v>265</v>
      </c>
      <c r="C673" s="244" t="s">
        <v>2568</v>
      </c>
      <c r="D673" s="245" t="str">
        <f t="shared" si="10"/>
        <v>WT/TPR/S/343/Rev.1</v>
      </c>
      <c r="E673" s="125" t="s">
        <v>1438</v>
      </c>
      <c r="F673" s="244" t="s">
        <v>79</v>
      </c>
      <c r="G673" s="244" t="s">
        <v>641</v>
      </c>
      <c r="H673" s="244" t="s">
        <v>5</v>
      </c>
      <c r="I673" s="244">
        <v>2016</v>
      </c>
      <c r="J673" s="242" t="s">
        <v>646</v>
      </c>
      <c r="K673" s="242" t="s">
        <v>1511</v>
      </c>
      <c r="L673" s="242"/>
      <c r="M673" s="242" t="s">
        <v>2574</v>
      </c>
      <c r="N673" s="242" t="s">
        <v>21</v>
      </c>
    </row>
    <row r="674" spans="1:14" ht="35.25" x14ac:dyDescent="0.25">
      <c r="A674" s="241">
        <v>673</v>
      </c>
      <c r="B674" s="244" t="s">
        <v>265</v>
      </c>
      <c r="C674" s="244" t="s">
        <v>2568</v>
      </c>
      <c r="D674" s="245" t="str">
        <f t="shared" si="10"/>
        <v>WT/TPR/S/343/Rev.1</v>
      </c>
      <c r="E674" s="125" t="s">
        <v>1395</v>
      </c>
      <c r="F674" s="244" t="s">
        <v>79</v>
      </c>
      <c r="G674" s="244" t="s">
        <v>641</v>
      </c>
      <c r="H674" s="244" t="s">
        <v>5</v>
      </c>
      <c r="I674" s="244">
        <v>2016</v>
      </c>
      <c r="J674" s="242" t="s">
        <v>646</v>
      </c>
      <c r="K674" s="242" t="s">
        <v>1511</v>
      </c>
      <c r="L674" s="242"/>
      <c r="M674" s="242" t="s">
        <v>2575</v>
      </c>
      <c r="N674" s="242" t="s">
        <v>21</v>
      </c>
    </row>
    <row r="675" spans="1:14" ht="24" x14ac:dyDescent="0.25">
      <c r="A675" s="241">
        <v>674</v>
      </c>
      <c r="B675" s="244" t="s">
        <v>265</v>
      </c>
      <c r="C675" s="244" t="s">
        <v>2568</v>
      </c>
      <c r="D675" s="245" t="str">
        <f t="shared" si="10"/>
        <v>WT/TPR/S/343/Rev.1</v>
      </c>
      <c r="E675" s="125" t="s">
        <v>1840</v>
      </c>
      <c r="F675" s="244" t="s">
        <v>79</v>
      </c>
      <c r="G675" s="244" t="s">
        <v>641</v>
      </c>
      <c r="H675" s="244" t="s">
        <v>5</v>
      </c>
      <c r="I675" s="244">
        <v>2016</v>
      </c>
      <c r="J675" s="242" t="s">
        <v>646</v>
      </c>
      <c r="K675" s="242" t="s">
        <v>1511</v>
      </c>
      <c r="L675" s="242"/>
      <c r="M675" s="242" t="s">
        <v>2576</v>
      </c>
      <c r="N675" s="242" t="s">
        <v>21</v>
      </c>
    </row>
    <row r="676" spans="1:14" ht="102.75" x14ac:dyDescent="0.25">
      <c r="A676" s="241">
        <v>675</v>
      </c>
      <c r="B676" s="244" t="s">
        <v>265</v>
      </c>
      <c r="C676" s="244" t="s">
        <v>2568</v>
      </c>
      <c r="D676" s="245" t="str">
        <f t="shared" si="10"/>
        <v>WT/TPR/S/343/Rev.1</v>
      </c>
      <c r="E676" s="125" t="s">
        <v>1431</v>
      </c>
      <c r="F676" s="244" t="s">
        <v>79</v>
      </c>
      <c r="G676" s="244" t="s">
        <v>641</v>
      </c>
      <c r="H676" s="244" t="s">
        <v>5</v>
      </c>
      <c r="I676" s="244">
        <v>2016</v>
      </c>
      <c r="J676" s="242" t="s">
        <v>646</v>
      </c>
      <c r="K676" s="242" t="s">
        <v>1511</v>
      </c>
      <c r="L676" s="242"/>
      <c r="M676" s="242" t="s">
        <v>2577</v>
      </c>
      <c r="N676" s="242" t="s">
        <v>21</v>
      </c>
    </row>
    <row r="677" spans="1:14" ht="80.25" x14ac:dyDescent="0.25">
      <c r="A677" s="241">
        <v>676</v>
      </c>
      <c r="B677" s="244" t="s">
        <v>265</v>
      </c>
      <c r="C677" s="244" t="s">
        <v>2568</v>
      </c>
      <c r="D677" s="245" t="str">
        <f t="shared" si="10"/>
        <v>WT/TPR/S/343/Rev.1</v>
      </c>
      <c r="E677" s="125" t="s">
        <v>779</v>
      </c>
      <c r="F677" s="244" t="s">
        <v>79</v>
      </c>
      <c r="G677" s="244" t="s">
        <v>641</v>
      </c>
      <c r="H677" s="244" t="s">
        <v>5</v>
      </c>
      <c r="I677" s="244">
        <v>2016</v>
      </c>
      <c r="J677" s="242" t="s">
        <v>646</v>
      </c>
      <c r="K677" s="242" t="s">
        <v>1511</v>
      </c>
      <c r="L677" s="242"/>
      <c r="M677" s="242" t="s">
        <v>2578</v>
      </c>
      <c r="N677" s="242" t="s">
        <v>21</v>
      </c>
    </row>
    <row r="678" spans="1:14" ht="91.5" x14ac:dyDescent="0.25">
      <c r="A678" s="241">
        <v>677</v>
      </c>
      <c r="B678" s="244" t="s">
        <v>265</v>
      </c>
      <c r="C678" s="244" t="s">
        <v>2568</v>
      </c>
      <c r="D678" s="245" t="str">
        <f t="shared" si="10"/>
        <v>WT/TPR/S/343/Rev.1</v>
      </c>
      <c r="E678" s="125" t="s">
        <v>1041</v>
      </c>
      <c r="F678" s="244" t="s">
        <v>79</v>
      </c>
      <c r="G678" s="244" t="s">
        <v>641</v>
      </c>
      <c r="H678" s="244" t="s">
        <v>5</v>
      </c>
      <c r="I678" s="244">
        <v>2016</v>
      </c>
      <c r="J678" s="242" t="s">
        <v>122</v>
      </c>
      <c r="K678" s="242" t="s">
        <v>838</v>
      </c>
      <c r="L678" s="242" t="s">
        <v>313</v>
      </c>
      <c r="M678" s="242" t="s">
        <v>2579</v>
      </c>
      <c r="N678" s="242" t="s">
        <v>21</v>
      </c>
    </row>
    <row r="679" spans="1:14" ht="305.25" x14ac:dyDescent="0.25">
      <c r="A679" s="241">
        <v>678</v>
      </c>
      <c r="B679" s="244" t="s">
        <v>265</v>
      </c>
      <c r="C679" s="244" t="s">
        <v>2568</v>
      </c>
      <c r="D679" s="245" t="str">
        <f t="shared" si="10"/>
        <v>WT/TPR/S/343/Rev.1</v>
      </c>
      <c r="E679" s="125" t="s">
        <v>689</v>
      </c>
      <c r="F679" s="244" t="s">
        <v>79</v>
      </c>
      <c r="G679" s="244" t="s">
        <v>641</v>
      </c>
      <c r="H679" s="244" t="s">
        <v>5</v>
      </c>
      <c r="I679" s="244">
        <v>2016</v>
      </c>
      <c r="J679" s="242" t="s">
        <v>122</v>
      </c>
      <c r="K679" s="242" t="s">
        <v>838</v>
      </c>
      <c r="L679" s="242" t="s">
        <v>1325</v>
      </c>
      <c r="M679" s="242" t="s">
        <v>2580</v>
      </c>
      <c r="N679" s="242" t="s">
        <v>2581</v>
      </c>
    </row>
    <row r="680" spans="1:14" ht="46.5" x14ac:dyDescent="0.25">
      <c r="A680" s="241">
        <v>679</v>
      </c>
      <c r="B680" s="244" t="s">
        <v>265</v>
      </c>
      <c r="C680" s="244" t="s">
        <v>2568</v>
      </c>
      <c r="D680" s="245" t="str">
        <f t="shared" si="10"/>
        <v>WT/TPR/S/343/Rev.1</v>
      </c>
      <c r="E680" s="125" t="s">
        <v>759</v>
      </c>
      <c r="F680" s="244" t="s">
        <v>79</v>
      </c>
      <c r="G680" s="244" t="s">
        <v>641</v>
      </c>
      <c r="H680" s="244" t="s">
        <v>5</v>
      </c>
      <c r="I680" s="244">
        <v>2016</v>
      </c>
      <c r="J680" s="242" t="s">
        <v>122</v>
      </c>
      <c r="K680" s="242" t="s">
        <v>998</v>
      </c>
      <c r="L680" s="242" t="s">
        <v>313</v>
      </c>
      <c r="M680" s="242" t="s">
        <v>2582</v>
      </c>
      <c r="N680" s="242" t="s">
        <v>21</v>
      </c>
    </row>
    <row r="681" spans="1:14" ht="260.25" x14ac:dyDescent="0.25">
      <c r="A681" s="241">
        <v>680</v>
      </c>
      <c r="B681" s="244" t="s">
        <v>265</v>
      </c>
      <c r="C681" s="244" t="s">
        <v>2568</v>
      </c>
      <c r="D681" s="245" t="str">
        <f t="shared" si="10"/>
        <v>WT/TPR/S/343/Rev.1</v>
      </c>
      <c r="E681" s="125" t="s">
        <v>692</v>
      </c>
      <c r="F681" s="244" t="s">
        <v>79</v>
      </c>
      <c r="G681" s="244" t="s">
        <v>641</v>
      </c>
      <c r="H681" s="244" t="s">
        <v>5</v>
      </c>
      <c r="I681" s="244">
        <v>2016</v>
      </c>
      <c r="J681" s="242" t="s">
        <v>122</v>
      </c>
      <c r="K681" s="242" t="s">
        <v>998</v>
      </c>
      <c r="L681" s="242" t="s">
        <v>1325</v>
      </c>
      <c r="M681" s="242" t="s">
        <v>2583</v>
      </c>
      <c r="N681" s="242" t="s">
        <v>2584</v>
      </c>
    </row>
    <row r="682" spans="1:14" ht="35.25" x14ac:dyDescent="0.25">
      <c r="A682" s="241">
        <v>681</v>
      </c>
      <c r="B682" s="244" t="s">
        <v>265</v>
      </c>
      <c r="C682" s="244" t="s">
        <v>2568</v>
      </c>
      <c r="D682" s="245" t="str">
        <f t="shared" si="10"/>
        <v>WT/TPR/S/343/Rev.1</v>
      </c>
      <c r="E682" s="125" t="s">
        <v>1030</v>
      </c>
      <c r="F682" s="244" t="s">
        <v>79</v>
      </c>
      <c r="G682" s="244" t="s">
        <v>641</v>
      </c>
      <c r="H682" s="244" t="s">
        <v>5</v>
      </c>
      <c r="I682" s="244">
        <v>2016</v>
      </c>
      <c r="J682" s="242" t="s">
        <v>122</v>
      </c>
      <c r="K682" s="242" t="s">
        <v>792</v>
      </c>
      <c r="L682" s="242" t="s">
        <v>313</v>
      </c>
      <c r="M682" s="242" t="s">
        <v>2585</v>
      </c>
      <c r="N682" s="242" t="s">
        <v>688</v>
      </c>
    </row>
    <row r="683" spans="1:14" ht="57.75" x14ac:dyDescent="0.25">
      <c r="A683" s="241">
        <v>682</v>
      </c>
      <c r="B683" s="244" t="s">
        <v>265</v>
      </c>
      <c r="C683" s="244" t="s">
        <v>2568</v>
      </c>
      <c r="D683" s="245" t="str">
        <f t="shared" si="10"/>
        <v>WT/TPR/S/343/Rev.1</v>
      </c>
      <c r="E683" s="125" t="s">
        <v>716</v>
      </c>
      <c r="F683" s="244" t="s">
        <v>79</v>
      </c>
      <c r="G683" s="244" t="s">
        <v>641</v>
      </c>
      <c r="H683" s="244" t="s">
        <v>5</v>
      </c>
      <c r="I683" s="244">
        <v>2016</v>
      </c>
      <c r="J683" s="242" t="s">
        <v>122</v>
      </c>
      <c r="K683" s="242" t="s">
        <v>795</v>
      </c>
      <c r="L683" s="242" t="s">
        <v>313</v>
      </c>
      <c r="M683" s="242" t="s">
        <v>2586</v>
      </c>
      <c r="N683" s="242" t="s">
        <v>21</v>
      </c>
    </row>
    <row r="684" spans="1:14" ht="35.25" x14ac:dyDescent="0.25">
      <c r="A684" s="241">
        <v>683</v>
      </c>
      <c r="B684" s="244" t="s">
        <v>265</v>
      </c>
      <c r="C684" s="244" t="s">
        <v>2568</v>
      </c>
      <c r="D684" s="245" t="str">
        <f t="shared" si="10"/>
        <v>WT/TPR/S/343/Rev.1</v>
      </c>
      <c r="E684" s="125" t="s">
        <v>967</v>
      </c>
      <c r="F684" s="244" t="s">
        <v>79</v>
      </c>
      <c r="G684" s="244" t="s">
        <v>641</v>
      </c>
      <c r="H684" s="244" t="s">
        <v>5</v>
      </c>
      <c r="I684" s="244">
        <v>2016</v>
      </c>
      <c r="J684" s="242" t="s">
        <v>122</v>
      </c>
      <c r="K684" s="242" t="s">
        <v>792</v>
      </c>
      <c r="L684" s="242" t="s">
        <v>88</v>
      </c>
      <c r="M684" s="242" t="s">
        <v>2587</v>
      </c>
      <c r="N684" s="242" t="s">
        <v>2588</v>
      </c>
    </row>
    <row r="685" spans="1:14" ht="91.5" x14ac:dyDescent="0.25">
      <c r="A685" s="241">
        <v>684</v>
      </c>
      <c r="B685" s="244" t="s">
        <v>265</v>
      </c>
      <c r="C685" s="244" t="s">
        <v>2568</v>
      </c>
      <c r="D685" s="245" t="str">
        <f t="shared" si="10"/>
        <v>WT/TPR/S/343/Rev.1</v>
      </c>
      <c r="E685" s="125" t="s">
        <v>1012</v>
      </c>
      <c r="F685" s="244" t="s">
        <v>79</v>
      </c>
      <c r="G685" s="244" t="s">
        <v>641</v>
      </c>
      <c r="H685" s="244" t="s">
        <v>5</v>
      </c>
      <c r="I685" s="244">
        <v>2016</v>
      </c>
      <c r="J685" s="242" t="s">
        <v>122</v>
      </c>
      <c r="K685" s="242" t="s">
        <v>873</v>
      </c>
      <c r="L685" s="242" t="s">
        <v>88</v>
      </c>
      <c r="M685" s="242" t="s">
        <v>2589</v>
      </c>
      <c r="N685" s="242" t="s">
        <v>35</v>
      </c>
    </row>
    <row r="686" spans="1:14" ht="46.5" x14ac:dyDescent="0.25">
      <c r="A686" s="241">
        <v>685</v>
      </c>
      <c r="B686" s="244" t="s">
        <v>265</v>
      </c>
      <c r="C686" s="244" t="s">
        <v>2568</v>
      </c>
      <c r="D686" s="245" t="str">
        <f t="shared" si="10"/>
        <v>WT/TPR/S/343/Rev.1</v>
      </c>
      <c r="E686" s="125" t="s">
        <v>683</v>
      </c>
      <c r="F686" s="244" t="s">
        <v>79</v>
      </c>
      <c r="G686" s="244" t="s">
        <v>641</v>
      </c>
      <c r="H686" s="244" t="s">
        <v>5</v>
      </c>
      <c r="I686" s="244">
        <v>2016</v>
      </c>
      <c r="J686" s="242" t="s">
        <v>121</v>
      </c>
      <c r="K686" s="242" t="s">
        <v>1518</v>
      </c>
      <c r="L686" s="242" t="s">
        <v>71</v>
      </c>
      <c r="M686" s="242" t="s">
        <v>2590</v>
      </c>
      <c r="N686" s="242" t="s">
        <v>19</v>
      </c>
    </row>
    <row r="687" spans="1:14" ht="35.25" x14ac:dyDescent="0.25">
      <c r="A687" s="241">
        <v>686</v>
      </c>
      <c r="B687" s="244" t="s">
        <v>265</v>
      </c>
      <c r="C687" s="244" t="s">
        <v>2568</v>
      </c>
      <c r="D687" s="245" t="str">
        <f t="shared" si="10"/>
        <v>WT/TPR/S/343/Rev.1</v>
      </c>
      <c r="E687" s="125" t="s">
        <v>296</v>
      </c>
      <c r="F687" s="244" t="s">
        <v>79</v>
      </c>
      <c r="G687" s="244" t="s">
        <v>641</v>
      </c>
      <c r="H687" s="244" t="s">
        <v>5</v>
      </c>
      <c r="I687" s="244">
        <v>2016</v>
      </c>
      <c r="J687" s="242" t="s">
        <v>121</v>
      </c>
      <c r="K687" s="242" t="s">
        <v>872</v>
      </c>
      <c r="L687" s="242" t="s">
        <v>74</v>
      </c>
      <c r="M687" s="242" t="s">
        <v>2591</v>
      </c>
      <c r="N687" s="242" t="s">
        <v>21</v>
      </c>
    </row>
    <row r="688" spans="1:14" ht="69" x14ac:dyDescent="0.25">
      <c r="A688" s="241">
        <v>687</v>
      </c>
      <c r="B688" s="244" t="s">
        <v>265</v>
      </c>
      <c r="C688" s="244" t="s">
        <v>2568</v>
      </c>
      <c r="D688" s="245" t="str">
        <f t="shared" si="10"/>
        <v>WT/TPR/S/343/Rev.1</v>
      </c>
      <c r="E688" s="125" t="s">
        <v>1070</v>
      </c>
      <c r="F688" s="244" t="s">
        <v>79</v>
      </c>
      <c r="G688" s="244" t="s">
        <v>641</v>
      </c>
      <c r="H688" s="244" t="s">
        <v>5</v>
      </c>
      <c r="I688" s="244">
        <v>2016</v>
      </c>
      <c r="J688" s="242" t="s">
        <v>121</v>
      </c>
      <c r="K688" s="242" t="s">
        <v>871</v>
      </c>
      <c r="L688" s="242" t="s">
        <v>74</v>
      </c>
      <c r="M688" s="242" t="s">
        <v>2592</v>
      </c>
      <c r="N688" s="242" t="s">
        <v>50</v>
      </c>
    </row>
    <row r="689" spans="1:14" ht="136.5" x14ac:dyDescent="0.25">
      <c r="A689" s="241">
        <v>688</v>
      </c>
      <c r="B689" s="244" t="s">
        <v>265</v>
      </c>
      <c r="C689" s="244" t="s">
        <v>2568</v>
      </c>
      <c r="D689" s="245" t="str">
        <f t="shared" si="10"/>
        <v>WT/TPR/S/343/Rev.1</v>
      </c>
      <c r="E689" s="125" t="s">
        <v>703</v>
      </c>
      <c r="F689" s="244" t="s">
        <v>79</v>
      </c>
      <c r="G689" s="244" t="s">
        <v>641</v>
      </c>
      <c r="H689" s="244" t="s">
        <v>5</v>
      </c>
      <c r="I689" s="244">
        <v>2016</v>
      </c>
      <c r="J689" s="242" t="s">
        <v>121</v>
      </c>
      <c r="K689" s="242" t="s">
        <v>892</v>
      </c>
      <c r="L689" s="242" t="s">
        <v>74</v>
      </c>
      <c r="M689" s="242" t="s">
        <v>2593</v>
      </c>
      <c r="N689" s="242" t="s">
        <v>2594</v>
      </c>
    </row>
    <row r="690" spans="1:14" ht="282.75" x14ac:dyDescent="0.25">
      <c r="A690" s="241">
        <v>689</v>
      </c>
      <c r="B690" s="244" t="s">
        <v>265</v>
      </c>
      <c r="C690" s="244" t="s">
        <v>2568</v>
      </c>
      <c r="D690" s="245" t="str">
        <f t="shared" si="10"/>
        <v>WT/TPR/S/343/Rev.1</v>
      </c>
      <c r="E690" s="125" t="s">
        <v>1032</v>
      </c>
      <c r="F690" s="244" t="s">
        <v>79</v>
      </c>
      <c r="G690" s="244" t="s">
        <v>641</v>
      </c>
      <c r="H690" s="244" t="s">
        <v>5</v>
      </c>
      <c r="I690" s="244">
        <v>2016</v>
      </c>
      <c r="J690" s="242" t="s">
        <v>646</v>
      </c>
      <c r="K690" s="242" t="s">
        <v>1511</v>
      </c>
      <c r="L690" s="242"/>
      <c r="M690" s="242" t="s">
        <v>2595</v>
      </c>
      <c r="N690" s="242" t="s">
        <v>2596</v>
      </c>
    </row>
    <row r="691" spans="1:14" ht="46.5" x14ac:dyDescent="0.25">
      <c r="A691" s="241">
        <v>690</v>
      </c>
      <c r="B691" s="244" t="s">
        <v>270</v>
      </c>
      <c r="C691" s="244" t="s">
        <v>2597</v>
      </c>
      <c r="D691" s="245" t="str">
        <f t="shared" si="10"/>
        <v>WT/TPR/G/344</v>
      </c>
      <c r="E691" s="125" t="s">
        <v>745</v>
      </c>
      <c r="F691" s="244" t="s">
        <v>2598</v>
      </c>
      <c r="G691" s="244" t="s">
        <v>794</v>
      </c>
      <c r="H691" s="244" t="s">
        <v>5</v>
      </c>
      <c r="I691" s="244">
        <v>2016</v>
      </c>
      <c r="J691" s="242" t="s">
        <v>646</v>
      </c>
      <c r="K691" s="242" t="s">
        <v>1511</v>
      </c>
      <c r="L691" s="242"/>
      <c r="M691" s="242" t="s">
        <v>2599</v>
      </c>
      <c r="N691" s="242" t="s">
        <v>54</v>
      </c>
    </row>
    <row r="692" spans="1:14" ht="57.75" x14ac:dyDescent="0.25">
      <c r="A692" s="241">
        <v>691</v>
      </c>
      <c r="B692" s="244" t="s">
        <v>270</v>
      </c>
      <c r="C692" s="244" t="s">
        <v>2597</v>
      </c>
      <c r="D692" s="245" t="str">
        <f t="shared" si="10"/>
        <v>WT/TPR/G/344</v>
      </c>
      <c r="E692" s="125" t="s">
        <v>714</v>
      </c>
      <c r="F692" s="244" t="s">
        <v>2598</v>
      </c>
      <c r="G692" s="244" t="s">
        <v>794</v>
      </c>
      <c r="H692" s="244" t="s">
        <v>5</v>
      </c>
      <c r="I692" s="244">
        <v>2016</v>
      </c>
      <c r="J692" s="242" t="s">
        <v>121</v>
      </c>
      <c r="K692" s="242" t="s">
        <v>1098</v>
      </c>
      <c r="L692" s="242" t="s">
        <v>19</v>
      </c>
      <c r="M692" s="242" t="s">
        <v>2600</v>
      </c>
      <c r="N692" s="242" t="s">
        <v>711</v>
      </c>
    </row>
    <row r="693" spans="1:14" ht="46.5" x14ac:dyDescent="0.25">
      <c r="A693" s="241">
        <v>692</v>
      </c>
      <c r="B693" s="244" t="s">
        <v>265</v>
      </c>
      <c r="C693" s="244" t="s">
        <v>2601</v>
      </c>
      <c r="D693" s="245" t="str">
        <f t="shared" si="10"/>
        <v>WT/TPR/S/344/Rev.1</v>
      </c>
      <c r="E693" s="125" t="s">
        <v>758</v>
      </c>
      <c r="F693" s="244" t="s">
        <v>2598</v>
      </c>
      <c r="G693" s="244" t="s">
        <v>794</v>
      </c>
      <c r="H693" s="244" t="s">
        <v>5</v>
      </c>
      <c r="I693" s="244">
        <v>2016</v>
      </c>
      <c r="J693" s="242" t="s">
        <v>122</v>
      </c>
      <c r="K693" s="242" t="s">
        <v>838</v>
      </c>
      <c r="L693" s="242" t="s">
        <v>313</v>
      </c>
      <c r="M693" s="242" t="s">
        <v>2602</v>
      </c>
      <c r="N693" s="242" t="s">
        <v>21</v>
      </c>
    </row>
    <row r="694" spans="1:14" ht="46.5" x14ac:dyDescent="0.25">
      <c r="A694" s="241">
        <v>693</v>
      </c>
      <c r="B694" s="244" t="s">
        <v>265</v>
      </c>
      <c r="C694" s="244" t="s">
        <v>2601</v>
      </c>
      <c r="D694" s="245" t="str">
        <f t="shared" si="10"/>
        <v>WT/TPR/S/344/Rev.1</v>
      </c>
      <c r="E694" s="125" t="s">
        <v>649</v>
      </c>
      <c r="F694" s="244" t="s">
        <v>2598</v>
      </c>
      <c r="G694" s="244" t="s">
        <v>794</v>
      </c>
      <c r="H694" s="244" t="s">
        <v>5</v>
      </c>
      <c r="I694" s="244">
        <v>2016</v>
      </c>
      <c r="J694" s="242" t="s">
        <v>122</v>
      </c>
      <c r="K694" s="242" t="s">
        <v>998</v>
      </c>
      <c r="L694" s="242" t="s">
        <v>313</v>
      </c>
      <c r="M694" s="242" t="s">
        <v>2603</v>
      </c>
      <c r="N694" s="242" t="s">
        <v>21</v>
      </c>
    </row>
    <row r="695" spans="1:14" ht="69" x14ac:dyDescent="0.25">
      <c r="A695" s="241">
        <v>694</v>
      </c>
      <c r="B695" s="244" t="s">
        <v>265</v>
      </c>
      <c r="C695" s="244" t="s">
        <v>2601</v>
      </c>
      <c r="D695" s="245" t="str">
        <f t="shared" si="10"/>
        <v>WT/TPR/S/344/Rev.1</v>
      </c>
      <c r="E695" s="125" t="s">
        <v>739</v>
      </c>
      <c r="F695" s="244" t="s">
        <v>2598</v>
      </c>
      <c r="G695" s="244" t="s">
        <v>794</v>
      </c>
      <c r="H695" s="244" t="s">
        <v>5</v>
      </c>
      <c r="I695" s="244">
        <v>2016</v>
      </c>
      <c r="J695" s="242" t="s">
        <v>122</v>
      </c>
      <c r="K695" s="242" t="s">
        <v>2604</v>
      </c>
      <c r="L695" s="242" t="s">
        <v>19</v>
      </c>
      <c r="M695" s="242" t="s">
        <v>2605</v>
      </c>
      <c r="N695" s="242" t="s">
        <v>711</v>
      </c>
    </row>
    <row r="696" spans="1:14" ht="46.5" x14ac:dyDescent="0.25">
      <c r="A696" s="241">
        <v>695</v>
      </c>
      <c r="B696" s="244" t="s">
        <v>265</v>
      </c>
      <c r="C696" s="244" t="s">
        <v>2601</v>
      </c>
      <c r="D696" s="245" t="str">
        <f t="shared" si="10"/>
        <v>WT/TPR/S/344/Rev.1</v>
      </c>
      <c r="E696" s="125" t="s">
        <v>2606</v>
      </c>
      <c r="F696" s="244" t="s">
        <v>2598</v>
      </c>
      <c r="G696" s="244" t="s">
        <v>794</v>
      </c>
      <c r="H696" s="244" t="s">
        <v>5</v>
      </c>
      <c r="I696" s="244">
        <v>2016</v>
      </c>
      <c r="J696" s="242" t="s">
        <v>121</v>
      </c>
      <c r="K696" s="242" t="s">
        <v>1518</v>
      </c>
      <c r="L696" s="242" t="s">
        <v>74</v>
      </c>
      <c r="M696" s="242" t="s">
        <v>2607</v>
      </c>
      <c r="N696" s="242" t="s">
        <v>54</v>
      </c>
    </row>
    <row r="697" spans="1:14" ht="69" x14ac:dyDescent="0.25">
      <c r="A697" s="241">
        <v>696</v>
      </c>
      <c r="B697" s="244" t="s">
        <v>265</v>
      </c>
      <c r="C697" s="244" t="s">
        <v>2601</v>
      </c>
      <c r="D697" s="245" t="str">
        <f t="shared" si="10"/>
        <v>WT/TPR/S/344/Rev.1</v>
      </c>
      <c r="E697" s="125" t="s">
        <v>648</v>
      </c>
      <c r="F697" s="244" t="s">
        <v>2598</v>
      </c>
      <c r="G697" s="244" t="s">
        <v>794</v>
      </c>
      <c r="H697" s="244" t="s">
        <v>5</v>
      </c>
      <c r="I697" s="244">
        <v>2016</v>
      </c>
      <c r="J697" s="242" t="s">
        <v>646</v>
      </c>
      <c r="K697" s="242" t="s">
        <v>1511</v>
      </c>
      <c r="L697" s="242"/>
      <c r="M697" s="242" t="s">
        <v>2608</v>
      </c>
      <c r="N697" s="242" t="s">
        <v>2609</v>
      </c>
    </row>
    <row r="698" spans="1:14" ht="57.75" x14ac:dyDescent="0.25">
      <c r="A698" s="241">
        <v>697</v>
      </c>
      <c r="B698" s="244" t="s">
        <v>265</v>
      </c>
      <c r="C698" s="244" t="s">
        <v>2601</v>
      </c>
      <c r="D698" s="245" t="str">
        <f t="shared" si="10"/>
        <v>WT/TPR/S/344/Rev.1</v>
      </c>
      <c r="E698" s="125" t="s">
        <v>983</v>
      </c>
      <c r="F698" s="244" t="s">
        <v>2598</v>
      </c>
      <c r="G698" s="244" t="s">
        <v>794</v>
      </c>
      <c r="H698" s="244" t="s">
        <v>5</v>
      </c>
      <c r="I698" s="244">
        <v>2016</v>
      </c>
      <c r="J698" s="242" t="s">
        <v>646</v>
      </c>
      <c r="K698" s="242" t="s">
        <v>1511</v>
      </c>
      <c r="L698" s="242"/>
      <c r="M698" s="242" t="s">
        <v>2610</v>
      </c>
      <c r="N698" s="242" t="s">
        <v>2611</v>
      </c>
    </row>
    <row r="699" spans="1:14" ht="24" x14ac:dyDescent="0.25">
      <c r="A699" s="241">
        <v>698</v>
      </c>
      <c r="B699" s="244" t="s">
        <v>265</v>
      </c>
      <c r="C699" s="244" t="s">
        <v>2601</v>
      </c>
      <c r="D699" s="245" t="str">
        <f t="shared" si="10"/>
        <v>WT/TPR/S/344/Rev.1</v>
      </c>
      <c r="E699" s="125" t="s">
        <v>289</v>
      </c>
      <c r="F699" s="244" t="s">
        <v>2598</v>
      </c>
      <c r="G699" s="244" t="s">
        <v>794</v>
      </c>
      <c r="H699" s="244" t="s">
        <v>5</v>
      </c>
      <c r="I699" s="244">
        <v>2016</v>
      </c>
      <c r="J699" s="242" t="s">
        <v>122</v>
      </c>
      <c r="K699" s="242" t="s">
        <v>842</v>
      </c>
      <c r="L699" s="242" t="s">
        <v>10</v>
      </c>
      <c r="M699" s="242" t="s">
        <v>2612</v>
      </c>
      <c r="N699" s="242" t="s">
        <v>2613</v>
      </c>
    </row>
    <row r="700" spans="1:14" ht="35.25" x14ac:dyDescent="0.25">
      <c r="A700" s="241">
        <v>699</v>
      </c>
      <c r="B700" s="244" t="s">
        <v>265</v>
      </c>
      <c r="C700" s="244" t="s">
        <v>2601</v>
      </c>
      <c r="D700" s="245" t="str">
        <f t="shared" si="10"/>
        <v>WT/TPR/S/344/Rev.1</v>
      </c>
      <c r="E700" s="125" t="s">
        <v>760</v>
      </c>
      <c r="F700" s="244" t="s">
        <v>2598</v>
      </c>
      <c r="G700" s="244" t="s">
        <v>794</v>
      </c>
      <c r="H700" s="244" t="s">
        <v>5</v>
      </c>
      <c r="I700" s="244">
        <v>2016</v>
      </c>
      <c r="J700" s="242" t="s">
        <v>122</v>
      </c>
      <c r="K700" s="242" t="s">
        <v>822</v>
      </c>
      <c r="L700" s="242" t="s">
        <v>313</v>
      </c>
      <c r="M700" s="242" t="s">
        <v>2614</v>
      </c>
      <c r="N700" s="242" t="s">
        <v>21</v>
      </c>
    </row>
    <row r="701" spans="1:14" ht="147.75" x14ac:dyDescent="0.25">
      <c r="A701" s="241">
        <v>700</v>
      </c>
      <c r="B701" s="244" t="s">
        <v>265</v>
      </c>
      <c r="C701" s="244" t="s">
        <v>2601</v>
      </c>
      <c r="D701" s="245" t="str">
        <f t="shared" si="10"/>
        <v>WT/TPR/S/344/Rev.1</v>
      </c>
      <c r="E701" s="125" t="s">
        <v>654</v>
      </c>
      <c r="F701" s="244" t="s">
        <v>2598</v>
      </c>
      <c r="G701" s="244" t="s">
        <v>794</v>
      </c>
      <c r="H701" s="244" t="s">
        <v>5</v>
      </c>
      <c r="I701" s="244">
        <v>2016</v>
      </c>
      <c r="J701" s="242" t="s">
        <v>122</v>
      </c>
      <c r="K701" s="242" t="s">
        <v>822</v>
      </c>
      <c r="L701" s="242" t="s">
        <v>2615</v>
      </c>
      <c r="M701" s="242" t="s">
        <v>2616</v>
      </c>
      <c r="N701" s="242" t="s">
        <v>2617</v>
      </c>
    </row>
    <row r="702" spans="1:14" ht="35.25" x14ac:dyDescent="0.25">
      <c r="A702" s="241">
        <v>701</v>
      </c>
      <c r="B702" s="244" t="s">
        <v>265</v>
      </c>
      <c r="C702" s="244" t="s">
        <v>2601</v>
      </c>
      <c r="D702" s="245" t="str">
        <f t="shared" si="10"/>
        <v>WT/TPR/S/344/Rev.1</v>
      </c>
      <c r="E702" s="125" t="s">
        <v>761</v>
      </c>
      <c r="F702" s="244" t="s">
        <v>2598</v>
      </c>
      <c r="G702" s="244" t="s">
        <v>794</v>
      </c>
      <c r="H702" s="244" t="s">
        <v>5</v>
      </c>
      <c r="I702" s="244">
        <v>2016</v>
      </c>
      <c r="J702" s="242" t="s">
        <v>122</v>
      </c>
      <c r="K702" s="242" t="s">
        <v>792</v>
      </c>
      <c r="L702" s="242" t="s">
        <v>313</v>
      </c>
      <c r="M702" s="242" t="s">
        <v>2618</v>
      </c>
      <c r="N702" s="242" t="s">
        <v>21</v>
      </c>
    </row>
    <row r="703" spans="1:14" ht="57.75" x14ac:dyDescent="0.25">
      <c r="A703" s="241">
        <v>702</v>
      </c>
      <c r="B703" s="244" t="s">
        <v>265</v>
      </c>
      <c r="C703" s="244" t="s">
        <v>2601</v>
      </c>
      <c r="D703" s="245" t="str">
        <f t="shared" si="10"/>
        <v>WT/TPR/S/344/Rev.1</v>
      </c>
      <c r="E703" s="125" t="s">
        <v>1432</v>
      </c>
      <c r="F703" s="244" t="s">
        <v>2598</v>
      </c>
      <c r="G703" s="244" t="s">
        <v>794</v>
      </c>
      <c r="H703" s="244" t="s">
        <v>5</v>
      </c>
      <c r="I703" s="244">
        <v>2016</v>
      </c>
      <c r="J703" s="242" t="s">
        <v>122</v>
      </c>
      <c r="K703" s="242" t="s">
        <v>863</v>
      </c>
      <c r="L703" s="242" t="s">
        <v>313</v>
      </c>
      <c r="M703" s="242" t="s">
        <v>2619</v>
      </c>
      <c r="N703" s="242" t="s">
        <v>19</v>
      </c>
    </row>
    <row r="704" spans="1:14" ht="24" x14ac:dyDescent="0.25">
      <c r="A704" s="241">
        <v>703</v>
      </c>
      <c r="B704" s="244" t="s">
        <v>265</v>
      </c>
      <c r="C704" s="244" t="s">
        <v>2601</v>
      </c>
      <c r="D704" s="245" t="str">
        <f t="shared" si="10"/>
        <v>WT/TPR/S/344/Rev.1</v>
      </c>
      <c r="E704" s="125" t="s">
        <v>734</v>
      </c>
      <c r="F704" s="244" t="s">
        <v>2598</v>
      </c>
      <c r="G704" s="244" t="s">
        <v>794</v>
      </c>
      <c r="H704" s="244" t="s">
        <v>5</v>
      </c>
      <c r="I704" s="244">
        <v>2016</v>
      </c>
      <c r="J704" s="242" t="s">
        <v>122</v>
      </c>
      <c r="K704" s="242" t="s">
        <v>792</v>
      </c>
      <c r="L704" s="242" t="s">
        <v>41</v>
      </c>
      <c r="M704" s="243" t="s">
        <v>2620</v>
      </c>
      <c r="N704" s="242" t="s">
        <v>844</v>
      </c>
    </row>
    <row r="705" spans="1:14" ht="24" x14ac:dyDescent="0.25">
      <c r="A705" s="241">
        <v>704</v>
      </c>
      <c r="B705" s="244" t="s">
        <v>265</v>
      </c>
      <c r="C705" s="244" t="s">
        <v>2601</v>
      </c>
      <c r="D705" s="245" t="str">
        <f t="shared" si="10"/>
        <v>WT/TPR/S/344/Rev.1</v>
      </c>
      <c r="E705" s="125" t="s">
        <v>972</v>
      </c>
      <c r="F705" s="244" t="s">
        <v>2598</v>
      </c>
      <c r="G705" s="244" t="s">
        <v>794</v>
      </c>
      <c r="H705" s="244" t="s">
        <v>5</v>
      </c>
      <c r="I705" s="244">
        <v>2016</v>
      </c>
      <c r="J705" s="242" t="s">
        <v>122</v>
      </c>
      <c r="K705" s="242" t="s">
        <v>998</v>
      </c>
      <c r="L705" s="242" t="s">
        <v>313</v>
      </c>
      <c r="M705" s="242" t="s">
        <v>2621</v>
      </c>
      <c r="N705" s="242" t="s">
        <v>2622</v>
      </c>
    </row>
    <row r="706" spans="1:14" ht="69" x14ac:dyDescent="0.25">
      <c r="A706" s="241">
        <v>705</v>
      </c>
      <c r="B706" s="244" t="s">
        <v>265</v>
      </c>
      <c r="C706" s="244" t="s">
        <v>2601</v>
      </c>
      <c r="D706" s="245" t="str">
        <f t="shared" ref="D706:D769" si="11">IF(C706="","",IF(IFERROR(FIND(";",C706,1), 0) &gt; 0, HYPERLINK(CONCATENATE("
https://docs.wto.org/dol2fe/Pages/SS/DoSearch.aspx?DataSource=Cat&amp;query=@Symbol=
",SUBSTITUTE(MID(C706,1,FIND(";",C706,1) - 1),"/","%2F"),"&amp;"), MID(C706,1,FIND(";",C706,1) - 1)), HYPERLINK(CONCATENATE("
https://docs.wto.org/dol2fe/Pages/SS/DoSearch.aspx?DataSource=Cat&amp;query=@Symbol=
",SUBSTITUTE(C706,"/","%2F"),"&amp;"),C706)))</f>
        <v>WT/TPR/S/344/Rev.1</v>
      </c>
      <c r="E706" s="125" t="s">
        <v>306</v>
      </c>
      <c r="F706" s="244" t="s">
        <v>2598</v>
      </c>
      <c r="G706" s="244" t="s">
        <v>794</v>
      </c>
      <c r="H706" s="244" t="s">
        <v>5</v>
      </c>
      <c r="I706" s="244">
        <v>2016</v>
      </c>
      <c r="J706" s="242" t="s">
        <v>122</v>
      </c>
      <c r="K706" s="242" t="s">
        <v>2623</v>
      </c>
      <c r="L706" s="242" t="s">
        <v>313</v>
      </c>
      <c r="M706" s="242" t="s">
        <v>2624</v>
      </c>
      <c r="N706" s="242" t="s">
        <v>21</v>
      </c>
    </row>
    <row r="707" spans="1:14" ht="57.75" x14ac:dyDescent="0.25">
      <c r="A707" s="241">
        <v>706</v>
      </c>
      <c r="B707" s="244" t="s">
        <v>265</v>
      </c>
      <c r="C707" s="244" t="s">
        <v>2601</v>
      </c>
      <c r="D707" s="245" t="str">
        <f t="shared" si="11"/>
        <v>WT/TPR/S/344/Rev.1</v>
      </c>
      <c r="E707" s="125" t="s">
        <v>768</v>
      </c>
      <c r="F707" s="244" t="s">
        <v>2598</v>
      </c>
      <c r="G707" s="244" t="s">
        <v>794</v>
      </c>
      <c r="H707" s="244" t="s">
        <v>5</v>
      </c>
      <c r="I707" s="244">
        <v>2016</v>
      </c>
      <c r="J707" s="242" t="s">
        <v>122</v>
      </c>
      <c r="K707" s="242" t="s">
        <v>834</v>
      </c>
      <c r="L707" s="242" t="s">
        <v>88</v>
      </c>
      <c r="M707" s="242" t="s">
        <v>2625</v>
      </c>
      <c r="N707" s="242" t="s">
        <v>2626</v>
      </c>
    </row>
    <row r="708" spans="1:14" ht="102.75" x14ac:dyDescent="0.25">
      <c r="A708" s="241">
        <v>707</v>
      </c>
      <c r="B708" s="244" t="s">
        <v>265</v>
      </c>
      <c r="C708" s="244" t="s">
        <v>2601</v>
      </c>
      <c r="D708" s="245" t="str">
        <f t="shared" si="11"/>
        <v>WT/TPR/S/344/Rev.1</v>
      </c>
      <c r="E708" s="125" t="s">
        <v>2627</v>
      </c>
      <c r="F708" s="244" t="s">
        <v>2598</v>
      </c>
      <c r="G708" s="244" t="s">
        <v>794</v>
      </c>
      <c r="H708" s="244" t="s">
        <v>5</v>
      </c>
      <c r="I708" s="244">
        <v>2016</v>
      </c>
      <c r="J708" s="242" t="s">
        <v>122</v>
      </c>
      <c r="K708" s="242" t="s">
        <v>875</v>
      </c>
      <c r="L708" s="242" t="s">
        <v>74</v>
      </c>
      <c r="M708" s="242" t="s">
        <v>2628</v>
      </c>
      <c r="N708" s="242" t="s">
        <v>21</v>
      </c>
    </row>
    <row r="709" spans="1:14" ht="91.5" x14ac:dyDescent="0.25">
      <c r="A709" s="241">
        <v>708</v>
      </c>
      <c r="B709" s="244" t="s">
        <v>265</v>
      </c>
      <c r="C709" s="244" t="s">
        <v>2601</v>
      </c>
      <c r="D709" s="245" t="str">
        <f t="shared" si="11"/>
        <v>WT/TPR/S/344/Rev.1</v>
      </c>
      <c r="E709" s="125" t="s">
        <v>769</v>
      </c>
      <c r="F709" s="244" t="s">
        <v>2598</v>
      </c>
      <c r="G709" s="244" t="s">
        <v>794</v>
      </c>
      <c r="H709" s="244" t="s">
        <v>5</v>
      </c>
      <c r="I709" s="244">
        <v>2016</v>
      </c>
      <c r="J709" s="242" t="s">
        <v>122</v>
      </c>
      <c r="K709" s="242" t="s">
        <v>42</v>
      </c>
      <c r="L709" s="242" t="s">
        <v>912</v>
      </c>
      <c r="M709" s="242" t="s">
        <v>2629</v>
      </c>
      <c r="N709" s="242" t="s">
        <v>65</v>
      </c>
    </row>
    <row r="710" spans="1:14" ht="57.75" x14ac:dyDescent="0.25">
      <c r="A710" s="241">
        <v>709</v>
      </c>
      <c r="B710" s="244" t="s">
        <v>265</v>
      </c>
      <c r="C710" s="244" t="s">
        <v>2601</v>
      </c>
      <c r="D710" s="245" t="str">
        <f t="shared" si="11"/>
        <v>WT/TPR/S/344/Rev.1</v>
      </c>
      <c r="E710" s="125" t="s">
        <v>776</v>
      </c>
      <c r="F710" s="244" t="s">
        <v>2598</v>
      </c>
      <c r="G710" s="244" t="s">
        <v>794</v>
      </c>
      <c r="H710" s="244" t="s">
        <v>5</v>
      </c>
      <c r="I710" s="244">
        <v>2016</v>
      </c>
      <c r="J710" s="242" t="s">
        <v>122</v>
      </c>
      <c r="K710" s="242" t="s">
        <v>870</v>
      </c>
      <c r="L710" s="242" t="s">
        <v>19</v>
      </c>
      <c r="M710" s="242" t="s">
        <v>2630</v>
      </c>
      <c r="N710" s="242" t="s">
        <v>711</v>
      </c>
    </row>
    <row r="711" spans="1:14" ht="46.5" x14ac:dyDescent="0.25">
      <c r="A711" s="241">
        <v>710</v>
      </c>
      <c r="B711" s="244" t="s">
        <v>265</v>
      </c>
      <c r="C711" s="244" t="s">
        <v>2601</v>
      </c>
      <c r="D711" s="245" t="str">
        <f t="shared" si="11"/>
        <v>WT/TPR/S/344/Rev.1</v>
      </c>
      <c r="E711" s="125" t="s">
        <v>1069</v>
      </c>
      <c r="F711" s="244" t="s">
        <v>2598</v>
      </c>
      <c r="G711" s="244" t="s">
        <v>794</v>
      </c>
      <c r="H711" s="244" t="s">
        <v>5</v>
      </c>
      <c r="I711" s="244">
        <v>2016</v>
      </c>
      <c r="J711" s="242" t="s">
        <v>122</v>
      </c>
      <c r="K711" s="242" t="s">
        <v>1518</v>
      </c>
      <c r="L711" s="242" t="s">
        <v>313</v>
      </c>
      <c r="M711" s="242" t="s">
        <v>2631</v>
      </c>
      <c r="N711" s="242" t="s">
        <v>52</v>
      </c>
    </row>
    <row r="712" spans="1:14" ht="69" x14ac:dyDescent="0.25">
      <c r="A712" s="241">
        <v>711</v>
      </c>
      <c r="B712" s="244" t="s">
        <v>265</v>
      </c>
      <c r="C712" s="244" t="s">
        <v>2601</v>
      </c>
      <c r="D712" s="245" t="str">
        <f t="shared" si="11"/>
        <v>WT/TPR/S/344/Rev.1</v>
      </c>
      <c r="E712" s="125" t="s">
        <v>1470</v>
      </c>
      <c r="F712" s="244" t="s">
        <v>2598</v>
      </c>
      <c r="G712" s="244" t="s">
        <v>794</v>
      </c>
      <c r="H712" s="244" t="s">
        <v>5</v>
      </c>
      <c r="I712" s="244">
        <v>2016</v>
      </c>
      <c r="J712" s="242" t="s">
        <v>122</v>
      </c>
      <c r="K712" s="242" t="s">
        <v>854</v>
      </c>
      <c r="L712" s="242" t="s">
        <v>88</v>
      </c>
      <c r="M712" s="242" t="s">
        <v>2632</v>
      </c>
      <c r="N712" s="242" t="s">
        <v>647</v>
      </c>
    </row>
    <row r="713" spans="1:14" ht="57.75" x14ac:dyDescent="0.25">
      <c r="A713" s="241">
        <v>712</v>
      </c>
      <c r="B713" s="244" t="s">
        <v>265</v>
      </c>
      <c r="C713" s="244" t="s">
        <v>2601</v>
      </c>
      <c r="D713" s="245" t="str">
        <f t="shared" si="11"/>
        <v>WT/TPR/S/344/Rev.1</v>
      </c>
      <c r="E713" s="125" t="s">
        <v>696</v>
      </c>
      <c r="F713" s="244" t="s">
        <v>2598</v>
      </c>
      <c r="G713" s="244" t="s">
        <v>794</v>
      </c>
      <c r="H713" s="244" t="s">
        <v>5</v>
      </c>
      <c r="I713" s="244">
        <v>2016</v>
      </c>
      <c r="J713" s="242" t="s">
        <v>121</v>
      </c>
      <c r="K713" s="242" t="s">
        <v>1518</v>
      </c>
      <c r="L713" s="242" t="s">
        <v>41</v>
      </c>
      <c r="M713" s="242" t="s">
        <v>2633</v>
      </c>
      <c r="N713" s="242" t="s">
        <v>21</v>
      </c>
    </row>
    <row r="714" spans="1:14" ht="46.5" x14ac:dyDescent="0.25">
      <c r="A714" s="241">
        <v>713</v>
      </c>
      <c r="B714" s="244" t="s">
        <v>265</v>
      </c>
      <c r="C714" s="244" t="s">
        <v>2601</v>
      </c>
      <c r="D714" s="245" t="str">
        <f t="shared" si="11"/>
        <v>WT/TPR/S/344/Rev.1</v>
      </c>
      <c r="E714" s="125" t="s">
        <v>1048</v>
      </c>
      <c r="F714" s="244" t="s">
        <v>2598</v>
      </c>
      <c r="G714" s="244" t="s">
        <v>794</v>
      </c>
      <c r="H714" s="244" t="s">
        <v>5</v>
      </c>
      <c r="I714" s="244">
        <v>2016</v>
      </c>
      <c r="J714" s="242" t="s">
        <v>121</v>
      </c>
      <c r="K714" s="242" t="s">
        <v>1518</v>
      </c>
      <c r="L714" s="242" t="s">
        <v>329</v>
      </c>
      <c r="M714" s="242" t="s">
        <v>2634</v>
      </c>
      <c r="N714" s="242" t="s">
        <v>2635</v>
      </c>
    </row>
    <row r="715" spans="1:14" ht="35.25" x14ac:dyDescent="0.25">
      <c r="A715" s="241">
        <v>714</v>
      </c>
      <c r="B715" s="244" t="s">
        <v>265</v>
      </c>
      <c r="C715" s="244" t="s">
        <v>2601</v>
      </c>
      <c r="D715" s="245" t="str">
        <f t="shared" si="11"/>
        <v>WT/TPR/S/344/Rev.1</v>
      </c>
      <c r="E715" s="125" t="s">
        <v>657</v>
      </c>
      <c r="F715" s="244" t="s">
        <v>2598</v>
      </c>
      <c r="G715" s="244" t="s">
        <v>794</v>
      </c>
      <c r="H715" s="244" t="s">
        <v>5</v>
      </c>
      <c r="I715" s="244">
        <v>2016</v>
      </c>
      <c r="J715" s="242" t="s">
        <v>121</v>
      </c>
      <c r="K715" s="242" t="s">
        <v>1518</v>
      </c>
      <c r="L715" s="242" t="s">
        <v>41</v>
      </c>
      <c r="M715" s="242" t="s">
        <v>2636</v>
      </c>
      <c r="N715" s="242" t="s">
        <v>2637</v>
      </c>
    </row>
    <row r="716" spans="1:14" ht="46.5" x14ac:dyDescent="0.25">
      <c r="A716" s="241">
        <v>715</v>
      </c>
      <c r="B716" s="244" t="s">
        <v>265</v>
      </c>
      <c r="C716" s="244" t="s">
        <v>2601</v>
      </c>
      <c r="D716" s="245" t="str">
        <f t="shared" si="11"/>
        <v>WT/TPR/S/344/Rev.1</v>
      </c>
      <c r="E716" s="125" t="s">
        <v>272</v>
      </c>
      <c r="F716" s="244" t="s">
        <v>2598</v>
      </c>
      <c r="G716" s="244" t="s">
        <v>794</v>
      </c>
      <c r="H716" s="244" t="s">
        <v>5</v>
      </c>
      <c r="I716" s="244">
        <v>2016</v>
      </c>
      <c r="J716" s="242" t="s">
        <v>121</v>
      </c>
      <c r="K716" s="242" t="s">
        <v>871</v>
      </c>
      <c r="L716" s="242" t="s">
        <v>41</v>
      </c>
      <c r="M716" s="242" t="s">
        <v>2638</v>
      </c>
      <c r="N716" s="242" t="s">
        <v>52</v>
      </c>
    </row>
    <row r="717" spans="1:14" ht="35.25" x14ac:dyDescent="0.25">
      <c r="A717" s="241">
        <v>716</v>
      </c>
      <c r="B717" s="244" t="s">
        <v>265</v>
      </c>
      <c r="C717" s="244" t="s">
        <v>2601</v>
      </c>
      <c r="D717" s="245" t="str">
        <f t="shared" si="11"/>
        <v>WT/TPR/S/344/Rev.1</v>
      </c>
      <c r="E717" s="125" t="s">
        <v>678</v>
      </c>
      <c r="F717" s="244" t="s">
        <v>2598</v>
      </c>
      <c r="G717" s="244" t="s">
        <v>794</v>
      </c>
      <c r="H717" s="244" t="s">
        <v>5</v>
      </c>
      <c r="I717" s="244">
        <v>2016</v>
      </c>
      <c r="J717" s="242" t="s">
        <v>121</v>
      </c>
      <c r="K717" s="242" t="s">
        <v>870</v>
      </c>
      <c r="L717" s="242" t="s">
        <v>127</v>
      </c>
      <c r="M717" s="242" t="s">
        <v>2639</v>
      </c>
      <c r="N717" s="242" t="s">
        <v>27</v>
      </c>
    </row>
    <row r="718" spans="1:14" ht="136.5" x14ac:dyDescent="0.25">
      <c r="A718" s="241">
        <v>717</v>
      </c>
      <c r="B718" s="244" t="s">
        <v>265</v>
      </c>
      <c r="C718" s="244" t="s">
        <v>2601</v>
      </c>
      <c r="D718" s="245" t="str">
        <f t="shared" si="11"/>
        <v>WT/TPR/S/344/Rev.1</v>
      </c>
      <c r="E718" s="125" t="s">
        <v>679</v>
      </c>
      <c r="F718" s="244" t="s">
        <v>2598</v>
      </c>
      <c r="G718" s="244" t="s">
        <v>794</v>
      </c>
      <c r="H718" s="244" t="s">
        <v>5</v>
      </c>
      <c r="I718" s="244">
        <v>2016</v>
      </c>
      <c r="J718" s="242" t="s">
        <v>121</v>
      </c>
      <c r="K718" s="242" t="s">
        <v>2640</v>
      </c>
      <c r="L718" s="242" t="s">
        <v>41</v>
      </c>
      <c r="M718" s="242" t="s">
        <v>2641</v>
      </c>
      <c r="N718" s="242" t="s">
        <v>2642</v>
      </c>
    </row>
    <row r="719" spans="1:14" ht="35.25" x14ac:dyDescent="0.25">
      <c r="A719" s="241">
        <v>718</v>
      </c>
      <c r="B719" s="244" t="s">
        <v>265</v>
      </c>
      <c r="C719" s="244" t="s">
        <v>2601</v>
      </c>
      <c r="D719" s="245" t="str">
        <f t="shared" si="11"/>
        <v>WT/TPR/S/344/Rev.1</v>
      </c>
      <c r="E719" s="125" t="s">
        <v>969</v>
      </c>
      <c r="F719" s="244" t="s">
        <v>2598</v>
      </c>
      <c r="G719" s="244" t="s">
        <v>794</v>
      </c>
      <c r="H719" s="244" t="s">
        <v>5</v>
      </c>
      <c r="I719" s="244">
        <v>2016</v>
      </c>
      <c r="J719" s="242" t="s">
        <v>121</v>
      </c>
      <c r="K719" s="242" t="s">
        <v>1518</v>
      </c>
      <c r="L719" s="242" t="s">
        <v>19</v>
      </c>
      <c r="M719" s="242" t="s">
        <v>2643</v>
      </c>
      <c r="N719" s="242" t="s">
        <v>24</v>
      </c>
    </row>
    <row r="720" spans="1:14" ht="46.5" x14ac:dyDescent="0.25">
      <c r="A720" s="241">
        <v>719</v>
      </c>
      <c r="B720" s="244" t="s">
        <v>265</v>
      </c>
      <c r="C720" s="244" t="s">
        <v>2601</v>
      </c>
      <c r="D720" s="245" t="str">
        <f t="shared" si="11"/>
        <v>WT/TPR/S/344/Rev.1</v>
      </c>
      <c r="E720" s="125" t="s">
        <v>719</v>
      </c>
      <c r="F720" s="244" t="s">
        <v>2598</v>
      </c>
      <c r="G720" s="244" t="s">
        <v>794</v>
      </c>
      <c r="H720" s="244" t="s">
        <v>5</v>
      </c>
      <c r="I720" s="244">
        <v>2016</v>
      </c>
      <c r="J720" s="242" t="s">
        <v>121</v>
      </c>
      <c r="K720" s="242" t="s">
        <v>1518</v>
      </c>
      <c r="L720" s="242" t="s">
        <v>19</v>
      </c>
      <c r="M720" s="242" t="s">
        <v>2644</v>
      </c>
      <c r="N720" s="242" t="s">
        <v>91</v>
      </c>
    </row>
    <row r="721" spans="1:14" ht="24" x14ac:dyDescent="0.25">
      <c r="A721" s="241">
        <v>720</v>
      </c>
      <c r="B721" s="244" t="s">
        <v>265</v>
      </c>
      <c r="C721" s="244" t="s">
        <v>2601</v>
      </c>
      <c r="D721" s="245" t="str">
        <f t="shared" si="11"/>
        <v>WT/TPR/S/344/Rev.1</v>
      </c>
      <c r="E721" s="125" t="s">
        <v>720</v>
      </c>
      <c r="F721" s="244" t="s">
        <v>2598</v>
      </c>
      <c r="G721" s="244" t="s">
        <v>794</v>
      </c>
      <c r="H721" s="244" t="s">
        <v>5</v>
      </c>
      <c r="I721" s="244">
        <v>2016</v>
      </c>
      <c r="J721" s="242" t="s">
        <v>121</v>
      </c>
      <c r="K721" s="242" t="s">
        <v>872</v>
      </c>
      <c r="L721" s="242" t="s">
        <v>19</v>
      </c>
      <c r="M721" s="242" t="s">
        <v>2645</v>
      </c>
      <c r="N721" s="242" t="s">
        <v>19</v>
      </c>
    </row>
    <row r="722" spans="1:14" ht="69" x14ac:dyDescent="0.25">
      <c r="A722" s="241">
        <v>721</v>
      </c>
      <c r="B722" s="244" t="s">
        <v>265</v>
      </c>
      <c r="C722" s="244" t="s">
        <v>2601</v>
      </c>
      <c r="D722" s="245" t="str">
        <f t="shared" si="11"/>
        <v>WT/TPR/S/344/Rev.1</v>
      </c>
      <c r="E722" s="125" t="s">
        <v>283</v>
      </c>
      <c r="F722" s="244" t="s">
        <v>2598</v>
      </c>
      <c r="G722" s="244" t="s">
        <v>794</v>
      </c>
      <c r="H722" s="244" t="s">
        <v>5</v>
      </c>
      <c r="I722" s="244">
        <v>2016</v>
      </c>
      <c r="J722" s="242" t="s">
        <v>121</v>
      </c>
      <c r="K722" s="242" t="s">
        <v>64</v>
      </c>
      <c r="L722" s="242" t="s">
        <v>19</v>
      </c>
      <c r="M722" s="242" t="s">
        <v>2646</v>
      </c>
      <c r="N722" s="242" t="s">
        <v>901</v>
      </c>
    </row>
    <row r="723" spans="1:14" ht="80.25" x14ac:dyDescent="0.25">
      <c r="A723" s="241">
        <v>722</v>
      </c>
      <c r="B723" s="244" t="s">
        <v>265</v>
      </c>
      <c r="C723" s="244" t="s">
        <v>2601</v>
      </c>
      <c r="D723" s="245" t="str">
        <f t="shared" si="11"/>
        <v>WT/TPR/S/344/Rev.1</v>
      </c>
      <c r="E723" s="125" t="s">
        <v>664</v>
      </c>
      <c r="F723" s="244" t="s">
        <v>2598</v>
      </c>
      <c r="G723" s="244" t="s">
        <v>794</v>
      </c>
      <c r="H723" s="244" t="s">
        <v>5</v>
      </c>
      <c r="I723" s="244">
        <v>2016</v>
      </c>
      <c r="J723" s="242" t="s">
        <v>121</v>
      </c>
      <c r="K723" s="242" t="s">
        <v>64</v>
      </c>
      <c r="L723" s="242" t="s">
        <v>19</v>
      </c>
      <c r="M723" s="242" t="s">
        <v>2647</v>
      </c>
      <c r="N723" s="242" t="s">
        <v>2648</v>
      </c>
    </row>
    <row r="724" spans="1:14" ht="69" x14ac:dyDescent="0.25">
      <c r="A724" s="241">
        <v>723</v>
      </c>
      <c r="B724" s="244" t="s">
        <v>265</v>
      </c>
      <c r="C724" s="244" t="s">
        <v>2601</v>
      </c>
      <c r="D724" s="245" t="str">
        <f t="shared" si="11"/>
        <v>WT/TPR/S/344/Rev.1</v>
      </c>
      <c r="E724" s="125" t="s">
        <v>742</v>
      </c>
      <c r="F724" s="244" t="s">
        <v>2598</v>
      </c>
      <c r="G724" s="244" t="s">
        <v>794</v>
      </c>
      <c r="H724" s="244" t="s">
        <v>5</v>
      </c>
      <c r="I724" s="244">
        <v>2016</v>
      </c>
      <c r="J724" s="242" t="s">
        <v>121</v>
      </c>
      <c r="K724" s="242" t="s">
        <v>64</v>
      </c>
      <c r="L724" s="242" t="s">
        <v>19</v>
      </c>
      <c r="M724" s="242" t="s">
        <v>2649</v>
      </c>
      <c r="N724" s="242" t="s">
        <v>901</v>
      </c>
    </row>
    <row r="725" spans="1:14" ht="57.75" x14ac:dyDescent="0.25">
      <c r="A725" s="241">
        <v>724</v>
      </c>
      <c r="B725" s="244" t="s">
        <v>265</v>
      </c>
      <c r="C725" s="244" t="s">
        <v>2601</v>
      </c>
      <c r="D725" s="245" t="str">
        <f t="shared" si="11"/>
        <v>WT/TPR/S/344/Rev.1</v>
      </c>
      <c r="E725" s="125" t="s">
        <v>721</v>
      </c>
      <c r="F725" s="244" t="s">
        <v>2598</v>
      </c>
      <c r="G725" s="244" t="s">
        <v>794</v>
      </c>
      <c r="H725" s="244" t="s">
        <v>5</v>
      </c>
      <c r="I725" s="244">
        <v>2016</v>
      </c>
      <c r="J725" s="242" t="s">
        <v>121</v>
      </c>
      <c r="K725" s="242" t="s">
        <v>874</v>
      </c>
      <c r="L725" s="242" t="s">
        <v>19</v>
      </c>
      <c r="M725" s="242" t="s">
        <v>2650</v>
      </c>
      <c r="N725" s="242" t="s">
        <v>19</v>
      </c>
    </row>
    <row r="726" spans="1:14" ht="46.5" x14ac:dyDescent="0.25">
      <c r="A726" s="241">
        <v>725</v>
      </c>
      <c r="B726" s="244" t="s">
        <v>265</v>
      </c>
      <c r="C726" s="244" t="s">
        <v>2601</v>
      </c>
      <c r="D726" s="245" t="str">
        <f t="shared" si="11"/>
        <v>WT/TPR/S/344/Rev.1</v>
      </c>
      <c r="E726" s="125" t="s">
        <v>1054</v>
      </c>
      <c r="F726" s="244" t="s">
        <v>2598</v>
      </c>
      <c r="G726" s="244" t="s">
        <v>794</v>
      </c>
      <c r="H726" s="244" t="s">
        <v>5</v>
      </c>
      <c r="I726" s="244">
        <v>2016</v>
      </c>
      <c r="J726" s="242" t="s">
        <v>121</v>
      </c>
      <c r="K726" s="242" t="s">
        <v>872</v>
      </c>
      <c r="L726" s="242" t="s">
        <v>19</v>
      </c>
      <c r="M726" s="242" t="s">
        <v>2651</v>
      </c>
      <c r="N726" s="242" t="s">
        <v>21</v>
      </c>
    </row>
    <row r="727" spans="1:14" ht="57.75" x14ac:dyDescent="0.25">
      <c r="A727" s="241">
        <v>726</v>
      </c>
      <c r="B727" s="244" t="s">
        <v>265</v>
      </c>
      <c r="C727" s="244" t="s">
        <v>2601</v>
      </c>
      <c r="D727" s="245" t="str">
        <f t="shared" si="11"/>
        <v>WT/TPR/S/344/Rev.1</v>
      </c>
      <c r="E727" s="125" t="s">
        <v>676</v>
      </c>
      <c r="F727" s="244" t="s">
        <v>2598</v>
      </c>
      <c r="G727" s="244" t="s">
        <v>794</v>
      </c>
      <c r="H727" s="244" t="s">
        <v>5</v>
      </c>
      <c r="I727" s="244">
        <v>2016</v>
      </c>
      <c r="J727" s="242" t="s">
        <v>121</v>
      </c>
      <c r="K727" s="242" t="s">
        <v>873</v>
      </c>
      <c r="L727" s="242" t="s">
        <v>74</v>
      </c>
      <c r="M727" s="242" t="s">
        <v>2652</v>
      </c>
      <c r="N727" s="242" t="s">
        <v>21</v>
      </c>
    </row>
    <row r="728" spans="1:14" ht="69" x14ac:dyDescent="0.25">
      <c r="A728" s="241">
        <v>727</v>
      </c>
      <c r="B728" s="244" t="s">
        <v>265</v>
      </c>
      <c r="C728" s="244" t="s">
        <v>2601</v>
      </c>
      <c r="D728" s="245" t="str">
        <f t="shared" si="11"/>
        <v>WT/TPR/S/344/Rev.1</v>
      </c>
      <c r="E728" s="125" t="s">
        <v>2653</v>
      </c>
      <c r="F728" s="244" t="s">
        <v>2598</v>
      </c>
      <c r="G728" s="244" t="s">
        <v>794</v>
      </c>
      <c r="H728" s="244" t="s">
        <v>5</v>
      </c>
      <c r="I728" s="244">
        <v>2016</v>
      </c>
      <c r="J728" s="242" t="s">
        <v>121</v>
      </c>
      <c r="K728" s="242" t="s">
        <v>1518</v>
      </c>
      <c r="L728" s="242" t="s">
        <v>74</v>
      </c>
      <c r="M728" s="242" t="s">
        <v>2654</v>
      </c>
      <c r="N728" s="242" t="s">
        <v>54</v>
      </c>
    </row>
    <row r="729" spans="1:14" ht="46.5" x14ac:dyDescent="0.25">
      <c r="A729" s="241">
        <v>728</v>
      </c>
      <c r="B729" s="244" t="s">
        <v>265</v>
      </c>
      <c r="C729" s="244" t="s">
        <v>2601</v>
      </c>
      <c r="D729" s="245" t="str">
        <f t="shared" si="11"/>
        <v>WT/TPR/S/344/Rev.1</v>
      </c>
      <c r="E729" s="125" t="s">
        <v>2655</v>
      </c>
      <c r="F729" s="244" t="s">
        <v>2598</v>
      </c>
      <c r="G729" s="244" t="s">
        <v>794</v>
      </c>
      <c r="H729" s="244" t="s">
        <v>5</v>
      </c>
      <c r="I729" s="244">
        <v>2016</v>
      </c>
      <c r="J729" s="242" t="s">
        <v>121</v>
      </c>
      <c r="K729" s="242" t="s">
        <v>870</v>
      </c>
      <c r="L729" s="242" t="s">
        <v>74</v>
      </c>
      <c r="M729" s="242" t="s">
        <v>2656</v>
      </c>
      <c r="N729" s="242" t="s">
        <v>647</v>
      </c>
    </row>
    <row r="730" spans="1:14" ht="33.75" x14ac:dyDescent="0.25">
      <c r="A730" s="241">
        <v>729</v>
      </c>
      <c r="B730" s="244" t="s">
        <v>270</v>
      </c>
      <c r="C730" s="244" t="s">
        <v>2657</v>
      </c>
      <c r="D730" s="245" t="str">
        <f t="shared" si="11"/>
        <v>WT/TPR/G/345</v>
      </c>
      <c r="E730" s="125" t="s">
        <v>1409</v>
      </c>
      <c r="F730" s="244" t="s">
        <v>248</v>
      </c>
      <c r="G730" s="125" t="s">
        <v>255</v>
      </c>
      <c r="H730" s="244"/>
      <c r="I730" s="244">
        <v>2016</v>
      </c>
      <c r="J730" s="242" t="s">
        <v>646</v>
      </c>
      <c r="K730" s="242" t="s">
        <v>1511</v>
      </c>
      <c r="L730" s="242"/>
      <c r="M730" s="243" t="s">
        <v>2658</v>
      </c>
      <c r="N730" s="242" t="s">
        <v>2659</v>
      </c>
    </row>
    <row r="731" spans="1:14" ht="46.5" x14ac:dyDescent="0.25">
      <c r="A731" s="241">
        <v>730</v>
      </c>
      <c r="B731" s="244" t="s">
        <v>270</v>
      </c>
      <c r="C731" s="244" t="s">
        <v>2657</v>
      </c>
      <c r="D731" s="245" t="str">
        <f t="shared" si="11"/>
        <v>WT/TPR/G/345</v>
      </c>
      <c r="E731" s="125" t="s">
        <v>1410</v>
      </c>
      <c r="F731" s="244" t="s">
        <v>248</v>
      </c>
      <c r="G731" s="125" t="s">
        <v>255</v>
      </c>
      <c r="H731" s="244"/>
      <c r="I731" s="244">
        <v>2016</v>
      </c>
      <c r="J731" s="242" t="s">
        <v>121</v>
      </c>
      <c r="K731" s="242" t="s">
        <v>1518</v>
      </c>
      <c r="L731" s="242" t="s">
        <v>127</v>
      </c>
      <c r="M731" s="242" t="s">
        <v>2660</v>
      </c>
      <c r="N731" s="242" t="s">
        <v>2659</v>
      </c>
    </row>
    <row r="732" spans="1:14" ht="46.5" x14ac:dyDescent="0.25">
      <c r="A732" s="241">
        <v>731</v>
      </c>
      <c r="B732" s="244" t="s">
        <v>270</v>
      </c>
      <c r="C732" s="244" t="s">
        <v>2657</v>
      </c>
      <c r="D732" s="245" t="str">
        <f t="shared" si="11"/>
        <v>WT/TPR/G/345</v>
      </c>
      <c r="E732" s="125" t="s">
        <v>1062</v>
      </c>
      <c r="F732" s="244" t="s">
        <v>248</v>
      </c>
      <c r="G732" s="125" t="s">
        <v>255</v>
      </c>
      <c r="H732" s="244"/>
      <c r="I732" s="244">
        <v>2016</v>
      </c>
      <c r="J732" s="242" t="s">
        <v>121</v>
      </c>
      <c r="K732" s="242" t="s">
        <v>1518</v>
      </c>
      <c r="L732" s="242" t="s">
        <v>127</v>
      </c>
      <c r="M732" s="242" t="s">
        <v>2661</v>
      </c>
      <c r="N732" s="242" t="s">
        <v>24</v>
      </c>
    </row>
    <row r="733" spans="1:14" ht="35.25" x14ac:dyDescent="0.25">
      <c r="A733" s="241">
        <v>732</v>
      </c>
      <c r="B733" s="244" t="s">
        <v>270</v>
      </c>
      <c r="C733" s="244" t="s">
        <v>2657</v>
      </c>
      <c r="D733" s="245" t="str">
        <f t="shared" si="11"/>
        <v>WT/TPR/G/345</v>
      </c>
      <c r="E733" s="125" t="s">
        <v>1494</v>
      </c>
      <c r="F733" s="244" t="s">
        <v>248</v>
      </c>
      <c r="G733" s="125" t="s">
        <v>255</v>
      </c>
      <c r="H733" s="244"/>
      <c r="I733" s="244">
        <v>2016</v>
      </c>
      <c r="J733" s="242" t="s">
        <v>121</v>
      </c>
      <c r="K733" s="242" t="s">
        <v>1518</v>
      </c>
      <c r="L733" s="242" t="s">
        <v>71</v>
      </c>
      <c r="M733" s="242" t="s">
        <v>2662</v>
      </c>
      <c r="N733" s="242" t="s">
        <v>2663</v>
      </c>
    </row>
    <row r="734" spans="1:14" ht="69" x14ac:dyDescent="0.25">
      <c r="A734" s="241">
        <v>733</v>
      </c>
      <c r="B734" s="244" t="s">
        <v>265</v>
      </c>
      <c r="C734" s="244" t="s">
        <v>2664</v>
      </c>
      <c r="D734" s="245" t="str">
        <f t="shared" si="11"/>
        <v>WT/TPR/S/345/Rev.1</v>
      </c>
      <c r="E734" s="125" t="s">
        <v>675</v>
      </c>
      <c r="F734" s="244" t="s">
        <v>248</v>
      </c>
      <c r="G734" s="125" t="s">
        <v>255</v>
      </c>
      <c r="H734" s="244"/>
      <c r="I734" s="244">
        <v>2016</v>
      </c>
      <c r="J734" s="242" t="s">
        <v>646</v>
      </c>
      <c r="K734" s="242" t="s">
        <v>1511</v>
      </c>
      <c r="L734" s="242"/>
      <c r="M734" s="242" t="s">
        <v>2665</v>
      </c>
      <c r="N734" s="242" t="s">
        <v>2666</v>
      </c>
    </row>
    <row r="735" spans="1:14" ht="80.25" x14ac:dyDescent="0.25">
      <c r="A735" s="241">
        <v>734</v>
      </c>
      <c r="B735" s="244" t="s">
        <v>265</v>
      </c>
      <c r="C735" s="244" t="s">
        <v>2664</v>
      </c>
      <c r="D735" s="245" t="str">
        <f t="shared" si="11"/>
        <v>WT/TPR/S/345/Rev.1</v>
      </c>
      <c r="E735" s="125" t="s">
        <v>2667</v>
      </c>
      <c r="F735" s="244" t="s">
        <v>248</v>
      </c>
      <c r="G735" s="125" t="s">
        <v>255</v>
      </c>
      <c r="H735" s="244"/>
      <c r="I735" s="244">
        <v>2016</v>
      </c>
      <c r="J735" s="242" t="s">
        <v>121</v>
      </c>
      <c r="K735" s="242" t="s">
        <v>1518</v>
      </c>
      <c r="L735" s="242" t="s">
        <v>19</v>
      </c>
      <c r="M735" s="242" t="s">
        <v>2668</v>
      </c>
      <c r="N735" s="242" t="s">
        <v>1896</v>
      </c>
    </row>
    <row r="736" spans="1:14" ht="35.25" x14ac:dyDescent="0.25">
      <c r="A736" s="241">
        <v>735</v>
      </c>
      <c r="B736" s="244" t="s">
        <v>265</v>
      </c>
      <c r="C736" s="244" t="s">
        <v>2664</v>
      </c>
      <c r="D736" s="245" t="str">
        <f t="shared" si="11"/>
        <v>WT/TPR/S/345/Rev.1</v>
      </c>
      <c r="E736" s="125" t="s">
        <v>2669</v>
      </c>
      <c r="F736" s="244" t="s">
        <v>248</v>
      </c>
      <c r="G736" s="125" t="s">
        <v>255</v>
      </c>
      <c r="H736" s="244"/>
      <c r="I736" s="244">
        <v>2016</v>
      </c>
      <c r="J736" s="242" t="s">
        <v>646</v>
      </c>
      <c r="K736" s="242" t="s">
        <v>1511</v>
      </c>
      <c r="L736" s="242"/>
      <c r="M736" s="242" t="s">
        <v>2670</v>
      </c>
      <c r="N736" s="242" t="s">
        <v>54</v>
      </c>
    </row>
    <row r="737" spans="1:14" ht="91.5" x14ac:dyDescent="0.25">
      <c r="A737" s="241">
        <v>736</v>
      </c>
      <c r="B737" s="244" t="s">
        <v>265</v>
      </c>
      <c r="C737" s="244" t="s">
        <v>2664</v>
      </c>
      <c r="D737" s="245" t="str">
        <f t="shared" si="11"/>
        <v>WT/TPR/S/345/Rev.1</v>
      </c>
      <c r="E737" s="125" t="s">
        <v>1042</v>
      </c>
      <c r="F737" s="244" t="s">
        <v>248</v>
      </c>
      <c r="G737" s="125" t="s">
        <v>255</v>
      </c>
      <c r="H737" s="244"/>
      <c r="I737" s="244">
        <v>2016</v>
      </c>
      <c r="J737" s="242" t="s">
        <v>646</v>
      </c>
      <c r="K737" s="242" t="s">
        <v>1511</v>
      </c>
      <c r="L737" s="242"/>
      <c r="M737" s="242" t="s">
        <v>2671</v>
      </c>
      <c r="N737" s="242" t="s">
        <v>91</v>
      </c>
    </row>
    <row r="738" spans="1:14" ht="33.75" x14ac:dyDescent="0.25">
      <c r="A738" s="241">
        <v>737</v>
      </c>
      <c r="B738" s="244" t="s">
        <v>265</v>
      </c>
      <c r="C738" s="244" t="s">
        <v>2664</v>
      </c>
      <c r="D738" s="245" t="str">
        <f t="shared" si="11"/>
        <v>WT/TPR/S/345/Rev.1</v>
      </c>
      <c r="E738" s="125" t="s">
        <v>965</v>
      </c>
      <c r="F738" s="244" t="s">
        <v>248</v>
      </c>
      <c r="G738" s="125" t="s">
        <v>255</v>
      </c>
      <c r="H738" s="244"/>
      <c r="I738" s="244">
        <v>2016</v>
      </c>
      <c r="J738" s="242" t="s">
        <v>646</v>
      </c>
      <c r="K738" s="242" t="s">
        <v>1511</v>
      </c>
      <c r="L738" s="242"/>
      <c r="M738" s="242" t="s">
        <v>2672</v>
      </c>
      <c r="N738" s="242" t="s">
        <v>806</v>
      </c>
    </row>
    <row r="739" spans="1:14" ht="46.5" x14ac:dyDescent="0.25">
      <c r="A739" s="241">
        <v>738</v>
      </c>
      <c r="B739" s="244" t="s">
        <v>265</v>
      </c>
      <c r="C739" s="244" t="s">
        <v>2664</v>
      </c>
      <c r="D739" s="245" t="str">
        <f t="shared" si="11"/>
        <v>WT/TPR/S/345/Rev.1</v>
      </c>
      <c r="E739" s="125" t="s">
        <v>733</v>
      </c>
      <c r="F739" s="244" t="s">
        <v>248</v>
      </c>
      <c r="G739" s="125" t="s">
        <v>255</v>
      </c>
      <c r="H739" s="244"/>
      <c r="I739" s="244">
        <v>2016</v>
      </c>
      <c r="J739" s="242" t="s">
        <v>646</v>
      </c>
      <c r="K739" s="242" t="s">
        <v>1511</v>
      </c>
      <c r="L739" s="242"/>
      <c r="M739" s="242" t="s">
        <v>2673</v>
      </c>
      <c r="N739" s="242" t="s">
        <v>91</v>
      </c>
    </row>
    <row r="740" spans="1:14" ht="147.75" x14ac:dyDescent="0.25">
      <c r="A740" s="241">
        <v>739</v>
      </c>
      <c r="B740" s="244" t="s">
        <v>265</v>
      </c>
      <c r="C740" s="244" t="s">
        <v>2664</v>
      </c>
      <c r="D740" s="245" t="str">
        <f t="shared" si="11"/>
        <v>WT/TPR/S/345/Rev.1</v>
      </c>
      <c r="E740" s="125" t="s">
        <v>1437</v>
      </c>
      <c r="F740" s="244" t="s">
        <v>248</v>
      </c>
      <c r="G740" s="125" t="s">
        <v>255</v>
      </c>
      <c r="H740" s="244"/>
      <c r="I740" s="244">
        <v>2016</v>
      </c>
      <c r="J740" s="242" t="s">
        <v>646</v>
      </c>
      <c r="K740" s="242" t="s">
        <v>1511</v>
      </c>
      <c r="L740" s="242"/>
      <c r="M740" s="242" t="s">
        <v>2674</v>
      </c>
      <c r="N740" s="242" t="s">
        <v>69</v>
      </c>
    </row>
    <row r="741" spans="1:14" ht="80.25" x14ac:dyDescent="0.25">
      <c r="A741" s="241">
        <v>740</v>
      </c>
      <c r="B741" s="244" t="s">
        <v>265</v>
      </c>
      <c r="C741" s="244" t="s">
        <v>2664</v>
      </c>
      <c r="D741" s="245" t="str">
        <f t="shared" si="11"/>
        <v>WT/TPR/S/345/Rev.1</v>
      </c>
      <c r="E741" s="125" t="s">
        <v>286</v>
      </c>
      <c r="F741" s="244" t="s">
        <v>248</v>
      </c>
      <c r="G741" s="125" t="s">
        <v>255</v>
      </c>
      <c r="H741" s="244"/>
      <c r="I741" s="244">
        <v>2016</v>
      </c>
      <c r="J741" s="242" t="s">
        <v>122</v>
      </c>
      <c r="K741" s="242" t="s">
        <v>1518</v>
      </c>
      <c r="L741" s="242" t="s">
        <v>10</v>
      </c>
      <c r="M741" s="242" t="s">
        <v>2675</v>
      </c>
      <c r="N741" s="242" t="s">
        <v>123</v>
      </c>
    </row>
    <row r="742" spans="1:14" ht="260.25" x14ac:dyDescent="0.25">
      <c r="A742" s="241">
        <v>741</v>
      </c>
      <c r="B742" s="244" t="s">
        <v>265</v>
      </c>
      <c r="C742" s="244" t="s">
        <v>2664</v>
      </c>
      <c r="D742" s="245" t="str">
        <f t="shared" si="11"/>
        <v>WT/TPR/S/345/Rev.1</v>
      </c>
      <c r="E742" s="125" t="s">
        <v>654</v>
      </c>
      <c r="F742" s="244" t="s">
        <v>248</v>
      </c>
      <c r="G742" s="125" t="s">
        <v>255</v>
      </c>
      <c r="H742" s="244"/>
      <c r="I742" s="244">
        <v>2016</v>
      </c>
      <c r="J742" s="242" t="s">
        <v>122</v>
      </c>
      <c r="K742" s="242" t="s">
        <v>822</v>
      </c>
      <c r="L742" s="242" t="s">
        <v>826</v>
      </c>
      <c r="M742" s="242" t="s">
        <v>2676</v>
      </c>
      <c r="N742" s="242" t="s">
        <v>2677</v>
      </c>
    </row>
    <row r="743" spans="1:14" ht="57.75" x14ac:dyDescent="0.25">
      <c r="A743" s="241">
        <v>742</v>
      </c>
      <c r="B743" s="244" t="s">
        <v>265</v>
      </c>
      <c r="C743" s="244" t="s">
        <v>2664</v>
      </c>
      <c r="D743" s="245" t="str">
        <f t="shared" si="11"/>
        <v>WT/TPR/S/345/Rev.1</v>
      </c>
      <c r="E743" s="125" t="s">
        <v>304</v>
      </c>
      <c r="F743" s="244" t="s">
        <v>248</v>
      </c>
      <c r="G743" s="125" t="s">
        <v>255</v>
      </c>
      <c r="H743" s="244"/>
      <c r="I743" s="244">
        <v>2016</v>
      </c>
      <c r="J743" s="242" t="s">
        <v>122</v>
      </c>
      <c r="K743" s="242" t="s">
        <v>792</v>
      </c>
      <c r="L743" s="242" t="s">
        <v>313</v>
      </c>
      <c r="M743" s="242" t="s">
        <v>2678</v>
      </c>
      <c r="N743" s="242" t="s">
        <v>2679</v>
      </c>
    </row>
    <row r="744" spans="1:14" ht="35.25" x14ac:dyDescent="0.25">
      <c r="A744" s="241">
        <v>743</v>
      </c>
      <c r="B744" s="244" t="s">
        <v>265</v>
      </c>
      <c r="C744" s="244" t="s">
        <v>2664</v>
      </c>
      <c r="D744" s="245" t="str">
        <f t="shared" si="11"/>
        <v>WT/TPR/S/345/Rev.1</v>
      </c>
      <c r="E744" s="125" t="s">
        <v>1428</v>
      </c>
      <c r="F744" s="244" t="s">
        <v>248</v>
      </c>
      <c r="G744" s="125" t="s">
        <v>255</v>
      </c>
      <c r="H744" s="244"/>
      <c r="I744" s="244">
        <v>2016</v>
      </c>
      <c r="J744" s="242" t="s">
        <v>122</v>
      </c>
      <c r="K744" s="242" t="s">
        <v>834</v>
      </c>
      <c r="L744" s="242" t="s">
        <v>10</v>
      </c>
      <c r="M744" s="242" t="s">
        <v>2680</v>
      </c>
      <c r="N744" s="242" t="s">
        <v>123</v>
      </c>
    </row>
    <row r="745" spans="1:14" ht="114" x14ac:dyDescent="0.25">
      <c r="A745" s="241">
        <v>744</v>
      </c>
      <c r="B745" s="244" t="s">
        <v>265</v>
      </c>
      <c r="C745" s="244" t="s">
        <v>2664</v>
      </c>
      <c r="D745" s="245" t="str">
        <f t="shared" si="11"/>
        <v>WT/TPR/S/345/Rev.1</v>
      </c>
      <c r="E745" s="125" t="s">
        <v>2681</v>
      </c>
      <c r="F745" s="244" t="s">
        <v>248</v>
      </c>
      <c r="G745" s="125" t="s">
        <v>255</v>
      </c>
      <c r="H745" s="244"/>
      <c r="I745" s="244">
        <v>2016</v>
      </c>
      <c r="J745" s="242" t="s">
        <v>122</v>
      </c>
      <c r="K745" s="242" t="s">
        <v>998</v>
      </c>
      <c r="L745" s="242" t="s">
        <v>826</v>
      </c>
      <c r="M745" s="242" t="s">
        <v>2682</v>
      </c>
      <c r="N745" s="242" t="s">
        <v>2683</v>
      </c>
    </row>
    <row r="746" spans="1:14" ht="215.25" x14ac:dyDescent="0.25">
      <c r="A746" s="241">
        <v>745</v>
      </c>
      <c r="B746" s="244" t="s">
        <v>265</v>
      </c>
      <c r="C746" s="244" t="s">
        <v>2664</v>
      </c>
      <c r="D746" s="245" t="str">
        <f t="shared" si="11"/>
        <v>WT/TPR/S/345/Rev.1</v>
      </c>
      <c r="E746" s="125" t="s">
        <v>2219</v>
      </c>
      <c r="F746" s="244" t="s">
        <v>248</v>
      </c>
      <c r="G746" s="125" t="s">
        <v>255</v>
      </c>
      <c r="H746" s="244"/>
      <c r="I746" s="244">
        <v>2016</v>
      </c>
      <c r="J746" s="242" t="s">
        <v>122</v>
      </c>
      <c r="K746" s="242" t="s">
        <v>834</v>
      </c>
      <c r="L746" s="242" t="s">
        <v>826</v>
      </c>
      <c r="M746" s="242" t="s">
        <v>2684</v>
      </c>
      <c r="N746" s="242" t="s">
        <v>2677</v>
      </c>
    </row>
    <row r="747" spans="1:14" ht="33.75" x14ac:dyDescent="0.25">
      <c r="A747" s="241">
        <v>746</v>
      </c>
      <c r="B747" s="244" t="s">
        <v>265</v>
      </c>
      <c r="C747" s="244" t="s">
        <v>2664</v>
      </c>
      <c r="D747" s="245" t="str">
        <f t="shared" si="11"/>
        <v>WT/TPR/S/345/Rev.1</v>
      </c>
      <c r="E747" s="125" t="s">
        <v>710</v>
      </c>
      <c r="F747" s="244" t="s">
        <v>248</v>
      </c>
      <c r="G747" s="125" t="s">
        <v>255</v>
      </c>
      <c r="H747" s="244"/>
      <c r="I747" s="244">
        <v>2016</v>
      </c>
      <c r="J747" s="242" t="s">
        <v>122</v>
      </c>
      <c r="K747" s="242" t="s">
        <v>874</v>
      </c>
      <c r="L747" s="242" t="s">
        <v>19</v>
      </c>
      <c r="M747" s="242" t="s">
        <v>2685</v>
      </c>
      <c r="N747" s="242" t="s">
        <v>19</v>
      </c>
    </row>
    <row r="748" spans="1:14" ht="226.5" x14ac:dyDescent="0.25">
      <c r="A748" s="241">
        <v>747</v>
      </c>
      <c r="B748" s="244" t="s">
        <v>265</v>
      </c>
      <c r="C748" s="244" t="s">
        <v>2664</v>
      </c>
      <c r="D748" s="245" t="str">
        <f t="shared" si="11"/>
        <v>WT/TPR/S/345/Rev.1</v>
      </c>
      <c r="E748" s="125" t="s">
        <v>1648</v>
      </c>
      <c r="F748" s="244" t="s">
        <v>248</v>
      </c>
      <c r="G748" s="125" t="s">
        <v>255</v>
      </c>
      <c r="H748" s="244"/>
      <c r="I748" s="244">
        <v>2016</v>
      </c>
      <c r="J748" s="242" t="s">
        <v>122</v>
      </c>
      <c r="K748" s="242" t="s">
        <v>1201</v>
      </c>
      <c r="L748" s="242" t="s">
        <v>127</v>
      </c>
      <c r="M748" s="242" t="s">
        <v>2686</v>
      </c>
      <c r="N748" s="242" t="s">
        <v>27</v>
      </c>
    </row>
    <row r="749" spans="1:14" ht="69" x14ac:dyDescent="0.25">
      <c r="A749" s="241">
        <v>748</v>
      </c>
      <c r="B749" s="244" t="s">
        <v>265</v>
      </c>
      <c r="C749" s="244" t="s">
        <v>2664</v>
      </c>
      <c r="D749" s="245" t="str">
        <f t="shared" si="11"/>
        <v>WT/TPR/S/345/Rev.1</v>
      </c>
      <c r="E749" s="125" t="s">
        <v>2687</v>
      </c>
      <c r="F749" s="244" t="s">
        <v>248</v>
      </c>
      <c r="G749" s="125" t="s">
        <v>255</v>
      </c>
      <c r="H749" s="244"/>
      <c r="I749" s="244">
        <v>2016</v>
      </c>
      <c r="J749" s="242" t="s">
        <v>122</v>
      </c>
      <c r="K749" s="242" t="s">
        <v>1518</v>
      </c>
      <c r="L749" s="242" t="s">
        <v>19</v>
      </c>
      <c r="M749" s="242" t="s">
        <v>2688</v>
      </c>
      <c r="N749" s="242" t="s">
        <v>2689</v>
      </c>
    </row>
    <row r="750" spans="1:14" ht="80.25" x14ac:dyDescent="0.25">
      <c r="A750" s="241">
        <v>749</v>
      </c>
      <c r="B750" s="244" t="s">
        <v>265</v>
      </c>
      <c r="C750" s="244" t="s">
        <v>2664</v>
      </c>
      <c r="D750" s="245" t="str">
        <f t="shared" si="11"/>
        <v>WT/TPR/S/345/Rev.1</v>
      </c>
      <c r="E750" s="125" t="s">
        <v>2690</v>
      </c>
      <c r="F750" s="244" t="s">
        <v>248</v>
      </c>
      <c r="G750" s="125" t="s">
        <v>255</v>
      </c>
      <c r="H750" s="244"/>
      <c r="I750" s="244">
        <v>2016</v>
      </c>
      <c r="J750" s="242" t="s">
        <v>122</v>
      </c>
      <c r="K750" s="242" t="s">
        <v>1518</v>
      </c>
      <c r="L750" s="242" t="s">
        <v>88</v>
      </c>
      <c r="M750" s="242" t="s">
        <v>2691</v>
      </c>
      <c r="N750" s="242" t="s">
        <v>1453</v>
      </c>
    </row>
    <row r="751" spans="1:14" ht="35.25" x14ac:dyDescent="0.25">
      <c r="A751" s="241">
        <v>750</v>
      </c>
      <c r="B751" s="244" t="s">
        <v>265</v>
      </c>
      <c r="C751" s="244" t="s">
        <v>2664</v>
      </c>
      <c r="D751" s="245" t="str">
        <f t="shared" si="11"/>
        <v>WT/TPR/S/345/Rev.1</v>
      </c>
      <c r="E751" s="125" t="s">
        <v>1413</v>
      </c>
      <c r="F751" s="244" t="s">
        <v>248</v>
      </c>
      <c r="G751" s="125" t="s">
        <v>255</v>
      </c>
      <c r="H751" s="244"/>
      <c r="I751" s="244">
        <v>2016</v>
      </c>
      <c r="J751" s="242" t="s">
        <v>122</v>
      </c>
      <c r="K751" s="242" t="s">
        <v>873</v>
      </c>
      <c r="L751" s="242" t="s">
        <v>88</v>
      </c>
      <c r="M751" s="242" t="s">
        <v>2692</v>
      </c>
      <c r="N751" s="242" t="s">
        <v>35</v>
      </c>
    </row>
    <row r="752" spans="1:14" ht="46.5" x14ac:dyDescent="0.25">
      <c r="A752" s="241">
        <v>751</v>
      </c>
      <c r="B752" s="244" t="s">
        <v>265</v>
      </c>
      <c r="C752" s="244" t="s">
        <v>2664</v>
      </c>
      <c r="D752" s="245" t="str">
        <f t="shared" si="11"/>
        <v>WT/TPR/S/345/Rev.1</v>
      </c>
      <c r="E752" s="125" t="s">
        <v>2693</v>
      </c>
      <c r="F752" s="244" t="s">
        <v>248</v>
      </c>
      <c r="G752" s="125" t="s">
        <v>255</v>
      </c>
      <c r="H752" s="244"/>
      <c r="I752" s="244">
        <v>2016</v>
      </c>
      <c r="J752" s="242" t="s">
        <v>122</v>
      </c>
      <c r="K752" s="242" t="s">
        <v>861</v>
      </c>
      <c r="L752" s="242" t="s">
        <v>127</v>
      </c>
      <c r="M752" s="242" t="s">
        <v>2694</v>
      </c>
      <c r="N752" s="242" t="s">
        <v>2659</v>
      </c>
    </row>
    <row r="753" spans="1:14" ht="46.5" x14ac:dyDescent="0.25">
      <c r="A753" s="241">
        <v>752</v>
      </c>
      <c r="B753" s="244" t="s">
        <v>265</v>
      </c>
      <c r="C753" s="244" t="s">
        <v>2664</v>
      </c>
      <c r="D753" s="245" t="str">
        <f t="shared" si="11"/>
        <v>WT/TPR/S/345/Rev.1</v>
      </c>
      <c r="E753" s="125" t="s">
        <v>2695</v>
      </c>
      <c r="F753" s="244" t="s">
        <v>248</v>
      </c>
      <c r="G753" s="125" t="s">
        <v>255</v>
      </c>
      <c r="H753" s="244"/>
      <c r="I753" s="244">
        <v>2016</v>
      </c>
      <c r="J753" s="242" t="s">
        <v>122</v>
      </c>
      <c r="K753" s="242" t="s">
        <v>861</v>
      </c>
      <c r="L753" s="242" t="s">
        <v>313</v>
      </c>
      <c r="M753" s="242" t="s">
        <v>2696</v>
      </c>
      <c r="N753" s="242" t="s">
        <v>301</v>
      </c>
    </row>
    <row r="754" spans="1:14" ht="102.75" x14ac:dyDescent="0.25">
      <c r="A754" s="241">
        <v>753</v>
      </c>
      <c r="B754" s="244" t="s">
        <v>265</v>
      </c>
      <c r="C754" s="244" t="s">
        <v>2664</v>
      </c>
      <c r="D754" s="245" t="str">
        <f t="shared" si="11"/>
        <v>WT/TPR/S/345/Rev.1</v>
      </c>
      <c r="E754" s="125" t="s">
        <v>300</v>
      </c>
      <c r="F754" s="244" t="s">
        <v>248</v>
      </c>
      <c r="G754" s="125" t="s">
        <v>255</v>
      </c>
      <c r="H754" s="244"/>
      <c r="I754" s="244">
        <v>2016</v>
      </c>
      <c r="J754" s="242" t="s">
        <v>121</v>
      </c>
      <c r="K754" s="242" t="s">
        <v>1518</v>
      </c>
      <c r="L754" s="242" t="s">
        <v>41</v>
      </c>
      <c r="M754" s="242" t="s">
        <v>2697</v>
      </c>
      <c r="N754" s="242" t="s">
        <v>52</v>
      </c>
    </row>
    <row r="755" spans="1:14" ht="57.75" x14ac:dyDescent="0.25">
      <c r="A755" s="241">
        <v>754</v>
      </c>
      <c r="B755" s="244" t="s">
        <v>265</v>
      </c>
      <c r="C755" s="244" t="s">
        <v>2664</v>
      </c>
      <c r="D755" s="245" t="str">
        <f t="shared" si="11"/>
        <v>WT/TPR/S/345/Rev.1</v>
      </c>
      <c r="E755" s="125" t="s">
        <v>969</v>
      </c>
      <c r="F755" s="244" t="s">
        <v>248</v>
      </c>
      <c r="G755" s="125" t="s">
        <v>255</v>
      </c>
      <c r="H755" s="244"/>
      <c r="I755" s="244">
        <v>2016</v>
      </c>
      <c r="J755" s="242" t="s">
        <v>121</v>
      </c>
      <c r="K755" s="242" t="s">
        <v>874</v>
      </c>
      <c r="L755" s="242" t="s">
        <v>41</v>
      </c>
      <c r="M755" s="242" t="s">
        <v>2698</v>
      </c>
      <c r="N755" s="242" t="s">
        <v>2699</v>
      </c>
    </row>
    <row r="756" spans="1:14" ht="46.5" x14ac:dyDescent="0.25">
      <c r="A756" s="241">
        <v>755</v>
      </c>
      <c r="B756" s="244" t="s">
        <v>265</v>
      </c>
      <c r="C756" s="244" t="s">
        <v>2664</v>
      </c>
      <c r="D756" s="245" t="str">
        <f t="shared" si="11"/>
        <v>WT/TPR/S/345/Rev.1</v>
      </c>
      <c r="E756" s="125" t="s">
        <v>661</v>
      </c>
      <c r="F756" s="244" t="s">
        <v>248</v>
      </c>
      <c r="G756" s="125" t="s">
        <v>255</v>
      </c>
      <c r="H756" s="244"/>
      <c r="I756" s="244">
        <v>2016</v>
      </c>
      <c r="J756" s="242" t="s">
        <v>121</v>
      </c>
      <c r="K756" s="242" t="s">
        <v>49</v>
      </c>
      <c r="L756" s="242" t="s">
        <v>41</v>
      </c>
      <c r="M756" s="242" t="s">
        <v>2700</v>
      </c>
      <c r="N756" s="242" t="s">
        <v>54</v>
      </c>
    </row>
    <row r="757" spans="1:14" ht="57.75" x14ac:dyDescent="0.25">
      <c r="A757" s="241">
        <v>756</v>
      </c>
      <c r="B757" s="244" t="s">
        <v>265</v>
      </c>
      <c r="C757" s="244" t="s">
        <v>2664</v>
      </c>
      <c r="D757" s="245" t="str">
        <f t="shared" si="11"/>
        <v>WT/TPR/S/345/Rev.1</v>
      </c>
      <c r="E757" s="125" t="s">
        <v>303</v>
      </c>
      <c r="F757" s="244" t="s">
        <v>248</v>
      </c>
      <c r="G757" s="125" t="s">
        <v>255</v>
      </c>
      <c r="H757" s="244"/>
      <c r="I757" s="244">
        <v>2016</v>
      </c>
      <c r="J757" s="242" t="s">
        <v>121</v>
      </c>
      <c r="K757" s="242" t="s">
        <v>42</v>
      </c>
      <c r="L757" s="242" t="s">
        <v>41</v>
      </c>
      <c r="M757" s="242" t="s">
        <v>2701</v>
      </c>
      <c r="N757" s="242" t="s">
        <v>2702</v>
      </c>
    </row>
    <row r="758" spans="1:14" ht="57.75" x14ac:dyDescent="0.25">
      <c r="A758" s="241">
        <v>757</v>
      </c>
      <c r="B758" s="244" t="s">
        <v>265</v>
      </c>
      <c r="C758" s="244" t="s">
        <v>2664</v>
      </c>
      <c r="D758" s="245" t="str">
        <f t="shared" si="11"/>
        <v>WT/TPR/S/345/Rev.1</v>
      </c>
      <c r="E758" s="125" t="s">
        <v>674</v>
      </c>
      <c r="F758" s="244" t="s">
        <v>248</v>
      </c>
      <c r="G758" s="125" t="s">
        <v>255</v>
      </c>
      <c r="H758" s="244"/>
      <c r="I758" s="244">
        <v>2016</v>
      </c>
      <c r="J758" s="242" t="s">
        <v>121</v>
      </c>
      <c r="K758" s="242" t="s">
        <v>1518</v>
      </c>
      <c r="L758" s="242" t="s">
        <v>126</v>
      </c>
      <c r="M758" s="242" t="s">
        <v>2703</v>
      </c>
      <c r="N758" s="242" t="s">
        <v>8</v>
      </c>
    </row>
    <row r="759" spans="1:14" ht="80.25" x14ac:dyDescent="0.25">
      <c r="A759" s="241">
        <v>758</v>
      </c>
      <c r="B759" s="244" t="s">
        <v>265</v>
      </c>
      <c r="C759" s="244" t="s">
        <v>2664</v>
      </c>
      <c r="D759" s="245" t="str">
        <f t="shared" si="11"/>
        <v>WT/TPR/S/345/Rev.1</v>
      </c>
      <c r="E759" s="125" t="s">
        <v>291</v>
      </c>
      <c r="F759" s="244" t="s">
        <v>248</v>
      </c>
      <c r="G759" s="125" t="s">
        <v>255</v>
      </c>
      <c r="H759" s="244"/>
      <c r="I759" s="244">
        <v>2016</v>
      </c>
      <c r="J759" s="242" t="s">
        <v>121</v>
      </c>
      <c r="K759" s="242" t="s">
        <v>872</v>
      </c>
      <c r="L759" s="242" t="s">
        <v>126</v>
      </c>
      <c r="M759" s="242" t="s">
        <v>2704</v>
      </c>
      <c r="N759" s="242" t="s">
        <v>974</v>
      </c>
    </row>
    <row r="760" spans="1:14" ht="57.75" x14ac:dyDescent="0.25">
      <c r="A760" s="241">
        <v>759</v>
      </c>
      <c r="B760" s="244" t="s">
        <v>265</v>
      </c>
      <c r="C760" s="244" t="s">
        <v>2664</v>
      </c>
      <c r="D760" s="245" t="str">
        <f t="shared" si="11"/>
        <v>WT/TPR/S/345/Rev.1</v>
      </c>
      <c r="E760" s="125" t="s">
        <v>296</v>
      </c>
      <c r="F760" s="244" t="s">
        <v>248</v>
      </c>
      <c r="G760" s="125" t="s">
        <v>255</v>
      </c>
      <c r="H760" s="244"/>
      <c r="I760" s="244">
        <v>2016</v>
      </c>
      <c r="J760" s="242" t="s">
        <v>121</v>
      </c>
      <c r="K760" s="242" t="s">
        <v>871</v>
      </c>
      <c r="L760" s="242" t="s">
        <v>126</v>
      </c>
      <c r="M760" s="242" t="s">
        <v>2705</v>
      </c>
      <c r="N760" s="242" t="s">
        <v>8</v>
      </c>
    </row>
    <row r="761" spans="1:14" ht="57.75" x14ac:dyDescent="0.25">
      <c r="A761" s="241">
        <v>760</v>
      </c>
      <c r="B761" s="244" t="s">
        <v>265</v>
      </c>
      <c r="C761" s="244" t="s">
        <v>2664</v>
      </c>
      <c r="D761" s="245" t="str">
        <f t="shared" si="11"/>
        <v>WT/TPR/S/345/Rev.1</v>
      </c>
      <c r="E761" s="125" t="s">
        <v>722</v>
      </c>
      <c r="F761" s="244" t="s">
        <v>248</v>
      </c>
      <c r="G761" s="125" t="s">
        <v>255</v>
      </c>
      <c r="H761" s="244"/>
      <c r="I761" s="244">
        <v>2016</v>
      </c>
      <c r="J761" s="242" t="s">
        <v>121</v>
      </c>
      <c r="K761" s="242" t="s">
        <v>1518</v>
      </c>
      <c r="L761" s="242" t="s">
        <v>126</v>
      </c>
      <c r="M761" s="242" t="s">
        <v>2706</v>
      </c>
      <c r="N761" s="242" t="s">
        <v>1333</v>
      </c>
    </row>
    <row r="762" spans="1:14" ht="57.75" x14ac:dyDescent="0.25">
      <c r="A762" s="241">
        <v>761</v>
      </c>
      <c r="B762" s="244" t="s">
        <v>265</v>
      </c>
      <c r="C762" s="244" t="s">
        <v>2664</v>
      </c>
      <c r="D762" s="245" t="str">
        <f t="shared" si="11"/>
        <v>WT/TPR/S/345/Rev.1</v>
      </c>
      <c r="E762" s="125" t="s">
        <v>704</v>
      </c>
      <c r="F762" s="244" t="s">
        <v>248</v>
      </c>
      <c r="G762" s="125" t="s">
        <v>255</v>
      </c>
      <c r="H762" s="244"/>
      <c r="I762" s="244">
        <v>2016</v>
      </c>
      <c r="J762" s="242" t="s">
        <v>121</v>
      </c>
      <c r="K762" s="242" t="s">
        <v>1518</v>
      </c>
      <c r="L762" s="242" t="s">
        <v>127</v>
      </c>
      <c r="M762" s="242" t="s">
        <v>2707</v>
      </c>
      <c r="N762" s="242" t="s">
        <v>2659</v>
      </c>
    </row>
    <row r="763" spans="1:14" ht="46.5" x14ac:dyDescent="0.25">
      <c r="A763" s="241">
        <v>762</v>
      </c>
      <c r="B763" s="244" t="s">
        <v>265</v>
      </c>
      <c r="C763" s="244" t="s">
        <v>2664</v>
      </c>
      <c r="D763" s="245" t="str">
        <f t="shared" si="11"/>
        <v>WT/TPR/S/345/Rev.1</v>
      </c>
      <c r="E763" s="125" t="s">
        <v>701</v>
      </c>
      <c r="F763" s="244" t="s">
        <v>248</v>
      </c>
      <c r="G763" s="125" t="s">
        <v>255</v>
      </c>
      <c r="H763" s="244"/>
      <c r="I763" s="244">
        <v>2016</v>
      </c>
      <c r="J763" s="242" t="s">
        <v>121</v>
      </c>
      <c r="K763" s="242" t="s">
        <v>873</v>
      </c>
      <c r="L763" s="242" t="s">
        <v>127</v>
      </c>
      <c r="M763" s="242" t="s">
        <v>2708</v>
      </c>
      <c r="N763" s="242" t="s">
        <v>2709</v>
      </c>
    </row>
    <row r="764" spans="1:14" ht="192.75" x14ac:dyDescent="0.25">
      <c r="A764" s="241">
        <v>763</v>
      </c>
      <c r="B764" s="244" t="s">
        <v>265</v>
      </c>
      <c r="C764" s="244" t="s">
        <v>2664</v>
      </c>
      <c r="D764" s="245" t="str">
        <f t="shared" si="11"/>
        <v>WT/TPR/S/345/Rev.1</v>
      </c>
      <c r="E764" s="125" t="s">
        <v>1037</v>
      </c>
      <c r="F764" s="244" t="s">
        <v>248</v>
      </c>
      <c r="G764" s="125" t="s">
        <v>255</v>
      </c>
      <c r="H764" s="244"/>
      <c r="I764" s="244">
        <v>2016</v>
      </c>
      <c r="J764" s="242" t="s">
        <v>121</v>
      </c>
      <c r="K764" s="242" t="s">
        <v>2710</v>
      </c>
      <c r="L764" s="242" t="s">
        <v>127</v>
      </c>
      <c r="M764" s="242" t="s">
        <v>2711</v>
      </c>
      <c r="N764" s="242" t="s">
        <v>2659</v>
      </c>
    </row>
    <row r="765" spans="1:14" ht="114" x14ac:dyDescent="0.25">
      <c r="A765" s="241">
        <v>764</v>
      </c>
      <c r="B765" s="244" t="s">
        <v>265</v>
      </c>
      <c r="C765" s="244" t="s">
        <v>2664</v>
      </c>
      <c r="D765" s="245" t="str">
        <f t="shared" si="11"/>
        <v>WT/TPR/S/345/Rev.1</v>
      </c>
      <c r="E765" s="125" t="s">
        <v>1002</v>
      </c>
      <c r="F765" s="244" t="s">
        <v>248</v>
      </c>
      <c r="G765" s="125" t="s">
        <v>255</v>
      </c>
      <c r="H765" s="244"/>
      <c r="I765" s="244">
        <v>2016</v>
      </c>
      <c r="J765" s="242" t="s">
        <v>121</v>
      </c>
      <c r="K765" s="242" t="s">
        <v>2710</v>
      </c>
      <c r="L765" s="242" t="s">
        <v>127</v>
      </c>
      <c r="M765" s="242" t="s">
        <v>2712</v>
      </c>
      <c r="N765" s="242" t="s">
        <v>2659</v>
      </c>
    </row>
    <row r="766" spans="1:14" ht="57.75" x14ac:dyDescent="0.25">
      <c r="A766" s="241">
        <v>765</v>
      </c>
      <c r="B766" s="244" t="s">
        <v>265</v>
      </c>
      <c r="C766" s="244" t="s">
        <v>2664</v>
      </c>
      <c r="D766" s="245" t="str">
        <f t="shared" si="11"/>
        <v>WT/TPR/S/345/Rev.1</v>
      </c>
      <c r="E766" s="125" t="s">
        <v>1415</v>
      </c>
      <c r="F766" s="244" t="s">
        <v>248</v>
      </c>
      <c r="G766" s="125" t="s">
        <v>255</v>
      </c>
      <c r="H766" s="244"/>
      <c r="I766" s="244">
        <v>2016</v>
      </c>
      <c r="J766" s="242" t="s">
        <v>121</v>
      </c>
      <c r="K766" s="242" t="s">
        <v>42</v>
      </c>
      <c r="L766" s="242" t="s">
        <v>127</v>
      </c>
      <c r="M766" s="242" t="s">
        <v>2713</v>
      </c>
      <c r="N766" s="242" t="s">
        <v>27</v>
      </c>
    </row>
    <row r="767" spans="1:14" ht="46.5" x14ac:dyDescent="0.25">
      <c r="A767" s="241">
        <v>766</v>
      </c>
      <c r="B767" s="244" t="s">
        <v>265</v>
      </c>
      <c r="C767" s="244" t="s">
        <v>2664</v>
      </c>
      <c r="D767" s="245" t="str">
        <f t="shared" si="11"/>
        <v>WT/TPR/S/345/Rev.1</v>
      </c>
      <c r="E767" s="125" t="s">
        <v>1425</v>
      </c>
      <c r="F767" s="244" t="s">
        <v>248</v>
      </c>
      <c r="G767" s="125" t="s">
        <v>255</v>
      </c>
      <c r="H767" s="244"/>
      <c r="I767" s="244">
        <v>2016</v>
      </c>
      <c r="J767" s="242" t="s">
        <v>121</v>
      </c>
      <c r="K767" s="242" t="s">
        <v>42</v>
      </c>
      <c r="L767" s="242" t="s">
        <v>127</v>
      </c>
      <c r="M767" s="242" t="s">
        <v>2714</v>
      </c>
      <c r="N767" s="242" t="s">
        <v>27</v>
      </c>
    </row>
    <row r="768" spans="1:14" ht="226.5" x14ac:dyDescent="0.25">
      <c r="A768" s="241">
        <v>767</v>
      </c>
      <c r="B768" s="244" t="s">
        <v>265</v>
      </c>
      <c r="C768" s="244" t="s">
        <v>2664</v>
      </c>
      <c r="D768" s="245" t="str">
        <f t="shared" si="11"/>
        <v>WT/TPR/S/345/Rev.1</v>
      </c>
      <c r="E768" s="125" t="s">
        <v>1379</v>
      </c>
      <c r="F768" s="244" t="s">
        <v>248</v>
      </c>
      <c r="G768" s="125" t="s">
        <v>255</v>
      </c>
      <c r="H768" s="244"/>
      <c r="I768" s="244">
        <v>2016</v>
      </c>
      <c r="J768" s="242" t="s">
        <v>121</v>
      </c>
      <c r="K768" s="242" t="s">
        <v>1518</v>
      </c>
      <c r="L768" s="242" t="s">
        <v>1364</v>
      </c>
      <c r="M768" s="242" t="s">
        <v>2715</v>
      </c>
      <c r="N768" s="242" t="s">
        <v>2716</v>
      </c>
    </row>
    <row r="769" spans="1:14" ht="46.5" x14ac:dyDescent="0.25">
      <c r="A769" s="241">
        <v>768</v>
      </c>
      <c r="B769" s="244" t="s">
        <v>265</v>
      </c>
      <c r="C769" s="244" t="s">
        <v>2664</v>
      </c>
      <c r="D769" s="245" t="str">
        <f t="shared" si="11"/>
        <v>WT/TPR/S/345/Rev.1</v>
      </c>
      <c r="E769" s="125" t="s">
        <v>2717</v>
      </c>
      <c r="F769" s="244" t="s">
        <v>248</v>
      </c>
      <c r="G769" s="125" t="s">
        <v>255</v>
      </c>
      <c r="H769" s="244"/>
      <c r="I769" s="244">
        <v>2016</v>
      </c>
      <c r="J769" s="242" t="s">
        <v>121</v>
      </c>
      <c r="K769" s="242" t="s">
        <v>1518</v>
      </c>
      <c r="L769" s="242" t="s">
        <v>19</v>
      </c>
      <c r="M769" s="242" t="s">
        <v>2718</v>
      </c>
      <c r="N769" s="242" t="s">
        <v>19</v>
      </c>
    </row>
    <row r="770" spans="1:14" ht="35.25" x14ac:dyDescent="0.25">
      <c r="A770" s="241">
        <v>769</v>
      </c>
      <c r="B770" s="244" t="s">
        <v>265</v>
      </c>
      <c r="C770" s="244" t="s">
        <v>2664</v>
      </c>
      <c r="D770" s="245" t="str">
        <f t="shared" ref="D770:D833" si="12">IF(C770="","",IF(IFERROR(FIND(";",C770,1), 0) &gt; 0, HYPERLINK(CONCATENATE("
https://docs.wto.org/dol2fe/Pages/SS/DoSearch.aspx?DataSource=Cat&amp;query=@Symbol=
",SUBSTITUTE(MID(C770,1,FIND(";",C770,1) - 1),"/","%2F"),"&amp;"), MID(C770,1,FIND(";",C770,1) - 1)), HYPERLINK(CONCATENATE("
https://docs.wto.org/dol2fe/Pages/SS/DoSearch.aspx?DataSource=Cat&amp;query=@Symbol=
",SUBSTITUTE(C770,"/","%2F"),"&amp;"),C770)))</f>
        <v>WT/TPR/S/345/Rev.1</v>
      </c>
      <c r="E770" s="125" t="s">
        <v>2719</v>
      </c>
      <c r="F770" s="244" t="s">
        <v>248</v>
      </c>
      <c r="G770" s="125" t="s">
        <v>255</v>
      </c>
      <c r="H770" s="244"/>
      <c r="I770" s="244">
        <v>2016</v>
      </c>
      <c r="J770" s="242" t="s">
        <v>121</v>
      </c>
      <c r="K770" s="242" t="s">
        <v>1518</v>
      </c>
      <c r="L770" s="242" t="s">
        <v>19</v>
      </c>
      <c r="M770" s="242" t="s">
        <v>2720</v>
      </c>
      <c r="N770" s="242" t="s">
        <v>21</v>
      </c>
    </row>
    <row r="771" spans="1:14" ht="69" x14ac:dyDescent="0.25">
      <c r="A771" s="241">
        <v>770</v>
      </c>
      <c r="B771" s="244" t="s">
        <v>265</v>
      </c>
      <c r="C771" s="244" t="s">
        <v>2664</v>
      </c>
      <c r="D771" s="245" t="str">
        <f t="shared" si="12"/>
        <v>WT/TPR/S/345/Rev.1</v>
      </c>
      <c r="E771" s="125" t="s">
        <v>1436</v>
      </c>
      <c r="F771" s="244" t="s">
        <v>248</v>
      </c>
      <c r="G771" s="125" t="s">
        <v>255</v>
      </c>
      <c r="H771" s="244"/>
      <c r="I771" s="244">
        <v>2016</v>
      </c>
      <c r="J771" s="242" t="s">
        <v>121</v>
      </c>
      <c r="K771" s="242" t="s">
        <v>1518</v>
      </c>
      <c r="L771" s="242" t="s">
        <v>19</v>
      </c>
      <c r="M771" s="242" t="s">
        <v>2721</v>
      </c>
      <c r="N771" s="242" t="s">
        <v>19</v>
      </c>
    </row>
    <row r="772" spans="1:14" ht="46.5" x14ac:dyDescent="0.25">
      <c r="A772" s="241">
        <v>771</v>
      </c>
      <c r="B772" s="244" t="s">
        <v>265</v>
      </c>
      <c r="C772" s="244" t="s">
        <v>2664</v>
      </c>
      <c r="D772" s="245" t="str">
        <f t="shared" si="12"/>
        <v>WT/TPR/S/345/Rev.1</v>
      </c>
      <c r="E772" s="125" t="s">
        <v>1389</v>
      </c>
      <c r="F772" s="244" t="s">
        <v>248</v>
      </c>
      <c r="G772" s="125" t="s">
        <v>255</v>
      </c>
      <c r="H772" s="244"/>
      <c r="I772" s="244">
        <v>2016</v>
      </c>
      <c r="J772" s="242" t="s">
        <v>121</v>
      </c>
      <c r="K772" s="242" t="s">
        <v>1518</v>
      </c>
      <c r="L772" s="242" t="s">
        <v>74</v>
      </c>
      <c r="M772" s="242" t="s">
        <v>2722</v>
      </c>
      <c r="N772" s="242" t="s">
        <v>21</v>
      </c>
    </row>
    <row r="773" spans="1:14" ht="46.5" x14ac:dyDescent="0.25">
      <c r="A773" s="241">
        <v>772</v>
      </c>
      <c r="B773" s="244" t="s">
        <v>265</v>
      </c>
      <c r="C773" s="244" t="s">
        <v>2664</v>
      </c>
      <c r="D773" s="245" t="str">
        <f t="shared" si="12"/>
        <v>WT/TPR/S/345/Rev.1</v>
      </c>
      <c r="E773" s="125" t="s">
        <v>1390</v>
      </c>
      <c r="F773" s="244" t="s">
        <v>248</v>
      </c>
      <c r="G773" s="125" t="s">
        <v>255</v>
      </c>
      <c r="H773" s="244"/>
      <c r="I773" s="244">
        <v>2016</v>
      </c>
      <c r="J773" s="242" t="s">
        <v>121</v>
      </c>
      <c r="K773" s="242" t="s">
        <v>1518</v>
      </c>
      <c r="L773" s="242" t="s">
        <v>74</v>
      </c>
      <c r="M773" s="242" t="s">
        <v>2723</v>
      </c>
      <c r="N773" s="242" t="s">
        <v>54</v>
      </c>
    </row>
    <row r="774" spans="1:14" ht="24" x14ac:dyDescent="0.25">
      <c r="A774" s="241">
        <v>773</v>
      </c>
      <c r="B774" s="244" t="s">
        <v>270</v>
      </c>
      <c r="C774" s="244" t="s">
        <v>2724</v>
      </c>
      <c r="D774" s="245" t="str">
        <f t="shared" si="12"/>
        <v>WT/TPR/G/346</v>
      </c>
      <c r="E774" s="125" t="s">
        <v>752</v>
      </c>
      <c r="F774" s="244" t="s">
        <v>9</v>
      </c>
      <c r="G774" s="244" t="s">
        <v>641</v>
      </c>
      <c r="H774" s="244" t="s">
        <v>5</v>
      </c>
      <c r="I774" s="244">
        <v>2016</v>
      </c>
      <c r="J774" s="242" t="s">
        <v>646</v>
      </c>
      <c r="K774" s="242" t="s">
        <v>1511</v>
      </c>
      <c r="L774" s="242"/>
      <c r="M774" s="242" t="s">
        <v>2725</v>
      </c>
      <c r="N774" s="242" t="s">
        <v>21</v>
      </c>
    </row>
    <row r="775" spans="1:14" ht="35.25" x14ac:dyDescent="0.25">
      <c r="A775" s="241">
        <v>774</v>
      </c>
      <c r="B775" s="244" t="s">
        <v>270</v>
      </c>
      <c r="C775" s="244" t="s">
        <v>2724</v>
      </c>
      <c r="D775" s="245" t="str">
        <f t="shared" si="12"/>
        <v>WT/TPR/G/346</v>
      </c>
      <c r="E775" s="125" t="s">
        <v>1064</v>
      </c>
      <c r="F775" s="244" t="s">
        <v>9</v>
      </c>
      <c r="G775" s="244" t="s">
        <v>641</v>
      </c>
      <c r="H775" s="244" t="s">
        <v>5</v>
      </c>
      <c r="I775" s="244">
        <v>2016</v>
      </c>
      <c r="J775" s="242" t="s">
        <v>646</v>
      </c>
      <c r="K775" s="242" t="s">
        <v>1511</v>
      </c>
      <c r="L775" s="242"/>
      <c r="M775" s="242" t="s">
        <v>2726</v>
      </c>
      <c r="N775" s="242" t="s">
        <v>21</v>
      </c>
    </row>
    <row r="776" spans="1:14" ht="46.5" x14ac:dyDescent="0.25">
      <c r="A776" s="241">
        <v>775</v>
      </c>
      <c r="B776" s="244" t="s">
        <v>270</v>
      </c>
      <c r="C776" s="244" t="s">
        <v>2724</v>
      </c>
      <c r="D776" s="245" t="str">
        <f t="shared" si="12"/>
        <v>WT/TPR/G/346</v>
      </c>
      <c r="E776" s="125" t="s">
        <v>1007</v>
      </c>
      <c r="F776" s="244" t="s">
        <v>9</v>
      </c>
      <c r="G776" s="244" t="s">
        <v>641</v>
      </c>
      <c r="H776" s="244" t="s">
        <v>5</v>
      </c>
      <c r="I776" s="244">
        <v>2016</v>
      </c>
      <c r="J776" s="242" t="s">
        <v>121</v>
      </c>
      <c r="K776" s="242" t="s">
        <v>1518</v>
      </c>
      <c r="L776" s="242" t="s">
        <v>127</v>
      </c>
      <c r="M776" s="242" t="s">
        <v>2727</v>
      </c>
      <c r="N776" s="242" t="s">
        <v>2728</v>
      </c>
    </row>
    <row r="777" spans="1:14" ht="46.5" x14ac:dyDescent="0.25">
      <c r="A777" s="241">
        <v>776</v>
      </c>
      <c r="B777" s="244" t="s">
        <v>270</v>
      </c>
      <c r="C777" s="244" t="s">
        <v>2724</v>
      </c>
      <c r="D777" s="245" t="str">
        <f t="shared" si="12"/>
        <v>WT/TPR/G/346</v>
      </c>
      <c r="E777" s="125" t="s">
        <v>1035</v>
      </c>
      <c r="F777" s="244" t="s">
        <v>9</v>
      </c>
      <c r="G777" s="244" t="s">
        <v>641</v>
      </c>
      <c r="H777" s="244" t="s">
        <v>5</v>
      </c>
      <c r="I777" s="244">
        <v>2016</v>
      </c>
      <c r="J777" s="242" t="s">
        <v>121</v>
      </c>
      <c r="K777" s="242" t="s">
        <v>1098</v>
      </c>
      <c r="L777" s="242" t="s">
        <v>19</v>
      </c>
      <c r="M777" s="242" t="s">
        <v>2729</v>
      </c>
      <c r="N777" s="242" t="s">
        <v>2730</v>
      </c>
    </row>
    <row r="778" spans="1:14" ht="69" x14ac:dyDescent="0.25">
      <c r="A778" s="241">
        <v>777</v>
      </c>
      <c r="B778" s="244" t="s">
        <v>270</v>
      </c>
      <c r="C778" s="244" t="s">
        <v>2724</v>
      </c>
      <c r="D778" s="245" t="str">
        <f t="shared" si="12"/>
        <v>WT/TPR/G/346</v>
      </c>
      <c r="E778" s="125" t="s">
        <v>2731</v>
      </c>
      <c r="F778" s="244" t="s">
        <v>9</v>
      </c>
      <c r="G778" s="244" t="s">
        <v>641</v>
      </c>
      <c r="H778" s="244" t="s">
        <v>5</v>
      </c>
      <c r="I778" s="244">
        <v>2016</v>
      </c>
      <c r="J778" s="242" t="s">
        <v>121</v>
      </c>
      <c r="K778" s="242" t="s">
        <v>873</v>
      </c>
      <c r="L778" s="242" t="s">
        <v>19</v>
      </c>
      <c r="M778" s="242" t="s">
        <v>2732</v>
      </c>
      <c r="N778" s="242" t="s">
        <v>711</v>
      </c>
    </row>
    <row r="779" spans="1:14" ht="69" x14ac:dyDescent="0.25">
      <c r="A779" s="241">
        <v>778</v>
      </c>
      <c r="B779" s="244" t="s">
        <v>270</v>
      </c>
      <c r="C779" s="244" t="s">
        <v>2724</v>
      </c>
      <c r="D779" s="245" t="str">
        <f t="shared" si="12"/>
        <v>WT/TPR/G/346</v>
      </c>
      <c r="E779" s="125" t="s">
        <v>1491</v>
      </c>
      <c r="F779" s="244" t="s">
        <v>9</v>
      </c>
      <c r="G779" s="244" t="s">
        <v>641</v>
      </c>
      <c r="H779" s="244" t="s">
        <v>5</v>
      </c>
      <c r="I779" s="244">
        <v>2016</v>
      </c>
      <c r="J779" s="242" t="s">
        <v>121</v>
      </c>
      <c r="K779" s="242" t="s">
        <v>1518</v>
      </c>
      <c r="L779" s="242" t="s">
        <v>19</v>
      </c>
      <c r="M779" s="242" t="s">
        <v>2733</v>
      </c>
      <c r="N779" s="242" t="s">
        <v>711</v>
      </c>
    </row>
    <row r="780" spans="1:14" ht="24" x14ac:dyDescent="0.25">
      <c r="A780" s="241">
        <v>779</v>
      </c>
      <c r="B780" s="244" t="s">
        <v>270</v>
      </c>
      <c r="C780" s="244" t="s">
        <v>2724</v>
      </c>
      <c r="D780" s="245" t="str">
        <f t="shared" si="12"/>
        <v>WT/TPR/G/346</v>
      </c>
      <c r="E780" s="125" t="s">
        <v>2734</v>
      </c>
      <c r="F780" s="244" t="s">
        <v>9</v>
      </c>
      <c r="G780" s="244" t="s">
        <v>641</v>
      </c>
      <c r="H780" s="244" t="s">
        <v>5</v>
      </c>
      <c r="I780" s="244">
        <v>2016</v>
      </c>
      <c r="J780" s="242" t="s">
        <v>646</v>
      </c>
      <c r="K780" s="242" t="s">
        <v>1511</v>
      </c>
      <c r="L780" s="242"/>
      <c r="M780" s="242" t="s">
        <v>2735</v>
      </c>
      <c r="N780" s="242" t="s">
        <v>21</v>
      </c>
    </row>
    <row r="781" spans="1:14" ht="46.5" x14ac:dyDescent="0.25">
      <c r="A781" s="241">
        <v>780</v>
      </c>
      <c r="B781" s="244" t="s">
        <v>265</v>
      </c>
      <c r="C781" s="244" t="s">
        <v>2736</v>
      </c>
      <c r="D781" s="245" t="str">
        <f t="shared" si="12"/>
        <v>WT/TPR/S/346</v>
      </c>
      <c r="E781" s="125" t="s">
        <v>763</v>
      </c>
      <c r="F781" s="244" t="s">
        <v>9</v>
      </c>
      <c r="G781" s="244" t="s">
        <v>641</v>
      </c>
      <c r="H781" s="244" t="s">
        <v>5</v>
      </c>
      <c r="I781" s="244">
        <v>2016</v>
      </c>
      <c r="J781" s="242" t="s">
        <v>122</v>
      </c>
      <c r="K781" s="242" t="s">
        <v>842</v>
      </c>
      <c r="L781" s="242" t="s">
        <v>313</v>
      </c>
      <c r="M781" s="242" t="s">
        <v>2737</v>
      </c>
      <c r="N781" s="242" t="s">
        <v>128</v>
      </c>
    </row>
    <row r="782" spans="1:14" ht="46.5" x14ac:dyDescent="0.25">
      <c r="A782" s="241">
        <v>781</v>
      </c>
      <c r="B782" s="244" t="s">
        <v>265</v>
      </c>
      <c r="C782" s="244" t="s">
        <v>2736</v>
      </c>
      <c r="D782" s="245" t="str">
        <f t="shared" si="12"/>
        <v>WT/TPR/S/346</v>
      </c>
      <c r="E782" s="125" t="s">
        <v>758</v>
      </c>
      <c r="F782" s="244" t="s">
        <v>9</v>
      </c>
      <c r="G782" s="244" t="s">
        <v>641</v>
      </c>
      <c r="H782" s="244" t="s">
        <v>5</v>
      </c>
      <c r="I782" s="244">
        <v>2016</v>
      </c>
      <c r="J782" s="242" t="s">
        <v>122</v>
      </c>
      <c r="K782" s="242" t="s">
        <v>842</v>
      </c>
      <c r="L782" s="242" t="s">
        <v>88</v>
      </c>
      <c r="M782" s="242" t="s">
        <v>2738</v>
      </c>
      <c r="N782" s="242" t="s">
        <v>2739</v>
      </c>
    </row>
    <row r="783" spans="1:14" ht="46.5" x14ac:dyDescent="0.25">
      <c r="A783" s="241">
        <v>782</v>
      </c>
      <c r="B783" s="244" t="s">
        <v>265</v>
      </c>
      <c r="C783" s="244" t="s">
        <v>2736</v>
      </c>
      <c r="D783" s="245" t="str">
        <f t="shared" si="12"/>
        <v>WT/TPR/S/346</v>
      </c>
      <c r="E783" s="125" t="s">
        <v>1411</v>
      </c>
      <c r="F783" s="244" t="s">
        <v>9</v>
      </c>
      <c r="G783" s="244" t="s">
        <v>641</v>
      </c>
      <c r="H783" s="244" t="s">
        <v>5</v>
      </c>
      <c r="I783" s="244">
        <v>2016</v>
      </c>
      <c r="J783" s="242" t="s">
        <v>122</v>
      </c>
      <c r="K783" s="242" t="s">
        <v>1201</v>
      </c>
      <c r="L783" s="242" t="s">
        <v>313</v>
      </c>
      <c r="M783" s="242" t="s">
        <v>2740</v>
      </c>
      <c r="N783" s="242" t="s">
        <v>21</v>
      </c>
    </row>
    <row r="784" spans="1:14" ht="57.75" x14ac:dyDescent="0.25">
      <c r="A784" s="241">
        <v>783</v>
      </c>
      <c r="B784" s="244" t="s">
        <v>265</v>
      </c>
      <c r="C784" s="244" t="s">
        <v>2736</v>
      </c>
      <c r="D784" s="245" t="str">
        <f t="shared" si="12"/>
        <v>WT/TPR/S/346</v>
      </c>
      <c r="E784" s="125" t="s">
        <v>750</v>
      </c>
      <c r="F784" s="244" t="s">
        <v>9</v>
      </c>
      <c r="G784" s="244" t="s">
        <v>641</v>
      </c>
      <c r="H784" s="244" t="s">
        <v>5</v>
      </c>
      <c r="I784" s="244">
        <v>2016</v>
      </c>
      <c r="J784" s="242" t="s">
        <v>121</v>
      </c>
      <c r="K784" s="242" t="s">
        <v>2741</v>
      </c>
      <c r="L784" s="242" t="s">
        <v>41</v>
      </c>
      <c r="M784" s="242" t="s">
        <v>2742</v>
      </c>
      <c r="N784" s="242" t="s">
        <v>2743</v>
      </c>
    </row>
    <row r="785" spans="1:14" ht="35.25" x14ac:dyDescent="0.25">
      <c r="A785" s="241">
        <v>784</v>
      </c>
      <c r="B785" s="244" t="s">
        <v>265</v>
      </c>
      <c r="C785" s="244" t="s">
        <v>2736</v>
      </c>
      <c r="D785" s="245" t="str">
        <f t="shared" si="12"/>
        <v>WT/TPR/S/346</v>
      </c>
      <c r="E785" s="125" t="s">
        <v>649</v>
      </c>
      <c r="F785" s="244" t="s">
        <v>9</v>
      </c>
      <c r="G785" s="244" t="s">
        <v>641</v>
      </c>
      <c r="H785" s="244" t="s">
        <v>5</v>
      </c>
      <c r="I785" s="244">
        <v>2016</v>
      </c>
      <c r="J785" s="242" t="s">
        <v>122</v>
      </c>
      <c r="K785" s="242" t="s">
        <v>861</v>
      </c>
      <c r="L785" s="242" t="s">
        <v>313</v>
      </c>
      <c r="M785" s="242" t="s">
        <v>2744</v>
      </c>
      <c r="N785" s="242" t="s">
        <v>78</v>
      </c>
    </row>
    <row r="786" spans="1:14" ht="24" x14ac:dyDescent="0.25">
      <c r="A786" s="241">
        <v>785</v>
      </c>
      <c r="B786" s="244" t="s">
        <v>265</v>
      </c>
      <c r="C786" s="244" t="s">
        <v>2736</v>
      </c>
      <c r="D786" s="245" t="str">
        <f t="shared" si="12"/>
        <v>WT/TPR/S/346</v>
      </c>
      <c r="E786" s="125" t="s">
        <v>1472</v>
      </c>
      <c r="F786" s="244" t="s">
        <v>9</v>
      </c>
      <c r="G786" s="244" t="s">
        <v>641</v>
      </c>
      <c r="H786" s="244" t="s">
        <v>5</v>
      </c>
      <c r="I786" s="244">
        <v>2016</v>
      </c>
      <c r="J786" s="242" t="s">
        <v>121</v>
      </c>
      <c r="K786" s="242" t="s">
        <v>872</v>
      </c>
      <c r="L786" s="242" t="s">
        <v>127</v>
      </c>
      <c r="M786" s="242" t="s">
        <v>2745</v>
      </c>
      <c r="N786" s="242" t="s">
        <v>27</v>
      </c>
    </row>
    <row r="787" spans="1:14" ht="46.5" x14ac:dyDescent="0.25">
      <c r="A787" s="241">
        <v>786</v>
      </c>
      <c r="B787" s="244" t="s">
        <v>265</v>
      </c>
      <c r="C787" s="244" t="s">
        <v>2736</v>
      </c>
      <c r="D787" s="245" t="str">
        <f t="shared" si="12"/>
        <v>WT/TPR/S/346</v>
      </c>
      <c r="E787" s="125" t="s">
        <v>1882</v>
      </c>
      <c r="F787" s="244" t="s">
        <v>9</v>
      </c>
      <c r="G787" s="244" t="s">
        <v>641</v>
      </c>
      <c r="H787" s="244" t="s">
        <v>5</v>
      </c>
      <c r="I787" s="244">
        <v>2016</v>
      </c>
      <c r="J787" s="242" t="s">
        <v>121</v>
      </c>
      <c r="K787" s="242" t="s">
        <v>2746</v>
      </c>
      <c r="L787" s="242" t="s">
        <v>19</v>
      </c>
      <c r="M787" s="242" t="s">
        <v>2747</v>
      </c>
      <c r="N787" s="242" t="s">
        <v>1896</v>
      </c>
    </row>
    <row r="788" spans="1:14" ht="46.5" x14ac:dyDescent="0.25">
      <c r="A788" s="241">
        <v>787</v>
      </c>
      <c r="B788" s="244" t="s">
        <v>265</v>
      </c>
      <c r="C788" s="244" t="s">
        <v>2736</v>
      </c>
      <c r="D788" s="245" t="str">
        <f t="shared" si="12"/>
        <v>WT/TPR/S/346</v>
      </c>
      <c r="E788" s="125" t="s">
        <v>1018</v>
      </c>
      <c r="F788" s="244" t="s">
        <v>9</v>
      </c>
      <c r="G788" s="244" t="s">
        <v>641</v>
      </c>
      <c r="H788" s="244" t="s">
        <v>5</v>
      </c>
      <c r="I788" s="244">
        <v>2016</v>
      </c>
      <c r="J788" s="242" t="s">
        <v>646</v>
      </c>
      <c r="K788" s="242" t="s">
        <v>1511</v>
      </c>
      <c r="L788" s="242"/>
      <c r="M788" s="242" t="s">
        <v>2748</v>
      </c>
      <c r="N788" s="242" t="s">
        <v>19</v>
      </c>
    </row>
    <row r="789" spans="1:14" ht="46.5" x14ac:dyDescent="0.25">
      <c r="A789" s="241">
        <v>788</v>
      </c>
      <c r="B789" s="244" t="s">
        <v>265</v>
      </c>
      <c r="C789" s="244" t="s">
        <v>2736</v>
      </c>
      <c r="D789" s="245" t="str">
        <f t="shared" si="12"/>
        <v>WT/TPR/S/346</v>
      </c>
      <c r="E789" s="125" t="s">
        <v>727</v>
      </c>
      <c r="F789" s="244" t="s">
        <v>9</v>
      </c>
      <c r="G789" s="244" t="s">
        <v>641</v>
      </c>
      <c r="H789" s="244" t="s">
        <v>5</v>
      </c>
      <c r="I789" s="244">
        <v>2016</v>
      </c>
      <c r="J789" s="242" t="s">
        <v>646</v>
      </c>
      <c r="K789" s="242" t="s">
        <v>1511</v>
      </c>
      <c r="L789" s="242"/>
      <c r="M789" s="242" t="s">
        <v>2749</v>
      </c>
      <c r="N789" s="242" t="s">
        <v>21</v>
      </c>
    </row>
    <row r="790" spans="1:14" ht="57.75" x14ac:dyDescent="0.25">
      <c r="A790" s="241">
        <v>789</v>
      </c>
      <c r="B790" s="244" t="s">
        <v>265</v>
      </c>
      <c r="C790" s="244" t="s">
        <v>2736</v>
      </c>
      <c r="D790" s="245" t="str">
        <f t="shared" si="12"/>
        <v>WT/TPR/S/346</v>
      </c>
      <c r="E790" s="125" t="s">
        <v>2027</v>
      </c>
      <c r="F790" s="244" t="s">
        <v>9</v>
      </c>
      <c r="G790" s="244" t="s">
        <v>641</v>
      </c>
      <c r="H790" s="244" t="s">
        <v>5</v>
      </c>
      <c r="I790" s="244">
        <v>2016</v>
      </c>
      <c r="J790" s="242" t="s">
        <v>646</v>
      </c>
      <c r="K790" s="242" t="s">
        <v>1511</v>
      </c>
      <c r="L790" s="242"/>
      <c r="M790" s="242" t="s">
        <v>2750</v>
      </c>
      <c r="N790" s="242" t="s">
        <v>21</v>
      </c>
    </row>
    <row r="791" spans="1:14" ht="46.5" x14ac:dyDescent="0.25">
      <c r="A791" s="241">
        <v>790</v>
      </c>
      <c r="B791" s="244" t="s">
        <v>265</v>
      </c>
      <c r="C791" s="244" t="s">
        <v>2736</v>
      </c>
      <c r="D791" s="245" t="str">
        <f t="shared" si="12"/>
        <v>WT/TPR/S/346</v>
      </c>
      <c r="E791" s="125" t="s">
        <v>1889</v>
      </c>
      <c r="F791" s="244" t="s">
        <v>9</v>
      </c>
      <c r="G791" s="244" t="s">
        <v>641</v>
      </c>
      <c r="H791" s="244" t="s">
        <v>5</v>
      </c>
      <c r="I791" s="244">
        <v>2016</v>
      </c>
      <c r="J791" s="242" t="s">
        <v>646</v>
      </c>
      <c r="K791" s="242" t="s">
        <v>1511</v>
      </c>
      <c r="L791" s="242"/>
      <c r="M791" s="242" t="s">
        <v>2751</v>
      </c>
      <c r="N791" s="242" t="s">
        <v>323</v>
      </c>
    </row>
    <row r="792" spans="1:14" ht="181.5" x14ac:dyDescent="0.25">
      <c r="A792" s="241">
        <v>791</v>
      </c>
      <c r="B792" s="244" t="s">
        <v>265</v>
      </c>
      <c r="C792" s="244" t="s">
        <v>2736</v>
      </c>
      <c r="D792" s="245" t="str">
        <f t="shared" si="12"/>
        <v>WT/TPR/S/346</v>
      </c>
      <c r="E792" s="125" t="s">
        <v>1437</v>
      </c>
      <c r="F792" s="244" t="s">
        <v>9</v>
      </c>
      <c r="G792" s="244" t="s">
        <v>641</v>
      </c>
      <c r="H792" s="244" t="s">
        <v>5</v>
      </c>
      <c r="I792" s="244">
        <v>2016</v>
      </c>
      <c r="J792" s="242" t="s">
        <v>646</v>
      </c>
      <c r="K792" s="242" t="s">
        <v>1511</v>
      </c>
      <c r="L792" s="242"/>
      <c r="M792" s="242" t="s">
        <v>2752</v>
      </c>
      <c r="N792" s="242" t="s">
        <v>2753</v>
      </c>
    </row>
    <row r="793" spans="1:14" ht="91.5" x14ac:dyDescent="0.25">
      <c r="A793" s="241">
        <v>792</v>
      </c>
      <c r="B793" s="244" t="s">
        <v>265</v>
      </c>
      <c r="C793" s="244" t="s">
        <v>2736</v>
      </c>
      <c r="D793" s="245" t="str">
        <f t="shared" si="12"/>
        <v>WT/TPR/S/346</v>
      </c>
      <c r="E793" s="125" t="s">
        <v>1479</v>
      </c>
      <c r="F793" s="244" t="s">
        <v>9</v>
      </c>
      <c r="G793" s="244" t="s">
        <v>641</v>
      </c>
      <c r="H793" s="244" t="s">
        <v>5</v>
      </c>
      <c r="I793" s="244">
        <v>2016</v>
      </c>
      <c r="J793" s="242" t="s">
        <v>122</v>
      </c>
      <c r="K793" s="242" t="s">
        <v>2754</v>
      </c>
      <c r="L793" s="242" t="s">
        <v>313</v>
      </c>
      <c r="M793" s="242" t="s">
        <v>2755</v>
      </c>
      <c r="N793" s="242" t="s">
        <v>2756</v>
      </c>
    </row>
    <row r="794" spans="1:14" ht="46.5" x14ac:dyDescent="0.25">
      <c r="A794" s="241">
        <v>793</v>
      </c>
      <c r="B794" s="244" t="s">
        <v>265</v>
      </c>
      <c r="C794" s="244" t="s">
        <v>2736</v>
      </c>
      <c r="D794" s="245" t="str">
        <f t="shared" si="12"/>
        <v>WT/TPR/S/346</v>
      </c>
      <c r="E794" s="125" t="s">
        <v>2757</v>
      </c>
      <c r="F794" s="244" t="s">
        <v>9</v>
      </c>
      <c r="G794" s="244" t="s">
        <v>641</v>
      </c>
      <c r="H794" s="244" t="s">
        <v>5</v>
      </c>
      <c r="I794" s="244">
        <v>2016</v>
      </c>
      <c r="J794" s="242" t="s">
        <v>122</v>
      </c>
      <c r="K794" s="242" t="s">
        <v>1201</v>
      </c>
      <c r="L794" s="242" t="s">
        <v>313</v>
      </c>
      <c r="M794" s="242" t="s">
        <v>2758</v>
      </c>
      <c r="N794" s="242" t="s">
        <v>21</v>
      </c>
    </row>
    <row r="795" spans="1:14" ht="46.5" x14ac:dyDescent="0.25">
      <c r="A795" s="241">
        <v>794</v>
      </c>
      <c r="B795" s="244" t="s">
        <v>265</v>
      </c>
      <c r="C795" s="244" t="s">
        <v>2736</v>
      </c>
      <c r="D795" s="245" t="str">
        <f t="shared" si="12"/>
        <v>WT/TPR/S/346</v>
      </c>
      <c r="E795" s="125" t="s">
        <v>2759</v>
      </c>
      <c r="F795" s="244" t="s">
        <v>9</v>
      </c>
      <c r="G795" s="244" t="s">
        <v>641</v>
      </c>
      <c r="H795" s="244" t="s">
        <v>5</v>
      </c>
      <c r="I795" s="244">
        <v>2016</v>
      </c>
      <c r="J795" s="242" t="s">
        <v>122</v>
      </c>
      <c r="K795" s="242" t="s">
        <v>861</v>
      </c>
      <c r="L795" s="242" t="s">
        <v>313</v>
      </c>
      <c r="M795" s="242" t="s">
        <v>2760</v>
      </c>
      <c r="N795" s="242" t="s">
        <v>78</v>
      </c>
    </row>
    <row r="796" spans="1:14" ht="69" x14ac:dyDescent="0.25">
      <c r="A796" s="241">
        <v>795</v>
      </c>
      <c r="B796" s="244" t="s">
        <v>265</v>
      </c>
      <c r="C796" s="244" t="s">
        <v>2736</v>
      </c>
      <c r="D796" s="245" t="str">
        <f t="shared" si="12"/>
        <v>WT/TPR/S/346</v>
      </c>
      <c r="E796" s="125" t="s">
        <v>757</v>
      </c>
      <c r="F796" s="244" t="s">
        <v>9</v>
      </c>
      <c r="G796" s="244" t="s">
        <v>641</v>
      </c>
      <c r="H796" s="244" t="s">
        <v>5</v>
      </c>
      <c r="I796" s="244">
        <v>2016</v>
      </c>
      <c r="J796" s="242" t="s">
        <v>122</v>
      </c>
      <c r="K796" s="242" t="s">
        <v>868</v>
      </c>
      <c r="L796" s="242" t="s">
        <v>313</v>
      </c>
      <c r="M796" s="242" t="s">
        <v>2761</v>
      </c>
      <c r="N796" s="242" t="s">
        <v>2762</v>
      </c>
    </row>
    <row r="797" spans="1:14" ht="57.75" x14ac:dyDescent="0.25">
      <c r="A797" s="241">
        <v>796</v>
      </c>
      <c r="B797" s="244" t="s">
        <v>265</v>
      </c>
      <c r="C797" s="244" t="s">
        <v>2736</v>
      </c>
      <c r="D797" s="245" t="str">
        <f t="shared" si="12"/>
        <v>WT/TPR/S/346</v>
      </c>
      <c r="E797" s="125" t="s">
        <v>290</v>
      </c>
      <c r="F797" s="244" t="s">
        <v>9</v>
      </c>
      <c r="G797" s="244" t="s">
        <v>641</v>
      </c>
      <c r="H797" s="244" t="s">
        <v>5</v>
      </c>
      <c r="I797" s="244">
        <v>2016</v>
      </c>
      <c r="J797" s="242" t="s">
        <v>122</v>
      </c>
      <c r="K797" s="242" t="s">
        <v>822</v>
      </c>
      <c r="L797" s="242" t="s">
        <v>313</v>
      </c>
      <c r="M797" s="242" t="s">
        <v>2763</v>
      </c>
      <c r="N797" s="242" t="s">
        <v>21</v>
      </c>
    </row>
    <row r="798" spans="1:14" ht="35.25" x14ac:dyDescent="0.25">
      <c r="A798" s="241">
        <v>797</v>
      </c>
      <c r="B798" s="244" t="s">
        <v>265</v>
      </c>
      <c r="C798" s="244" t="s">
        <v>2736</v>
      </c>
      <c r="D798" s="245" t="str">
        <f t="shared" si="12"/>
        <v>WT/TPR/S/346</v>
      </c>
      <c r="E798" s="125" t="s">
        <v>740</v>
      </c>
      <c r="F798" s="244" t="s">
        <v>9</v>
      </c>
      <c r="G798" s="244" t="s">
        <v>641</v>
      </c>
      <c r="H798" s="244" t="s">
        <v>5</v>
      </c>
      <c r="I798" s="244">
        <v>2016</v>
      </c>
      <c r="J798" s="242" t="s">
        <v>122</v>
      </c>
      <c r="K798" s="242" t="s">
        <v>871</v>
      </c>
      <c r="L798" s="242" t="s">
        <v>88</v>
      </c>
      <c r="M798" s="242" t="s">
        <v>2764</v>
      </c>
      <c r="N798" s="242" t="s">
        <v>764</v>
      </c>
    </row>
    <row r="799" spans="1:14" ht="24" x14ac:dyDescent="0.25">
      <c r="A799" s="241">
        <v>798</v>
      </c>
      <c r="B799" s="244" t="s">
        <v>265</v>
      </c>
      <c r="C799" s="244" t="s">
        <v>2736</v>
      </c>
      <c r="D799" s="245" t="str">
        <f t="shared" si="12"/>
        <v>WT/TPR/S/346</v>
      </c>
      <c r="E799" s="125" t="s">
        <v>304</v>
      </c>
      <c r="F799" s="244" t="s">
        <v>9</v>
      </c>
      <c r="G799" s="244" t="s">
        <v>641</v>
      </c>
      <c r="H799" s="244" t="s">
        <v>5</v>
      </c>
      <c r="I799" s="244">
        <v>2016</v>
      </c>
      <c r="J799" s="242" t="s">
        <v>122</v>
      </c>
      <c r="K799" s="242" t="s">
        <v>842</v>
      </c>
      <c r="L799" s="242" t="s">
        <v>313</v>
      </c>
      <c r="M799" s="242" t="s">
        <v>2765</v>
      </c>
      <c r="N799" s="242" t="s">
        <v>688</v>
      </c>
    </row>
    <row r="800" spans="1:14" ht="69" x14ac:dyDescent="0.25">
      <c r="A800" s="241">
        <v>799</v>
      </c>
      <c r="B800" s="244" t="s">
        <v>265</v>
      </c>
      <c r="C800" s="244" t="s">
        <v>2736</v>
      </c>
      <c r="D800" s="245" t="str">
        <f t="shared" si="12"/>
        <v>WT/TPR/S/346</v>
      </c>
      <c r="E800" s="125" t="s">
        <v>1047</v>
      </c>
      <c r="F800" s="244" t="s">
        <v>9</v>
      </c>
      <c r="G800" s="244" t="s">
        <v>641</v>
      </c>
      <c r="H800" s="244" t="s">
        <v>5</v>
      </c>
      <c r="I800" s="244">
        <v>2016</v>
      </c>
      <c r="J800" s="242" t="s">
        <v>122</v>
      </c>
      <c r="K800" s="242" t="s">
        <v>792</v>
      </c>
      <c r="L800" s="242" t="s">
        <v>19</v>
      </c>
      <c r="M800" s="242" t="s">
        <v>2766</v>
      </c>
      <c r="N800" s="242" t="s">
        <v>19</v>
      </c>
    </row>
    <row r="801" spans="1:14" ht="69" x14ac:dyDescent="0.25">
      <c r="A801" s="241">
        <v>800</v>
      </c>
      <c r="B801" s="244" t="s">
        <v>265</v>
      </c>
      <c r="C801" s="244" t="s">
        <v>2736</v>
      </c>
      <c r="D801" s="245" t="str">
        <f t="shared" si="12"/>
        <v>WT/TPR/S/346</v>
      </c>
      <c r="E801" s="125" t="s">
        <v>1023</v>
      </c>
      <c r="F801" s="244" t="s">
        <v>9</v>
      </c>
      <c r="G801" s="244" t="s">
        <v>641</v>
      </c>
      <c r="H801" s="244" t="s">
        <v>5</v>
      </c>
      <c r="I801" s="244">
        <v>2016</v>
      </c>
      <c r="J801" s="242" t="s">
        <v>122</v>
      </c>
      <c r="K801" s="242" t="s">
        <v>792</v>
      </c>
      <c r="L801" s="242" t="s">
        <v>313</v>
      </c>
      <c r="M801" s="242" t="s">
        <v>2767</v>
      </c>
      <c r="N801" s="242" t="s">
        <v>21</v>
      </c>
    </row>
    <row r="802" spans="1:14" ht="46.5" x14ac:dyDescent="0.25">
      <c r="A802" s="241">
        <v>801</v>
      </c>
      <c r="B802" s="244" t="s">
        <v>265</v>
      </c>
      <c r="C802" s="244" t="s">
        <v>2736</v>
      </c>
      <c r="D802" s="245" t="str">
        <f t="shared" si="12"/>
        <v>WT/TPR/S/346</v>
      </c>
      <c r="E802" s="125" t="s">
        <v>734</v>
      </c>
      <c r="F802" s="244" t="s">
        <v>9</v>
      </c>
      <c r="G802" s="244" t="s">
        <v>641</v>
      </c>
      <c r="H802" s="244" t="s">
        <v>5</v>
      </c>
      <c r="I802" s="244">
        <v>2016</v>
      </c>
      <c r="J802" s="242" t="s">
        <v>122</v>
      </c>
      <c r="K802" s="242" t="s">
        <v>871</v>
      </c>
      <c r="L802" s="242" t="s">
        <v>313</v>
      </c>
      <c r="M802" s="242" t="s">
        <v>2768</v>
      </c>
      <c r="N802" s="242" t="s">
        <v>21</v>
      </c>
    </row>
    <row r="803" spans="1:14" ht="294" x14ac:dyDescent="0.25">
      <c r="A803" s="241">
        <v>802</v>
      </c>
      <c r="B803" s="244" t="s">
        <v>265</v>
      </c>
      <c r="C803" s="244" t="s">
        <v>2736</v>
      </c>
      <c r="D803" s="245" t="str">
        <f t="shared" si="12"/>
        <v>WT/TPR/S/346</v>
      </c>
      <c r="E803" s="125" t="s">
        <v>1398</v>
      </c>
      <c r="F803" s="244" t="s">
        <v>9</v>
      </c>
      <c r="G803" s="244" t="s">
        <v>641</v>
      </c>
      <c r="H803" s="244" t="s">
        <v>5</v>
      </c>
      <c r="I803" s="244">
        <v>2016</v>
      </c>
      <c r="J803" s="242" t="s">
        <v>122</v>
      </c>
      <c r="K803" s="242" t="s">
        <v>863</v>
      </c>
      <c r="L803" s="242" t="s">
        <v>41</v>
      </c>
      <c r="M803" s="242" t="s">
        <v>2769</v>
      </c>
      <c r="N803" s="242" t="s">
        <v>2770</v>
      </c>
    </row>
    <row r="804" spans="1:14" ht="215.25" x14ac:dyDescent="0.25">
      <c r="A804" s="241">
        <v>803</v>
      </c>
      <c r="B804" s="244" t="s">
        <v>265</v>
      </c>
      <c r="C804" s="244" t="s">
        <v>2736</v>
      </c>
      <c r="D804" s="245" t="str">
        <f t="shared" si="12"/>
        <v>WT/TPR/S/346</v>
      </c>
      <c r="E804" s="125" t="s">
        <v>1362</v>
      </c>
      <c r="F804" s="244" t="s">
        <v>9</v>
      </c>
      <c r="G804" s="244" t="s">
        <v>641</v>
      </c>
      <c r="H804" s="244" t="s">
        <v>5</v>
      </c>
      <c r="I804" s="244">
        <v>2016</v>
      </c>
      <c r="J804" s="242" t="s">
        <v>122</v>
      </c>
      <c r="K804" s="242" t="s">
        <v>1166</v>
      </c>
      <c r="L804" s="242" t="s">
        <v>71</v>
      </c>
      <c r="M804" s="242" t="s">
        <v>2771</v>
      </c>
      <c r="N804" s="242" t="s">
        <v>811</v>
      </c>
    </row>
    <row r="805" spans="1:14" ht="35.25" x14ac:dyDescent="0.25">
      <c r="A805" s="241">
        <v>804</v>
      </c>
      <c r="B805" s="244" t="s">
        <v>265</v>
      </c>
      <c r="C805" s="244" t="s">
        <v>2736</v>
      </c>
      <c r="D805" s="245" t="str">
        <f t="shared" si="12"/>
        <v>WT/TPR/S/346</v>
      </c>
      <c r="E805" s="125" t="s">
        <v>972</v>
      </c>
      <c r="F805" s="244" t="s">
        <v>9</v>
      </c>
      <c r="G805" s="244" t="s">
        <v>641</v>
      </c>
      <c r="H805" s="244" t="s">
        <v>5</v>
      </c>
      <c r="I805" s="244">
        <v>2016</v>
      </c>
      <c r="J805" s="242" t="s">
        <v>122</v>
      </c>
      <c r="K805" s="242" t="s">
        <v>792</v>
      </c>
      <c r="L805" s="242" t="s">
        <v>71</v>
      </c>
      <c r="M805" s="242" t="s">
        <v>2772</v>
      </c>
      <c r="N805" s="242" t="s">
        <v>19</v>
      </c>
    </row>
    <row r="806" spans="1:14" ht="46.5" x14ac:dyDescent="0.25">
      <c r="A806" s="241">
        <v>805</v>
      </c>
      <c r="B806" s="244" t="s">
        <v>265</v>
      </c>
      <c r="C806" s="244" t="s">
        <v>2736</v>
      </c>
      <c r="D806" s="245" t="str">
        <f t="shared" si="12"/>
        <v>WT/TPR/S/346</v>
      </c>
      <c r="E806" s="125" t="s">
        <v>306</v>
      </c>
      <c r="F806" s="244" t="s">
        <v>9</v>
      </c>
      <c r="G806" s="244" t="s">
        <v>641</v>
      </c>
      <c r="H806" s="244" t="s">
        <v>5</v>
      </c>
      <c r="I806" s="244">
        <v>2016</v>
      </c>
      <c r="J806" s="242" t="s">
        <v>122</v>
      </c>
      <c r="K806" s="242" t="s">
        <v>792</v>
      </c>
      <c r="L806" s="242" t="s">
        <v>41</v>
      </c>
      <c r="M806" s="242" t="s">
        <v>2773</v>
      </c>
      <c r="N806" s="242" t="s">
        <v>1361</v>
      </c>
    </row>
    <row r="807" spans="1:14" ht="91.5" x14ac:dyDescent="0.25">
      <c r="A807" s="241">
        <v>806</v>
      </c>
      <c r="B807" s="244" t="s">
        <v>265</v>
      </c>
      <c r="C807" s="244" t="s">
        <v>2736</v>
      </c>
      <c r="D807" s="245" t="str">
        <f t="shared" si="12"/>
        <v>WT/TPR/S/346</v>
      </c>
      <c r="E807" s="125" t="s">
        <v>277</v>
      </c>
      <c r="F807" s="244" t="s">
        <v>9</v>
      </c>
      <c r="G807" s="244" t="s">
        <v>641</v>
      </c>
      <c r="H807" s="244" t="s">
        <v>5</v>
      </c>
      <c r="I807" s="244">
        <v>2016</v>
      </c>
      <c r="J807" s="242" t="s">
        <v>122</v>
      </c>
      <c r="K807" s="242" t="s">
        <v>863</v>
      </c>
      <c r="L807" s="242" t="s">
        <v>41</v>
      </c>
      <c r="M807" s="242" t="s">
        <v>2774</v>
      </c>
      <c r="N807" s="242" t="s">
        <v>21</v>
      </c>
    </row>
    <row r="808" spans="1:14" ht="114" x14ac:dyDescent="0.25">
      <c r="A808" s="241">
        <v>807</v>
      </c>
      <c r="B808" s="244" t="s">
        <v>265</v>
      </c>
      <c r="C808" s="244" t="s">
        <v>2736</v>
      </c>
      <c r="D808" s="245" t="str">
        <f t="shared" si="12"/>
        <v>WT/TPR/S/346</v>
      </c>
      <c r="E808" s="125" t="s">
        <v>1428</v>
      </c>
      <c r="F808" s="244" t="s">
        <v>9</v>
      </c>
      <c r="G808" s="244" t="s">
        <v>641</v>
      </c>
      <c r="H808" s="244" t="s">
        <v>5</v>
      </c>
      <c r="I808" s="244">
        <v>2016</v>
      </c>
      <c r="J808" s="242" t="s">
        <v>122</v>
      </c>
      <c r="K808" s="242" t="s">
        <v>1518</v>
      </c>
      <c r="L808" s="242" t="s">
        <v>41</v>
      </c>
      <c r="M808" s="243" t="s">
        <v>2775</v>
      </c>
      <c r="N808" s="242" t="s">
        <v>2776</v>
      </c>
    </row>
    <row r="809" spans="1:14" ht="181.5" x14ac:dyDescent="0.25">
      <c r="A809" s="241">
        <v>808</v>
      </c>
      <c r="B809" s="244" t="s">
        <v>265</v>
      </c>
      <c r="C809" s="244" t="s">
        <v>2736</v>
      </c>
      <c r="D809" s="245" t="str">
        <f t="shared" si="12"/>
        <v>WT/TPR/S/346</v>
      </c>
      <c r="E809" s="125" t="s">
        <v>2681</v>
      </c>
      <c r="F809" s="244" t="s">
        <v>9</v>
      </c>
      <c r="G809" s="244" t="s">
        <v>641</v>
      </c>
      <c r="H809" s="244" t="s">
        <v>5</v>
      </c>
      <c r="I809" s="244">
        <v>2016</v>
      </c>
      <c r="J809" s="242" t="s">
        <v>122</v>
      </c>
      <c r="K809" s="242" t="s">
        <v>817</v>
      </c>
      <c r="L809" s="242" t="s">
        <v>41</v>
      </c>
      <c r="M809" s="242" t="s">
        <v>2777</v>
      </c>
      <c r="N809" s="242" t="s">
        <v>2778</v>
      </c>
    </row>
    <row r="810" spans="1:14" ht="24" x14ac:dyDescent="0.25">
      <c r="A810" s="241">
        <v>809</v>
      </c>
      <c r="B810" s="244" t="s">
        <v>265</v>
      </c>
      <c r="C810" s="244" t="s">
        <v>2736</v>
      </c>
      <c r="D810" s="245" t="str">
        <f t="shared" si="12"/>
        <v>WT/TPR/S/346</v>
      </c>
      <c r="E810" s="125" t="s">
        <v>1394</v>
      </c>
      <c r="F810" s="244" t="s">
        <v>9</v>
      </c>
      <c r="G810" s="244" t="s">
        <v>641</v>
      </c>
      <c r="H810" s="244" t="s">
        <v>5</v>
      </c>
      <c r="I810" s="244">
        <v>2016</v>
      </c>
      <c r="J810" s="242" t="s">
        <v>122</v>
      </c>
      <c r="K810" s="242" t="s">
        <v>792</v>
      </c>
      <c r="L810" s="242" t="s">
        <v>41</v>
      </c>
      <c r="M810" s="242" t="s">
        <v>2779</v>
      </c>
      <c r="N810" s="242" t="s">
        <v>844</v>
      </c>
    </row>
    <row r="811" spans="1:14" ht="46.5" x14ac:dyDescent="0.25">
      <c r="A811" s="241">
        <v>810</v>
      </c>
      <c r="B811" s="244" t="s">
        <v>265</v>
      </c>
      <c r="C811" s="244" t="s">
        <v>2736</v>
      </c>
      <c r="D811" s="245" t="str">
        <f t="shared" si="12"/>
        <v>WT/TPR/S/346</v>
      </c>
      <c r="E811" s="125" t="s">
        <v>1025</v>
      </c>
      <c r="F811" s="244" t="s">
        <v>9</v>
      </c>
      <c r="G811" s="244" t="s">
        <v>641</v>
      </c>
      <c r="H811" s="244" t="s">
        <v>5</v>
      </c>
      <c r="I811" s="244">
        <v>2016</v>
      </c>
      <c r="J811" s="242" t="s">
        <v>122</v>
      </c>
      <c r="K811" s="242" t="s">
        <v>1161</v>
      </c>
      <c r="L811" s="242" t="s">
        <v>88</v>
      </c>
      <c r="M811" s="242" t="s">
        <v>2780</v>
      </c>
      <c r="N811" s="242" t="s">
        <v>21</v>
      </c>
    </row>
    <row r="812" spans="1:14" ht="237.75" x14ac:dyDescent="0.25">
      <c r="A812" s="241">
        <v>811</v>
      </c>
      <c r="B812" s="244" t="s">
        <v>265</v>
      </c>
      <c r="C812" s="244" t="s">
        <v>2736</v>
      </c>
      <c r="D812" s="245" t="str">
        <f t="shared" si="12"/>
        <v>WT/TPR/S/346</v>
      </c>
      <c r="E812" s="125" t="s">
        <v>1466</v>
      </c>
      <c r="F812" s="244" t="s">
        <v>9</v>
      </c>
      <c r="G812" s="244" t="s">
        <v>641</v>
      </c>
      <c r="H812" s="244" t="s">
        <v>5</v>
      </c>
      <c r="I812" s="244">
        <v>2016</v>
      </c>
      <c r="J812" s="242" t="s">
        <v>122</v>
      </c>
      <c r="K812" s="242" t="s">
        <v>792</v>
      </c>
      <c r="L812" s="242" t="s">
        <v>41</v>
      </c>
      <c r="M812" s="243" t="s">
        <v>2781</v>
      </c>
      <c r="N812" s="242" t="s">
        <v>1015</v>
      </c>
    </row>
    <row r="813" spans="1:14" ht="80.25" x14ac:dyDescent="0.25">
      <c r="A813" s="241">
        <v>812</v>
      </c>
      <c r="B813" s="244" t="s">
        <v>265</v>
      </c>
      <c r="C813" s="244" t="s">
        <v>2736</v>
      </c>
      <c r="D813" s="245" t="str">
        <f t="shared" si="12"/>
        <v>WT/TPR/S/346</v>
      </c>
      <c r="E813" s="125" t="s">
        <v>1357</v>
      </c>
      <c r="F813" s="244" t="s">
        <v>9</v>
      </c>
      <c r="G813" s="244" t="s">
        <v>641</v>
      </c>
      <c r="H813" s="244" t="s">
        <v>5</v>
      </c>
      <c r="I813" s="244">
        <v>2016</v>
      </c>
      <c r="J813" s="242" t="s">
        <v>122</v>
      </c>
      <c r="K813" s="242" t="s">
        <v>861</v>
      </c>
      <c r="L813" s="242" t="s">
        <v>71</v>
      </c>
      <c r="M813" s="242" t="s">
        <v>2782</v>
      </c>
      <c r="N813" s="242" t="s">
        <v>984</v>
      </c>
    </row>
    <row r="814" spans="1:14" ht="114" x14ac:dyDescent="0.25">
      <c r="A814" s="241">
        <v>813</v>
      </c>
      <c r="B814" s="244" t="s">
        <v>265</v>
      </c>
      <c r="C814" s="244" t="s">
        <v>2736</v>
      </c>
      <c r="D814" s="245" t="str">
        <f t="shared" si="12"/>
        <v>WT/TPR/S/346</v>
      </c>
      <c r="E814" s="125" t="s">
        <v>1021</v>
      </c>
      <c r="F814" s="244" t="s">
        <v>9</v>
      </c>
      <c r="G814" s="244" t="s">
        <v>641</v>
      </c>
      <c r="H814" s="244" t="s">
        <v>5</v>
      </c>
      <c r="I814" s="244">
        <v>2016</v>
      </c>
      <c r="J814" s="242" t="s">
        <v>122</v>
      </c>
      <c r="K814" s="242" t="s">
        <v>2783</v>
      </c>
      <c r="L814" s="242" t="s">
        <v>825</v>
      </c>
      <c r="M814" s="242" t="s">
        <v>2784</v>
      </c>
      <c r="N814" s="242" t="s">
        <v>2785</v>
      </c>
    </row>
    <row r="815" spans="1:14" ht="35.25" x14ac:dyDescent="0.25">
      <c r="A815" s="241">
        <v>814</v>
      </c>
      <c r="B815" s="244" t="s">
        <v>265</v>
      </c>
      <c r="C815" s="244" t="s">
        <v>2736</v>
      </c>
      <c r="D815" s="245" t="str">
        <f t="shared" si="12"/>
        <v>WT/TPR/S/346</v>
      </c>
      <c r="E815" s="125" t="s">
        <v>769</v>
      </c>
      <c r="F815" s="244" t="s">
        <v>9</v>
      </c>
      <c r="G815" s="244" t="s">
        <v>641</v>
      </c>
      <c r="H815" s="244" t="s">
        <v>5</v>
      </c>
      <c r="I815" s="244">
        <v>2016</v>
      </c>
      <c r="J815" s="242" t="s">
        <v>122</v>
      </c>
      <c r="K815" s="242" t="s">
        <v>842</v>
      </c>
      <c r="L815" s="242" t="s">
        <v>88</v>
      </c>
      <c r="M815" s="242" t="s">
        <v>2786</v>
      </c>
      <c r="N815" s="242" t="s">
        <v>2787</v>
      </c>
    </row>
    <row r="816" spans="1:14" x14ac:dyDescent="0.25">
      <c r="A816" s="241">
        <v>815</v>
      </c>
      <c r="B816" s="244" t="s">
        <v>265</v>
      </c>
      <c r="C816" s="244" t="s">
        <v>2736</v>
      </c>
      <c r="D816" s="245" t="str">
        <f t="shared" si="12"/>
        <v>WT/TPR/S/346</v>
      </c>
      <c r="E816" s="125" t="s">
        <v>292</v>
      </c>
      <c r="F816" s="244" t="s">
        <v>9</v>
      </c>
      <c r="G816" s="244" t="s">
        <v>641</v>
      </c>
      <c r="H816" s="244" t="s">
        <v>5</v>
      </c>
      <c r="I816" s="244">
        <v>2016</v>
      </c>
      <c r="J816" s="242" t="s">
        <v>122</v>
      </c>
      <c r="K816" s="242" t="s">
        <v>834</v>
      </c>
      <c r="L816" s="242" t="s">
        <v>88</v>
      </c>
      <c r="M816" s="242" t="s">
        <v>2788</v>
      </c>
      <c r="N816" s="242" t="s">
        <v>53</v>
      </c>
    </row>
    <row r="817" spans="1:14" ht="24" x14ac:dyDescent="0.25">
      <c r="A817" s="241">
        <v>816</v>
      </c>
      <c r="B817" s="244" t="s">
        <v>265</v>
      </c>
      <c r="C817" s="244" t="s">
        <v>2736</v>
      </c>
      <c r="D817" s="245" t="str">
        <f t="shared" si="12"/>
        <v>WT/TPR/S/346</v>
      </c>
      <c r="E817" s="125" t="s">
        <v>2402</v>
      </c>
      <c r="F817" s="244" t="s">
        <v>9</v>
      </c>
      <c r="G817" s="244" t="s">
        <v>641</v>
      </c>
      <c r="H817" s="244" t="s">
        <v>5</v>
      </c>
      <c r="I817" s="244">
        <v>2016</v>
      </c>
      <c r="J817" s="242" t="s">
        <v>122</v>
      </c>
      <c r="K817" s="242" t="s">
        <v>1097</v>
      </c>
      <c r="L817" s="242" t="s">
        <v>313</v>
      </c>
      <c r="M817" s="242" t="s">
        <v>2789</v>
      </c>
      <c r="N817" s="242" t="s">
        <v>23</v>
      </c>
    </row>
    <row r="818" spans="1:14" ht="80.25" x14ac:dyDescent="0.25">
      <c r="A818" s="241">
        <v>817</v>
      </c>
      <c r="B818" s="244" t="s">
        <v>265</v>
      </c>
      <c r="C818" s="244" t="s">
        <v>2736</v>
      </c>
      <c r="D818" s="245" t="str">
        <f t="shared" si="12"/>
        <v>WT/TPR/S/346</v>
      </c>
      <c r="E818" s="125" t="s">
        <v>2404</v>
      </c>
      <c r="F818" s="244" t="s">
        <v>9</v>
      </c>
      <c r="G818" s="244" t="s">
        <v>641</v>
      </c>
      <c r="H818" s="244" t="s">
        <v>5</v>
      </c>
      <c r="I818" s="244">
        <v>2016</v>
      </c>
      <c r="J818" s="242" t="s">
        <v>122</v>
      </c>
      <c r="K818" s="242" t="s">
        <v>1097</v>
      </c>
      <c r="L818" s="242" t="s">
        <v>19</v>
      </c>
      <c r="M818" s="242" t="s">
        <v>2790</v>
      </c>
      <c r="N818" s="242" t="s">
        <v>23</v>
      </c>
    </row>
    <row r="819" spans="1:14" ht="57.75" x14ac:dyDescent="0.25">
      <c r="A819" s="241">
        <v>818</v>
      </c>
      <c r="B819" s="244" t="s">
        <v>265</v>
      </c>
      <c r="C819" s="244" t="s">
        <v>2736</v>
      </c>
      <c r="D819" s="245" t="str">
        <f t="shared" si="12"/>
        <v>WT/TPR/S/346</v>
      </c>
      <c r="E819" s="125" t="s">
        <v>780</v>
      </c>
      <c r="F819" s="244" t="s">
        <v>9</v>
      </c>
      <c r="G819" s="244" t="s">
        <v>641</v>
      </c>
      <c r="H819" s="244" t="s">
        <v>5</v>
      </c>
      <c r="I819" s="244">
        <v>2016</v>
      </c>
      <c r="J819" s="242" t="s">
        <v>122</v>
      </c>
      <c r="K819" s="242" t="s">
        <v>1097</v>
      </c>
      <c r="L819" s="242" t="s">
        <v>912</v>
      </c>
      <c r="M819" s="242" t="s">
        <v>2791</v>
      </c>
      <c r="N819" s="242" t="s">
        <v>23</v>
      </c>
    </row>
    <row r="820" spans="1:14" ht="80.25" x14ac:dyDescent="0.25">
      <c r="A820" s="241">
        <v>819</v>
      </c>
      <c r="B820" s="244" t="s">
        <v>265</v>
      </c>
      <c r="C820" s="244" t="s">
        <v>2736</v>
      </c>
      <c r="D820" s="245" t="str">
        <f t="shared" si="12"/>
        <v>WT/TPR/S/346</v>
      </c>
      <c r="E820" s="125" t="s">
        <v>1053</v>
      </c>
      <c r="F820" s="244" t="s">
        <v>9</v>
      </c>
      <c r="G820" s="244" t="s">
        <v>641</v>
      </c>
      <c r="H820" s="244" t="s">
        <v>5</v>
      </c>
      <c r="I820" s="244">
        <v>2016</v>
      </c>
      <c r="J820" s="242" t="s">
        <v>122</v>
      </c>
      <c r="K820" s="242" t="s">
        <v>1097</v>
      </c>
      <c r="L820" s="242" t="s">
        <v>19</v>
      </c>
      <c r="M820" s="242" t="s">
        <v>2792</v>
      </c>
      <c r="N820" s="242" t="s">
        <v>23</v>
      </c>
    </row>
    <row r="821" spans="1:14" ht="35.25" x14ac:dyDescent="0.25">
      <c r="A821" s="241">
        <v>820</v>
      </c>
      <c r="B821" s="244" t="s">
        <v>265</v>
      </c>
      <c r="C821" s="244" t="s">
        <v>2736</v>
      </c>
      <c r="D821" s="245" t="str">
        <f t="shared" si="12"/>
        <v>WT/TPR/S/346</v>
      </c>
      <c r="E821" s="125" t="s">
        <v>2690</v>
      </c>
      <c r="F821" s="244" t="s">
        <v>9</v>
      </c>
      <c r="G821" s="244" t="s">
        <v>641</v>
      </c>
      <c r="H821" s="244" t="s">
        <v>5</v>
      </c>
      <c r="I821" s="244">
        <v>2016</v>
      </c>
      <c r="J821" s="242" t="s">
        <v>122</v>
      </c>
      <c r="K821" s="242" t="s">
        <v>1097</v>
      </c>
      <c r="L821" s="242" t="s">
        <v>71</v>
      </c>
      <c r="M821" s="242" t="s">
        <v>2793</v>
      </c>
      <c r="N821" s="242" t="s">
        <v>2794</v>
      </c>
    </row>
    <row r="822" spans="1:14" ht="24" x14ac:dyDescent="0.25">
      <c r="A822" s="241">
        <v>821</v>
      </c>
      <c r="B822" s="244" t="s">
        <v>265</v>
      </c>
      <c r="C822" s="244" t="s">
        <v>2736</v>
      </c>
      <c r="D822" s="245" t="str">
        <f t="shared" si="12"/>
        <v>WT/TPR/S/346</v>
      </c>
      <c r="E822" s="125" t="s">
        <v>2795</v>
      </c>
      <c r="F822" s="244" t="s">
        <v>9</v>
      </c>
      <c r="G822" s="244" t="s">
        <v>641</v>
      </c>
      <c r="H822" s="244" t="s">
        <v>5</v>
      </c>
      <c r="I822" s="244">
        <v>2016</v>
      </c>
      <c r="J822" s="242" t="s">
        <v>122</v>
      </c>
      <c r="K822" s="242" t="s">
        <v>64</v>
      </c>
      <c r="L822" s="242" t="s">
        <v>71</v>
      </c>
      <c r="M822" s="242" t="s">
        <v>2796</v>
      </c>
      <c r="N822" s="242" t="s">
        <v>321</v>
      </c>
    </row>
    <row r="823" spans="1:14" ht="80.25" x14ac:dyDescent="0.25">
      <c r="A823" s="241">
        <v>822</v>
      </c>
      <c r="B823" s="244" t="s">
        <v>265</v>
      </c>
      <c r="C823" s="244" t="s">
        <v>2736</v>
      </c>
      <c r="D823" s="245" t="str">
        <f t="shared" si="12"/>
        <v>WT/TPR/S/346</v>
      </c>
      <c r="E823" s="125" t="s">
        <v>2797</v>
      </c>
      <c r="F823" s="244" t="s">
        <v>9</v>
      </c>
      <c r="G823" s="244" t="s">
        <v>641</v>
      </c>
      <c r="H823" s="244" t="s">
        <v>5</v>
      </c>
      <c r="I823" s="244">
        <v>2016</v>
      </c>
      <c r="J823" s="242" t="s">
        <v>122</v>
      </c>
      <c r="K823" s="242" t="s">
        <v>64</v>
      </c>
      <c r="L823" s="242" t="s">
        <v>127</v>
      </c>
      <c r="M823" s="242" t="s">
        <v>2798</v>
      </c>
      <c r="N823" s="242" t="s">
        <v>27</v>
      </c>
    </row>
    <row r="824" spans="1:14" ht="35.25" x14ac:dyDescent="0.25">
      <c r="A824" s="241">
        <v>823</v>
      </c>
      <c r="B824" s="244" t="s">
        <v>265</v>
      </c>
      <c r="C824" s="244" t="s">
        <v>2736</v>
      </c>
      <c r="D824" s="245" t="str">
        <f t="shared" si="12"/>
        <v>WT/TPR/S/346</v>
      </c>
      <c r="E824" s="125" t="s">
        <v>1441</v>
      </c>
      <c r="F824" s="244" t="s">
        <v>9</v>
      </c>
      <c r="G824" s="244" t="s">
        <v>641</v>
      </c>
      <c r="H824" s="244" t="s">
        <v>5</v>
      </c>
      <c r="I824" s="244">
        <v>2016</v>
      </c>
      <c r="J824" s="242" t="s">
        <v>122</v>
      </c>
      <c r="K824" s="242" t="s">
        <v>870</v>
      </c>
      <c r="L824" s="242" t="s">
        <v>19</v>
      </c>
      <c r="M824" s="242" t="s">
        <v>2799</v>
      </c>
      <c r="N824" s="242" t="s">
        <v>2800</v>
      </c>
    </row>
    <row r="825" spans="1:14" ht="46.5" x14ac:dyDescent="0.25">
      <c r="A825" s="241">
        <v>824</v>
      </c>
      <c r="B825" s="244" t="s">
        <v>265</v>
      </c>
      <c r="C825" s="244" t="s">
        <v>2736</v>
      </c>
      <c r="D825" s="245" t="str">
        <f t="shared" si="12"/>
        <v>WT/TPR/S/346</v>
      </c>
      <c r="E825" s="125" t="s">
        <v>2801</v>
      </c>
      <c r="F825" s="244" t="s">
        <v>9</v>
      </c>
      <c r="G825" s="244" t="s">
        <v>641</v>
      </c>
      <c r="H825" s="244" t="s">
        <v>5</v>
      </c>
      <c r="I825" s="244">
        <v>2016</v>
      </c>
      <c r="J825" s="242" t="s">
        <v>122</v>
      </c>
      <c r="K825" s="242" t="s">
        <v>1201</v>
      </c>
      <c r="L825" s="242" t="s">
        <v>313</v>
      </c>
      <c r="M825" s="242" t="s">
        <v>2802</v>
      </c>
      <c r="N825" s="242" t="s">
        <v>21</v>
      </c>
    </row>
    <row r="826" spans="1:14" ht="46.5" x14ac:dyDescent="0.25">
      <c r="A826" s="241">
        <v>825</v>
      </c>
      <c r="B826" s="244" t="s">
        <v>265</v>
      </c>
      <c r="C826" s="244" t="s">
        <v>2736</v>
      </c>
      <c r="D826" s="245" t="str">
        <f t="shared" si="12"/>
        <v>WT/TPR/S/346</v>
      </c>
      <c r="E826" s="125" t="s">
        <v>1497</v>
      </c>
      <c r="F826" s="244" t="s">
        <v>9</v>
      </c>
      <c r="G826" s="244" t="s">
        <v>641</v>
      </c>
      <c r="H826" s="244" t="s">
        <v>5</v>
      </c>
      <c r="I826" s="244">
        <v>2016</v>
      </c>
      <c r="J826" s="242" t="s">
        <v>122</v>
      </c>
      <c r="K826" s="242" t="s">
        <v>1201</v>
      </c>
      <c r="L826" s="242" t="s">
        <v>19</v>
      </c>
      <c r="M826" s="242" t="s">
        <v>2803</v>
      </c>
      <c r="N826" s="242" t="s">
        <v>711</v>
      </c>
    </row>
    <row r="827" spans="1:14" ht="80.25" x14ac:dyDescent="0.25">
      <c r="A827" s="241">
        <v>826</v>
      </c>
      <c r="B827" s="244" t="s">
        <v>265</v>
      </c>
      <c r="C827" s="244" t="s">
        <v>2736</v>
      </c>
      <c r="D827" s="245" t="str">
        <f t="shared" si="12"/>
        <v>WT/TPR/S/346</v>
      </c>
      <c r="E827" s="125" t="s">
        <v>2804</v>
      </c>
      <c r="F827" s="244" t="s">
        <v>9</v>
      </c>
      <c r="G827" s="244" t="s">
        <v>641</v>
      </c>
      <c r="H827" s="244" t="s">
        <v>5</v>
      </c>
      <c r="I827" s="244">
        <v>2016</v>
      </c>
      <c r="J827" s="242" t="s">
        <v>122</v>
      </c>
      <c r="K827" s="242" t="s">
        <v>854</v>
      </c>
      <c r="L827" s="242" t="s">
        <v>313</v>
      </c>
      <c r="M827" s="242" t="s">
        <v>2805</v>
      </c>
      <c r="N827" s="242" t="s">
        <v>78</v>
      </c>
    </row>
    <row r="828" spans="1:14" ht="69" x14ac:dyDescent="0.25">
      <c r="A828" s="241">
        <v>827</v>
      </c>
      <c r="B828" s="244" t="s">
        <v>265</v>
      </c>
      <c r="C828" s="244" t="s">
        <v>2736</v>
      </c>
      <c r="D828" s="245" t="str">
        <f t="shared" si="12"/>
        <v>WT/TPR/S/346</v>
      </c>
      <c r="E828" s="125" t="s">
        <v>2806</v>
      </c>
      <c r="F828" s="244" t="s">
        <v>9</v>
      </c>
      <c r="G828" s="244" t="s">
        <v>641</v>
      </c>
      <c r="H828" s="244" t="s">
        <v>5</v>
      </c>
      <c r="I828" s="244">
        <v>2016</v>
      </c>
      <c r="J828" s="242" t="s">
        <v>122</v>
      </c>
      <c r="K828" s="242" t="s">
        <v>854</v>
      </c>
      <c r="L828" s="242" t="s">
        <v>10</v>
      </c>
      <c r="M828" s="242" t="s">
        <v>2807</v>
      </c>
      <c r="N828" s="242" t="s">
        <v>21</v>
      </c>
    </row>
    <row r="829" spans="1:14" ht="57.75" x14ac:dyDescent="0.25">
      <c r="A829" s="241">
        <v>828</v>
      </c>
      <c r="B829" s="244" t="s">
        <v>265</v>
      </c>
      <c r="C829" s="244" t="s">
        <v>2736</v>
      </c>
      <c r="D829" s="245" t="str">
        <f t="shared" si="12"/>
        <v>WT/TPR/S/346</v>
      </c>
      <c r="E829" s="125" t="s">
        <v>777</v>
      </c>
      <c r="F829" s="244" t="s">
        <v>9</v>
      </c>
      <c r="G829" s="244" t="s">
        <v>641</v>
      </c>
      <c r="H829" s="244" t="s">
        <v>5</v>
      </c>
      <c r="I829" s="244">
        <v>2016</v>
      </c>
      <c r="J829" s="242" t="s">
        <v>121</v>
      </c>
      <c r="K829" s="242" t="s">
        <v>2808</v>
      </c>
      <c r="L829" s="242" t="s">
        <v>127</v>
      </c>
      <c r="M829" s="242" t="s">
        <v>2809</v>
      </c>
      <c r="N829" s="242" t="s">
        <v>27</v>
      </c>
    </row>
    <row r="830" spans="1:14" ht="69" x14ac:dyDescent="0.25">
      <c r="A830" s="241">
        <v>829</v>
      </c>
      <c r="B830" s="244" t="s">
        <v>265</v>
      </c>
      <c r="C830" s="244" t="s">
        <v>2736</v>
      </c>
      <c r="D830" s="245" t="str">
        <f t="shared" si="12"/>
        <v>WT/TPR/S/346</v>
      </c>
      <c r="E830" s="125" t="s">
        <v>680</v>
      </c>
      <c r="F830" s="244" t="s">
        <v>9</v>
      </c>
      <c r="G830" s="244" t="s">
        <v>641</v>
      </c>
      <c r="H830" s="244" t="s">
        <v>5</v>
      </c>
      <c r="I830" s="244">
        <v>2016</v>
      </c>
      <c r="J830" s="242" t="s">
        <v>121</v>
      </c>
      <c r="K830" s="242" t="s">
        <v>2746</v>
      </c>
      <c r="L830" s="242" t="s">
        <v>19</v>
      </c>
      <c r="M830" s="242" t="s">
        <v>2810</v>
      </c>
      <c r="N830" s="242" t="s">
        <v>23</v>
      </c>
    </row>
    <row r="831" spans="1:14" ht="102.75" x14ac:dyDescent="0.25">
      <c r="A831" s="241">
        <v>830</v>
      </c>
      <c r="B831" s="244" t="s">
        <v>265</v>
      </c>
      <c r="C831" s="244" t="s">
        <v>2736</v>
      </c>
      <c r="D831" s="245" t="str">
        <f t="shared" si="12"/>
        <v>WT/TPR/S/346</v>
      </c>
      <c r="E831" s="125" t="s">
        <v>657</v>
      </c>
      <c r="F831" s="244" t="s">
        <v>9</v>
      </c>
      <c r="G831" s="244" t="s">
        <v>641</v>
      </c>
      <c r="H831" s="244" t="s">
        <v>5</v>
      </c>
      <c r="I831" s="244">
        <v>2016</v>
      </c>
      <c r="J831" s="242" t="s">
        <v>121</v>
      </c>
      <c r="K831" s="242" t="s">
        <v>874</v>
      </c>
      <c r="L831" s="242" t="s">
        <v>41</v>
      </c>
      <c r="M831" s="242" t="s">
        <v>2811</v>
      </c>
      <c r="N831" s="242" t="s">
        <v>21</v>
      </c>
    </row>
    <row r="832" spans="1:14" ht="35.25" x14ac:dyDescent="0.25">
      <c r="A832" s="241">
        <v>831</v>
      </c>
      <c r="B832" s="244" t="s">
        <v>265</v>
      </c>
      <c r="C832" s="244" t="s">
        <v>2736</v>
      </c>
      <c r="D832" s="245" t="str">
        <f t="shared" si="12"/>
        <v>WT/TPR/S/346</v>
      </c>
      <c r="E832" s="125" t="s">
        <v>719</v>
      </c>
      <c r="F832" s="244" t="s">
        <v>9</v>
      </c>
      <c r="G832" s="244" t="s">
        <v>641</v>
      </c>
      <c r="H832" s="244" t="s">
        <v>5</v>
      </c>
      <c r="I832" s="244">
        <v>2016</v>
      </c>
      <c r="J832" s="242" t="s">
        <v>121</v>
      </c>
      <c r="K832" s="242" t="s">
        <v>42</v>
      </c>
      <c r="L832" s="242" t="s">
        <v>41</v>
      </c>
      <c r="M832" s="242" t="s">
        <v>2812</v>
      </c>
      <c r="N832" s="242" t="s">
        <v>321</v>
      </c>
    </row>
    <row r="833" spans="1:14" ht="57.75" x14ac:dyDescent="0.25">
      <c r="A833" s="241">
        <v>832</v>
      </c>
      <c r="B833" s="244" t="s">
        <v>265</v>
      </c>
      <c r="C833" s="244" t="s">
        <v>2736</v>
      </c>
      <c r="D833" s="245" t="str">
        <f t="shared" si="12"/>
        <v>WT/TPR/S/346</v>
      </c>
      <c r="E833" s="125" t="s">
        <v>661</v>
      </c>
      <c r="F833" s="244" t="s">
        <v>9</v>
      </c>
      <c r="G833" s="244" t="s">
        <v>641</v>
      </c>
      <c r="H833" s="244" t="s">
        <v>5</v>
      </c>
      <c r="I833" s="244">
        <v>2016</v>
      </c>
      <c r="J833" s="242" t="s">
        <v>121</v>
      </c>
      <c r="K833" s="242" t="s">
        <v>874</v>
      </c>
      <c r="L833" s="242" t="s">
        <v>41</v>
      </c>
      <c r="M833" s="242" t="s">
        <v>2813</v>
      </c>
      <c r="N833" s="242" t="s">
        <v>21</v>
      </c>
    </row>
    <row r="834" spans="1:14" ht="46.5" x14ac:dyDescent="0.25">
      <c r="A834" s="241">
        <v>833</v>
      </c>
      <c r="B834" s="244" t="s">
        <v>265</v>
      </c>
      <c r="C834" s="244" t="s">
        <v>2736</v>
      </c>
      <c r="D834" s="245" t="str">
        <f t="shared" ref="D834:D897" si="13">IF(C834="","",IF(IFERROR(FIND(";",C834,1), 0) &gt; 0, HYPERLINK(CONCATENATE("
https://docs.wto.org/dol2fe/Pages/SS/DoSearch.aspx?DataSource=Cat&amp;query=@Symbol=
",SUBSTITUTE(MID(C834,1,FIND(";",C834,1) - 1),"/","%2F"),"&amp;"), MID(C834,1,FIND(";",C834,1) - 1)), HYPERLINK(CONCATENATE("
https://docs.wto.org/dol2fe/Pages/SS/DoSearch.aspx?DataSource=Cat&amp;query=@Symbol=
",SUBSTITUTE(C834,"/","%2F"),"&amp;"),C834)))</f>
        <v>WT/TPR/S/346</v>
      </c>
      <c r="E834" s="125" t="s">
        <v>1407</v>
      </c>
      <c r="F834" s="244" t="s">
        <v>9</v>
      </c>
      <c r="G834" s="244" t="s">
        <v>641</v>
      </c>
      <c r="H834" s="244" t="s">
        <v>5</v>
      </c>
      <c r="I834" s="244">
        <v>2016</v>
      </c>
      <c r="J834" s="242" t="s">
        <v>121</v>
      </c>
      <c r="K834" s="242" t="s">
        <v>1518</v>
      </c>
      <c r="L834" s="242" t="s">
        <v>41</v>
      </c>
      <c r="M834" s="242" t="s">
        <v>2814</v>
      </c>
      <c r="N834" s="242" t="s">
        <v>330</v>
      </c>
    </row>
    <row r="835" spans="1:14" ht="69" x14ac:dyDescent="0.25">
      <c r="A835" s="241">
        <v>834</v>
      </c>
      <c r="B835" s="244" t="s">
        <v>265</v>
      </c>
      <c r="C835" s="244" t="s">
        <v>2736</v>
      </c>
      <c r="D835" s="245" t="str">
        <f t="shared" si="13"/>
        <v>WT/TPR/S/346</v>
      </c>
      <c r="E835" s="125" t="s">
        <v>700</v>
      </c>
      <c r="F835" s="244" t="s">
        <v>9</v>
      </c>
      <c r="G835" s="244" t="s">
        <v>641</v>
      </c>
      <c r="H835" s="244" t="s">
        <v>5</v>
      </c>
      <c r="I835" s="244">
        <v>2016</v>
      </c>
      <c r="J835" s="242" t="s">
        <v>121</v>
      </c>
      <c r="K835" s="242" t="s">
        <v>817</v>
      </c>
      <c r="L835" s="242" t="s">
        <v>41</v>
      </c>
      <c r="M835" s="243" t="s">
        <v>2815</v>
      </c>
      <c r="N835" s="242" t="s">
        <v>63</v>
      </c>
    </row>
    <row r="836" spans="1:14" ht="91.5" x14ac:dyDescent="0.25">
      <c r="A836" s="241">
        <v>835</v>
      </c>
      <c r="B836" s="244" t="s">
        <v>265</v>
      </c>
      <c r="C836" s="244" t="s">
        <v>2736</v>
      </c>
      <c r="D836" s="245" t="str">
        <f t="shared" si="13"/>
        <v>WT/TPR/S/346</v>
      </c>
      <c r="E836" s="125" t="s">
        <v>1054</v>
      </c>
      <c r="F836" s="244" t="s">
        <v>9</v>
      </c>
      <c r="G836" s="244" t="s">
        <v>641</v>
      </c>
      <c r="H836" s="244" t="s">
        <v>5</v>
      </c>
      <c r="I836" s="244">
        <v>2016</v>
      </c>
      <c r="J836" s="242" t="s">
        <v>121</v>
      </c>
      <c r="K836" s="242" t="s">
        <v>49</v>
      </c>
      <c r="L836" s="242" t="s">
        <v>41</v>
      </c>
      <c r="M836" s="242" t="s">
        <v>2816</v>
      </c>
      <c r="N836" s="242" t="s">
        <v>914</v>
      </c>
    </row>
    <row r="837" spans="1:14" ht="102.75" x14ac:dyDescent="0.25">
      <c r="A837" s="241">
        <v>836</v>
      </c>
      <c r="B837" s="244" t="s">
        <v>265</v>
      </c>
      <c r="C837" s="244" t="s">
        <v>2736</v>
      </c>
      <c r="D837" s="245" t="str">
        <f t="shared" si="13"/>
        <v>WT/TPR/S/346</v>
      </c>
      <c r="E837" s="125" t="s">
        <v>674</v>
      </c>
      <c r="F837" s="244" t="s">
        <v>9</v>
      </c>
      <c r="G837" s="244" t="s">
        <v>641</v>
      </c>
      <c r="H837" s="244" t="s">
        <v>5</v>
      </c>
      <c r="I837" s="244">
        <v>2016</v>
      </c>
      <c r="J837" s="242" t="s">
        <v>121</v>
      </c>
      <c r="K837" s="242" t="s">
        <v>1518</v>
      </c>
      <c r="L837" s="242" t="s">
        <v>41</v>
      </c>
      <c r="M837" s="242" t="s">
        <v>2817</v>
      </c>
      <c r="N837" s="242" t="s">
        <v>1476</v>
      </c>
    </row>
    <row r="838" spans="1:14" ht="35.25" x14ac:dyDescent="0.25">
      <c r="A838" s="241">
        <v>837</v>
      </c>
      <c r="B838" s="244" t="s">
        <v>265</v>
      </c>
      <c r="C838" s="244" t="s">
        <v>2736</v>
      </c>
      <c r="D838" s="245" t="str">
        <f t="shared" si="13"/>
        <v>WT/TPR/S/346</v>
      </c>
      <c r="E838" s="125" t="s">
        <v>273</v>
      </c>
      <c r="F838" s="244" t="s">
        <v>9</v>
      </c>
      <c r="G838" s="244" t="s">
        <v>641</v>
      </c>
      <c r="H838" s="244" t="s">
        <v>5</v>
      </c>
      <c r="I838" s="244">
        <v>2016</v>
      </c>
      <c r="J838" s="242" t="s">
        <v>121</v>
      </c>
      <c r="K838" s="242" t="s">
        <v>817</v>
      </c>
      <c r="L838" s="242" t="s">
        <v>41</v>
      </c>
      <c r="M838" s="242" t="s">
        <v>2818</v>
      </c>
      <c r="N838" s="242" t="s">
        <v>2384</v>
      </c>
    </row>
    <row r="839" spans="1:14" ht="69" x14ac:dyDescent="0.25">
      <c r="A839" s="241">
        <v>838</v>
      </c>
      <c r="B839" s="244" t="s">
        <v>265</v>
      </c>
      <c r="C839" s="244" t="s">
        <v>2736</v>
      </c>
      <c r="D839" s="245" t="str">
        <f t="shared" si="13"/>
        <v>WT/TPR/S/346</v>
      </c>
      <c r="E839" s="125" t="s">
        <v>665</v>
      </c>
      <c r="F839" s="244" t="s">
        <v>9</v>
      </c>
      <c r="G839" s="244" t="s">
        <v>641</v>
      </c>
      <c r="H839" s="244" t="s">
        <v>5</v>
      </c>
      <c r="I839" s="244">
        <v>2016</v>
      </c>
      <c r="J839" s="242" t="s">
        <v>121</v>
      </c>
      <c r="K839" s="242" t="s">
        <v>1518</v>
      </c>
      <c r="L839" s="242" t="s">
        <v>127</v>
      </c>
      <c r="M839" s="243" t="s">
        <v>2819</v>
      </c>
      <c r="N839" s="242" t="s">
        <v>2820</v>
      </c>
    </row>
    <row r="840" spans="1:14" ht="69" x14ac:dyDescent="0.25">
      <c r="A840" s="241">
        <v>839</v>
      </c>
      <c r="B840" s="244" t="s">
        <v>265</v>
      </c>
      <c r="C840" s="244" t="s">
        <v>2736</v>
      </c>
      <c r="D840" s="245" t="str">
        <f t="shared" si="13"/>
        <v>WT/TPR/S/346</v>
      </c>
      <c r="E840" s="125" t="s">
        <v>296</v>
      </c>
      <c r="F840" s="244" t="s">
        <v>9</v>
      </c>
      <c r="G840" s="244" t="s">
        <v>641</v>
      </c>
      <c r="H840" s="244" t="s">
        <v>5</v>
      </c>
      <c r="I840" s="244">
        <v>2016</v>
      </c>
      <c r="J840" s="242" t="s">
        <v>121</v>
      </c>
      <c r="K840" s="242" t="s">
        <v>873</v>
      </c>
      <c r="L840" s="242" t="s">
        <v>127</v>
      </c>
      <c r="M840" s="242" t="s">
        <v>2821</v>
      </c>
      <c r="N840" s="242" t="s">
        <v>27</v>
      </c>
    </row>
    <row r="841" spans="1:14" ht="46.5" x14ac:dyDescent="0.25">
      <c r="A841" s="241">
        <v>840</v>
      </c>
      <c r="B841" s="244" t="s">
        <v>265</v>
      </c>
      <c r="C841" s="244" t="s">
        <v>2736</v>
      </c>
      <c r="D841" s="245" t="str">
        <f t="shared" si="13"/>
        <v>WT/TPR/S/346</v>
      </c>
      <c r="E841" s="125" t="s">
        <v>722</v>
      </c>
      <c r="F841" s="244" t="s">
        <v>9</v>
      </c>
      <c r="G841" s="244" t="s">
        <v>641</v>
      </c>
      <c r="H841" s="244" t="s">
        <v>5</v>
      </c>
      <c r="I841" s="244">
        <v>2016</v>
      </c>
      <c r="J841" s="242" t="s">
        <v>121</v>
      </c>
      <c r="K841" s="242" t="s">
        <v>872</v>
      </c>
      <c r="L841" s="242" t="s">
        <v>127</v>
      </c>
      <c r="M841" s="242" t="s">
        <v>2822</v>
      </c>
      <c r="N841" s="242" t="s">
        <v>328</v>
      </c>
    </row>
    <row r="842" spans="1:14" ht="69" x14ac:dyDescent="0.25">
      <c r="A842" s="241">
        <v>841</v>
      </c>
      <c r="B842" s="244" t="s">
        <v>265</v>
      </c>
      <c r="C842" s="244" t="s">
        <v>2736</v>
      </c>
      <c r="D842" s="245" t="str">
        <f t="shared" si="13"/>
        <v>WT/TPR/S/346</v>
      </c>
      <c r="E842" s="125" t="s">
        <v>298</v>
      </c>
      <c r="F842" s="244" t="s">
        <v>9</v>
      </c>
      <c r="G842" s="244" t="s">
        <v>641</v>
      </c>
      <c r="H842" s="244" t="s">
        <v>5</v>
      </c>
      <c r="I842" s="244">
        <v>2016</v>
      </c>
      <c r="J842" s="242" t="s">
        <v>121</v>
      </c>
      <c r="K842" s="242" t="s">
        <v>872</v>
      </c>
      <c r="L842" s="242" t="s">
        <v>127</v>
      </c>
      <c r="M842" s="242" t="s">
        <v>2823</v>
      </c>
      <c r="N842" s="242" t="s">
        <v>328</v>
      </c>
    </row>
    <row r="843" spans="1:14" ht="24" x14ac:dyDescent="0.25">
      <c r="A843" s="241">
        <v>842</v>
      </c>
      <c r="B843" s="244" t="s">
        <v>265</v>
      </c>
      <c r="C843" s="244" t="s">
        <v>2736</v>
      </c>
      <c r="D843" s="245" t="str">
        <f t="shared" si="13"/>
        <v>WT/TPR/S/346</v>
      </c>
      <c r="E843" s="125" t="s">
        <v>738</v>
      </c>
      <c r="F843" s="244" t="s">
        <v>9</v>
      </c>
      <c r="G843" s="244" t="s">
        <v>641</v>
      </c>
      <c r="H843" s="244" t="s">
        <v>5</v>
      </c>
      <c r="I843" s="244">
        <v>2016</v>
      </c>
      <c r="J843" s="242" t="s">
        <v>121</v>
      </c>
      <c r="K843" s="242" t="s">
        <v>819</v>
      </c>
      <c r="L843" s="242" t="s">
        <v>127</v>
      </c>
      <c r="M843" s="242" t="s">
        <v>2824</v>
      </c>
      <c r="N843" s="242" t="s">
        <v>27</v>
      </c>
    </row>
    <row r="844" spans="1:14" ht="35.25" x14ac:dyDescent="0.25">
      <c r="A844" s="241">
        <v>843</v>
      </c>
      <c r="B844" s="244" t="s">
        <v>265</v>
      </c>
      <c r="C844" s="244" t="s">
        <v>2736</v>
      </c>
      <c r="D844" s="245" t="str">
        <f t="shared" si="13"/>
        <v>WT/TPR/S/346</v>
      </c>
      <c r="E844" s="125" t="s">
        <v>1001</v>
      </c>
      <c r="F844" s="244" t="s">
        <v>9</v>
      </c>
      <c r="G844" s="244" t="s">
        <v>641</v>
      </c>
      <c r="H844" s="244" t="s">
        <v>5</v>
      </c>
      <c r="I844" s="244">
        <v>2016</v>
      </c>
      <c r="J844" s="242" t="s">
        <v>121</v>
      </c>
      <c r="K844" s="242" t="s">
        <v>873</v>
      </c>
      <c r="L844" s="242" t="s">
        <v>127</v>
      </c>
      <c r="M844" s="242" t="s">
        <v>2825</v>
      </c>
      <c r="N844" s="242" t="s">
        <v>27</v>
      </c>
    </row>
    <row r="845" spans="1:14" ht="24" x14ac:dyDescent="0.25">
      <c r="A845" s="241">
        <v>844</v>
      </c>
      <c r="B845" s="244" t="s">
        <v>265</v>
      </c>
      <c r="C845" s="244" t="s">
        <v>2736</v>
      </c>
      <c r="D845" s="245" t="str">
        <f t="shared" si="13"/>
        <v>WT/TPR/S/346</v>
      </c>
      <c r="E845" s="125" t="s">
        <v>1070</v>
      </c>
      <c r="F845" s="244" t="s">
        <v>9</v>
      </c>
      <c r="G845" s="244" t="s">
        <v>641</v>
      </c>
      <c r="H845" s="244" t="s">
        <v>5</v>
      </c>
      <c r="I845" s="244">
        <v>2016</v>
      </c>
      <c r="J845" s="242" t="s">
        <v>121</v>
      </c>
      <c r="K845" s="242" t="s">
        <v>871</v>
      </c>
      <c r="L845" s="242" t="s">
        <v>127</v>
      </c>
      <c r="M845" s="242" t="s">
        <v>2826</v>
      </c>
      <c r="N845" s="242" t="s">
        <v>27</v>
      </c>
    </row>
    <row r="846" spans="1:14" ht="125.25" x14ac:dyDescent="0.25">
      <c r="A846" s="241">
        <v>845</v>
      </c>
      <c r="B846" s="244" t="s">
        <v>265</v>
      </c>
      <c r="C846" s="244" t="s">
        <v>2736</v>
      </c>
      <c r="D846" s="245" t="str">
        <f t="shared" si="13"/>
        <v>WT/TPR/S/346</v>
      </c>
      <c r="E846" s="125" t="s">
        <v>1385</v>
      </c>
      <c r="F846" s="244" t="s">
        <v>9</v>
      </c>
      <c r="G846" s="244" t="s">
        <v>641</v>
      </c>
      <c r="H846" s="244" t="s">
        <v>5</v>
      </c>
      <c r="I846" s="244">
        <v>2016</v>
      </c>
      <c r="J846" s="242" t="s">
        <v>121</v>
      </c>
      <c r="K846" s="242" t="s">
        <v>42</v>
      </c>
      <c r="L846" s="242" t="s">
        <v>127</v>
      </c>
      <c r="M846" s="242" t="s">
        <v>2827</v>
      </c>
      <c r="N846" s="242" t="s">
        <v>1211</v>
      </c>
    </row>
    <row r="847" spans="1:14" ht="91.5" x14ac:dyDescent="0.25">
      <c r="A847" s="241">
        <v>846</v>
      </c>
      <c r="B847" s="244" t="s">
        <v>265</v>
      </c>
      <c r="C847" s="244" t="s">
        <v>2736</v>
      </c>
      <c r="D847" s="245" t="str">
        <f t="shared" si="13"/>
        <v>WT/TPR/S/346</v>
      </c>
      <c r="E847" s="125" t="s">
        <v>702</v>
      </c>
      <c r="F847" s="244" t="s">
        <v>9</v>
      </c>
      <c r="G847" s="244" t="s">
        <v>641</v>
      </c>
      <c r="H847" s="244" t="s">
        <v>5</v>
      </c>
      <c r="I847" s="244">
        <v>2016</v>
      </c>
      <c r="J847" s="242" t="s">
        <v>121</v>
      </c>
      <c r="K847" s="242" t="s">
        <v>2828</v>
      </c>
      <c r="L847" s="242" t="s">
        <v>127</v>
      </c>
      <c r="M847" s="242" t="s">
        <v>2829</v>
      </c>
      <c r="N847" s="242" t="s">
        <v>27</v>
      </c>
    </row>
    <row r="848" spans="1:14" ht="35.25" x14ac:dyDescent="0.25">
      <c r="A848" s="241">
        <v>847</v>
      </c>
      <c r="B848" s="244" t="s">
        <v>265</v>
      </c>
      <c r="C848" s="244" t="s">
        <v>2736</v>
      </c>
      <c r="D848" s="245" t="str">
        <f t="shared" si="13"/>
        <v>WT/TPR/S/346</v>
      </c>
      <c r="E848" s="125" t="s">
        <v>703</v>
      </c>
      <c r="F848" s="244" t="s">
        <v>9</v>
      </c>
      <c r="G848" s="244" t="s">
        <v>641</v>
      </c>
      <c r="H848" s="244" t="s">
        <v>5</v>
      </c>
      <c r="I848" s="244">
        <v>2016</v>
      </c>
      <c r="J848" s="242" t="s">
        <v>121</v>
      </c>
      <c r="K848" s="242" t="s">
        <v>1518</v>
      </c>
      <c r="L848" s="242" t="s">
        <v>127</v>
      </c>
      <c r="M848" s="242" t="s">
        <v>2830</v>
      </c>
      <c r="N848" s="242" t="s">
        <v>27</v>
      </c>
    </row>
    <row r="849" spans="1:14" ht="35.25" x14ac:dyDescent="0.25">
      <c r="A849" s="241">
        <v>848</v>
      </c>
      <c r="B849" s="244" t="s">
        <v>265</v>
      </c>
      <c r="C849" s="244" t="s">
        <v>2736</v>
      </c>
      <c r="D849" s="245" t="str">
        <f t="shared" si="13"/>
        <v>WT/TPR/S/346</v>
      </c>
      <c r="E849" s="125" t="s">
        <v>269</v>
      </c>
      <c r="F849" s="244" t="s">
        <v>9</v>
      </c>
      <c r="G849" s="244" t="s">
        <v>641</v>
      </c>
      <c r="H849" s="244" t="s">
        <v>5</v>
      </c>
      <c r="I849" s="244">
        <v>2016</v>
      </c>
      <c r="J849" s="242" t="s">
        <v>121</v>
      </c>
      <c r="K849" s="242" t="s">
        <v>1518</v>
      </c>
      <c r="L849" s="242" t="s">
        <v>19</v>
      </c>
      <c r="M849" s="242" t="s">
        <v>2831</v>
      </c>
      <c r="N849" s="242" t="s">
        <v>19</v>
      </c>
    </row>
    <row r="850" spans="1:14" ht="125.25" x14ac:dyDescent="0.25">
      <c r="A850" s="241">
        <v>849</v>
      </c>
      <c r="B850" s="244" t="s">
        <v>265</v>
      </c>
      <c r="C850" s="244" t="s">
        <v>2736</v>
      </c>
      <c r="D850" s="245" t="str">
        <f t="shared" si="13"/>
        <v>WT/TPR/S/346</v>
      </c>
      <c r="E850" s="125" t="s">
        <v>704</v>
      </c>
      <c r="F850" s="244" t="s">
        <v>9</v>
      </c>
      <c r="G850" s="244" t="s">
        <v>641</v>
      </c>
      <c r="H850" s="244" t="s">
        <v>5</v>
      </c>
      <c r="I850" s="244">
        <v>2016</v>
      </c>
      <c r="J850" s="242" t="s">
        <v>121</v>
      </c>
      <c r="K850" s="242" t="s">
        <v>1518</v>
      </c>
      <c r="L850" s="242" t="s">
        <v>19</v>
      </c>
      <c r="M850" s="243" t="s">
        <v>2832</v>
      </c>
      <c r="N850" s="242" t="s">
        <v>2833</v>
      </c>
    </row>
    <row r="851" spans="1:14" ht="35.25" x14ac:dyDescent="0.25">
      <c r="A851" s="241">
        <v>850</v>
      </c>
      <c r="B851" s="244" t="s">
        <v>265</v>
      </c>
      <c r="C851" s="244" t="s">
        <v>2736</v>
      </c>
      <c r="D851" s="245" t="str">
        <f t="shared" si="13"/>
        <v>WT/TPR/S/346</v>
      </c>
      <c r="E851" s="125" t="s">
        <v>701</v>
      </c>
      <c r="F851" s="244" t="s">
        <v>9</v>
      </c>
      <c r="G851" s="244" t="s">
        <v>641</v>
      </c>
      <c r="H851" s="244" t="s">
        <v>5</v>
      </c>
      <c r="I851" s="244">
        <v>2016</v>
      </c>
      <c r="J851" s="242" t="s">
        <v>121</v>
      </c>
      <c r="K851" s="242" t="s">
        <v>1518</v>
      </c>
      <c r="L851" s="242" t="s">
        <v>19</v>
      </c>
      <c r="M851" s="242" t="s">
        <v>2834</v>
      </c>
      <c r="N851" s="242" t="s">
        <v>2835</v>
      </c>
    </row>
    <row r="852" spans="1:14" ht="69" x14ac:dyDescent="0.25">
      <c r="A852" s="241">
        <v>851</v>
      </c>
      <c r="B852" s="244" t="s">
        <v>265</v>
      </c>
      <c r="C852" s="244" t="s">
        <v>2736</v>
      </c>
      <c r="D852" s="245" t="str">
        <f t="shared" si="13"/>
        <v>WT/TPR/S/346</v>
      </c>
      <c r="E852" s="125" t="s">
        <v>1037</v>
      </c>
      <c r="F852" s="244" t="s">
        <v>9</v>
      </c>
      <c r="G852" s="244" t="s">
        <v>641</v>
      </c>
      <c r="H852" s="244" t="s">
        <v>5</v>
      </c>
      <c r="I852" s="244">
        <v>2016</v>
      </c>
      <c r="J852" s="242" t="s">
        <v>121</v>
      </c>
      <c r="K852" s="242" t="s">
        <v>2746</v>
      </c>
      <c r="L852" s="242" t="s">
        <v>19</v>
      </c>
      <c r="M852" s="242" t="s">
        <v>2836</v>
      </c>
      <c r="N852" s="242" t="s">
        <v>91</v>
      </c>
    </row>
    <row r="853" spans="1:14" ht="46.5" x14ac:dyDescent="0.25">
      <c r="A853" s="241">
        <v>852</v>
      </c>
      <c r="B853" s="244" t="s">
        <v>265</v>
      </c>
      <c r="C853" s="244" t="s">
        <v>2736</v>
      </c>
      <c r="D853" s="245" t="str">
        <f t="shared" si="13"/>
        <v>WT/TPR/S/346</v>
      </c>
      <c r="E853" s="125" t="s">
        <v>1002</v>
      </c>
      <c r="F853" s="244" t="s">
        <v>9</v>
      </c>
      <c r="G853" s="244" t="s">
        <v>641</v>
      </c>
      <c r="H853" s="244" t="s">
        <v>5</v>
      </c>
      <c r="I853" s="244">
        <v>2016</v>
      </c>
      <c r="J853" s="242" t="s">
        <v>121</v>
      </c>
      <c r="K853" s="242" t="s">
        <v>874</v>
      </c>
      <c r="L853" s="242" t="s">
        <v>2837</v>
      </c>
      <c r="M853" s="242" t="s">
        <v>2838</v>
      </c>
      <c r="N853" s="242" t="s">
        <v>91</v>
      </c>
    </row>
    <row r="854" spans="1:14" ht="69" x14ac:dyDescent="0.25">
      <c r="A854" s="241">
        <v>853</v>
      </c>
      <c r="B854" s="244" t="s">
        <v>265</v>
      </c>
      <c r="C854" s="244" t="s">
        <v>2736</v>
      </c>
      <c r="D854" s="245" t="str">
        <f t="shared" si="13"/>
        <v>WT/TPR/S/346</v>
      </c>
      <c r="E854" s="125" t="s">
        <v>1415</v>
      </c>
      <c r="F854" s="244" t="s">
        <v>9</v>
      </c>
      <c r="G854" s="244" t="s">
        <v>641</v>
      </c>
      <c r="H854" s="244" t="s">
        <v>5</v>
      </c>
      <c r="I854" s="244">
        <v>2016</v>
      </c>
      <c r="J854" s="242" t="s">
        <v>121</v>
      </c>
      <c r="K854" s="242" t="s">
        <v>1518</v>
      </c>
      <c r="L854" s="242" t="s">
        <v>19</v>
      </c>
      <c r="M854" s="242" t="s">
        <v>2839</v>
      </c>
      <c r="N854" s="242" t="s">
        <v>23</v>
      </c>
    </row>
    <row r="855" spans="1:14" ht="69" x14ac:dyDescent="0.25">
      <c r="A855" s="241">
        <v>854</v>
      </c>
      <c r="B855" s="244" t="s">
        <v>265</v>
      </c>
      <c r="C855" s="244" t="s">
        <v>2736</v>
      </c>
      <c r="D855" s="245" t="str">
        <f t="shared" si="13"/>
        <v>WT/TPR/S/346</v>
      </c>
      <c r="E855" s="125" t="s">
        <v>1382</v>
      </c>
      <c r="F855" s="244" t="s">
        <v>9</v>
      </c>
      <c r="G855" s="244" t="s">
        <v>641</v>
      </c>
      <c r="H855" s="244" t="s">
        <v>5</v>
      </c>
      <c r="I855" s="244">
        <v>2016</v>
      </c>
      <c r="J855" s="242" t="s">
        <v>121</v>
      </c>
      <c r="K855" s="242" t="s">
        <v>1097</v>
      </c>
      <c r="L855" s="242" t="s">
        <v>19</v>
      </c>
      <c r="M855" s="242" t="s">
        <v>2840</v>
      </c>
      <c r="N855" s="242" t="s">
        <v>23</v>
      </c>
    </row>
    <row r="856" spans="1:14" ht="35.25" x14ac:dyDescent="0.25">
      <c r="A856" s="241">
        <v>855</v>
      </c>
      <c r="B856" s="244" t="s">
        <v>265</v>
      </c>
      <c r="C856" s="244" t="s">
        <v>2736</v>
      </c>
      <c r="D856" s="245" t="str">
        <f t="shared" si="13"/>
        <v>WT/TPR/S/346</v>
      </c>
      <c r="E856" s="125" t="s">
        <v>772</v>
      </c>
      <c r="F856" s="244" t="s">
        <v>9</v>
      </c>
      <c r="G856" s="244" t="s">
        <v>641</v>
      </c>
      <c r="H856" s="244" t="s">
        <v>5</v>
      </c>
      <c r="I856" s="244">
        <v>2016</v>
      </c>
      <c r="J856" s="242" t="s">
        <v>121</v>
      </c>
      <c r="K856" s="242" t="s">
        <v>1518</v>
      </c>
      <c r="L856" s="242" t="s">
        <v>19</v>
      </c>
      <c r="M856" s="242" t="s">
        <v>2841</v>
      </c>
      <c r="N856" s="242" t="s">
        <v>711</v>
      </c>
    </row>
    <row r="857" spans="1:14" ht="35.25" x14ac:dyDescent="0.25">
      <c r="A857" s="241">
        <v>856</v>
      </c>
      <c r="B857" s="244" t="s">
        <v>265</v>
      </c>
      <c r="C857" s="244" t="s">
        <v>2736</v>
      </c>
      <c r="D857" s="245" t="str">
        <f t="shared" si="13"/>
        <v>WT/TPR/S/346</v>
      </c>
      <c r="E857" s="125" t="s">
        <v>1372</v>
      </c>
      <c r="F857" s="244" t="s">
        <v>9</v>
      </c>
      <c r="G857" s="244" t="s">
        <v>641</v>
      </c>
      <c r="H857" s="244" t="s">
        <v>5</v>
      </c>
      <c r="I857" s="244">
        <v>2016</v>
      </c>
      <c r="J857" s="242" t="s">
        <v>121</v>
      </c>
      <c r="K857" s="242" t="s">
        <v>1518</v>
      </c>
      <c r="L857" s="242" t="s">
        <v>19</v>
      </c>
      <c r="M857" s="242" t="s">
        <v>2842</v>
      </c>
      <c r="N857" s="242" t="s">
        <v>19</v>
      </c>
    </row>
    <row r="858" spans="1:14" ht="46.5" x14ac:dyDescent="0.25">
      <c r="A858" s="241">
        <v>857</v>
      </c>
      <c r="B858" s="244" t="s">
        <v>265</v>
      </c>
      <c r="C858" s="244" t="s">
        <v>2736</v>
      </c>
      <c r="D858" s="245" t="str">
        <f t="shared" si="13"/>
        <v>WT/TPR/S/346</v>
      </c>
      <c r="E858" s="125" t="s">
        <v>2719</v>
      </c>
      <c r="F858" s="244" t="s">
        <v>9</v>
      </c>
      <c r="G858" s="244" t="s">
        <v>641</v>
      </c>
      <c r="H858" s="244" t="s">
        <v>5</v>
      </c>
      <c r="I858" s="244">
        <v>2016</v>
      </c>
      <c r="J858" s="242" t="s">
        <v>121</v>
      </c>
      <c r="K858" s="242" t="s">
        <v>869</v>
      </c>
      <c r="L858" s="242" t="s">
        <v>19</v>
      </c>
      <c r="M858" s="242" t="s">
        <v>2843</v>
      </c>
      <c r="N858" s="242" t="s">
        <v>19</v>
      </c>
    </row>
    <row r="859" spans="1:14" ht="69" x14ac:dyDescent="0.25">
      <c r="A859" s="241">
        <v>858</v>
      </c>
      <c r="B859" s="244" t="s">
        <v>265</v>
      </c>
      <c r="C859" s="244" t="s">
        <v>2736</v>
      </c>
      <c r="D859" s="245" t="str">
        <f t="shared" si="13"/>
        <v>WT/TPR/S/346</v>
      </c>
      <c r="E859" s="125" t="s">
        <v>961</v>
      </c>
      <c r="F859" s="244" t="s">
        <v>9</v>
      </c>
      <c r="G859" s="244" t="s">
        <v>641</v>
      </c>
      <c r="H859" s="244" t="s">
        <v>5</v>
      </c>
      <c r="I859" s="244">
        <v>2016</v>
      </c>
      <c r="J859" s="242" t="s">
        <v>121</v>
      </c>
      <c r="K859" s="242" t="s">
        <v>313</v>
      </c>
      <c r="L859" s="242" t="s">
        <v>19</v>
      </c>
      <c r="M859" s="242" t="s">
        <v>2844</v>
      </c>
      <c r="N859" s="242" t="s">
        <v>711</v>
      </c>
    </row>
    <row r="860" spans="1:14" ht="24" x14ac:dyDescent="0.25">
      <c r="A860" s="241">
        <v>859</v>
      </c>
      <c r="B860" s="244" t="s">
        <v>265</v>
      </c>
      <c r="C860" s="244" t="s">
        <v>2736</v>
      </c>
      <c r="D860" s="245" t="str">
        <f t="shared" si="13"/>
        <v>WT/TPR/S/346</v>
      </c>
      <c r="E860" s="125" t="s">
        <v>2185</v>
      </c>
      <c r="F860" s="244" t="s">
        <v>9</v>
      </c>
      <c r="G860" s="244" t="s">
        <v>641</v>
      </c>
      <c r="H860" s="244" t="s">
        <v>5</v>
      </c>
      <c r="I860" s="244">
        <v>2016</v>
      </c>
      <c r="J860" s="242" t="s">
        <v>121</v>
      </c>
      <c r="K860" s="242" t="s">
        <v>1098</v>
      </c>
      <c r="L860" s="242" t="s">
        <v>71</v>
      </c>
      <c r="M860" s="242" t="s">
        <v>2845</v>
      </c>
      <c r="N860" s="242" t="s">
        <v>19</v>
      </c>
    </row>
    <row r="861" spans="1:14" ht="46.5" x14ac:dyDescent="0.25">
      <c r="A861" s="241">
        <v>860</v>
      </c>
      <c r="B861" s="244" t="s">
        <v>265</v>
      </c>
      <c r="C861" s="244" t="s">
        <v>2736</v>
      </c>
      <c r="D861" s="245" t="str">
        <f t="shared" si="13"/>
        <v>WT/TPR/S/346</v>
      </c>
      <c r="E861" s="125" t="s">
        <v>1484</v>
      </c>
      <c r="F861" s="244" t="s">
        <v>9</v>
      </c>
      <c r="G861" s="244" t="s">
        <v>641</v>
      </c>
      <c r="H861" s="244" t="s">
        <v>5</v>
      </c>
      <c r="I861" s="244">
        <v>2016</v>
      </c>
      <c r="J861" s="242" t="s">
        <v>121</v>
      </c>
      <c r="K861" s="242" t="s">
        <v>42</v>
      </c>
      <c r="L861" s="242" t="s">
        <v>71</v>
      </c>
      <c r="M861" s="242" t="s">
        <v>2846</v>
      </c>
      <c r="N861" s="242" t="s">
        <v>2847</v>
      </c>
    </row>
    <row r="862" spans="1:14" ht="69" x14ac:dyDescent="0.25">
      <c r="A862" s="241">
        <v>861</v>
      </c>
      <c r="B862" s="244" t="s">
        <v>265</v>
      </c>
      <c r="C862" s="244" t="s">
        <v>2736</v>
      </c>
      <c r="D862" s="245" t="str">
        <f t="shared" si="13"/>
        <v>WT/TPR/S/346</v>
      </c>
      <c r="E862" s="125" t="s">
        <v>743</v>
      </c>
      <c r="F862" s="244" t="s">
        <v>9</v>
      </c>
      <c r="G862" s="244" t="s">
        <v>641</v>
      </c>
      <c r="H862" s="244" t="s">
        <v>5</v>
      </c>
      <c r="I862" s="244">
        <v>2016</v>
      </c>
      <c r="J862" s="242" t="s">
        <v>121</v>
      </c>
      <c r="K862" s="242" t="s">
        <v>2848</v>
      </c>
      <c r="L862" s="242" t="s">
        <v>71</v>
      </c>
      <c r="M862" s="242" t="s">
        <v>2849</v>
      </c>
      <c r="N862" s="242" t="s">
        <v>78</v>
      </c>
    </row>
    <row r="863" spans="1:14" ht="69" x14ac:dyDescent="0.25">
      <c r="A863" s="241">
        <v>862</v>
      </c>
      <c r="B863" s="244" t="s">
        <v>265</v>
      </c>
      <c r="C863" s="244" t="s">
        <v>2736</v>
      </c>
      <c r="D863" s="245" t="str">
        <f t="shared" si="13"/>
        <v>WT/TPR/S/346</v>
      </c>
      <c r="E863" s="125" t="s">
        <v>1444</v>
      </c>
      <c r="F863" s="244" t="s">
        <v>9</v>
      </c>
      <c r="G863" s="244" t="s">
        <v>641</v>
      </c>
      <c r="H863" s="244" t="s">
        <v>5</v>
      </c>
      <c r="I863" s="244">
        <v>2016</v>
      </c>
      <c r="J863" s="242" t="s">
        <v>122</v>
      </c>
      <c r="K863" s="242" t="s">
        <v>874</v>
      </c>
      <c r="L863" s="242" t="s">
        <v>41</v>
      </c>
      <c r="M863" s="242" t="s">
        <v>2850</v>
      </c>
      <c r="N863" s="242" t="s">
        <v>21</v>
      </c>
    </row>
    <row r="864" spans="1:14" ht="69" x14ac:dyDescent="0.25">
      <c r="A864" s="241">
        <v>863</v>
      </c>
      <c r="B864" s="244" t="s">
        <v>270</v>
      </c>
      <c r="C864" s="244" t="s">
        <v>2851</v>
      </c>
      <c r="D864" s="245" t="str">
        <f t="shared" si="13"/>
        <v>WT/TPR/G/347</v>
      </c>
      <c r="E864" s="125" t="s">
        <v>1019</v>
      </c>
      <c r="F864" s="244" t="s">
        <v>840</v>
      </c>
      <c r="G864" s="244" t="s">
        <v>641</v>
      </c>
      <c r="H864" s="244" t="s">
        <v>5</v>
      </c>
      <c r="I864" s="244">
        <v>2016</v>
      </c>
      <c r="J864" s="242" t="s">
        <v>646</v>
      </c>
      <c r="K864" s="242" t="s">
        <v>1511</v>
      </c>
      <c r="L864" s="242"/>
      <c r="M864" s="242" t="s">
        <v>2852</v>
      </c>
      <c r="N864" s="242" t="s">
        <v>54</v>
      </c>
    </row>
    <row r="865" spans="1:14" ht="80.25" x14ac:dyDescent="0.25">
      <c r="A865" s="241">
        <v>864</v>
      </c>
      <c r="B865" s="244" t="s">
        <v>270</v>
      </c>
      <c r="C865" s="244" t="s">
        <v>2851</v>
      </c>
      <c r="D865" s="245" t="str">
        <f t="shared" si="13"/>
        <v>WT/TPR/G/347</v>
      </c>
      <c r="E865" s="125" t="s">
        <v>1515</v>
      </c>
      <c r="F865" s="244" t="s">
        <v>840</v>
      </c>
      <c r="G865" s="244" t="s">
        <v>641</v>
      </c>
      <c r="H865" s="244" t="s">
        <v>5</v>
      </c>
      <c r="I865" s="244">
        <v>2016</v>
      </c>
      <c r="J865" s="242" t="s">
        <v>646</v>
      </c>
      <c r="K865" s="242" t="s">
        <v>1511</v>
      </c>
      <c r="L865" s="242"/>
      <c r="M865" s="242" t="s">
        <v>2853</v>
      </c>
      <c r="N865" s="242" t="s">
        <v>711</v>
      </c>
    </row>
    <row r="866" spans="1:14" ht="24" x14ac:dyDescent="0.25">
      <c r="A866" s="241">
        <v>865</v>
      </c>
      <c r="B866" s="244" t="s">
        <v>270</v>
      </c>
      <c r="C866" s="244" t="s">
        <v>2851</v>
      </c>
      <c r="D866" s="245" t="str">
        <f t="shared" si="13"/>
        <v>WT/TPR/G/347</v>
      </c>
      <c r="E866" s="125" t="s">
        <v>970</v>
      </c>
      <c r="F866" s="244" t="s">
        <v>840</v>
      </c>
      <c r="G866" s="244" t="s">
        <v>641</v>
      </c>
      <c r="H866" s="244" t="s">
        <v>5</v>
      </c>
      <c r="I866" s="244">
        <v>2016</v>
      </c>
      <c r="J866" s="242" t="s">
        <v>646</v>
      </c>
      <c r="K866" s="242" t="s">
        <v>1511</v>
      </c>
      <c r="L866" s="242"/>
      <c r="M866" s="242" t="s">
        <v>2854</v>
      </c>
      <c r="N866" s="242" t="s">
        <v>319</v>
      </c>
    </row>
    <row r="867" spans="1:14" ht="35.25" x14ac:dyDescent="0.25">
      <c r="A867" s="241">
        <v>866</v>
      </c>
      <c r="B867" s="244" t="s">
        <v>270</v>
      </c>
      <c r="C867" s="244" t="s">
        <v>2851</v>
      </c>
      <c r="D867" s="245" t="str">
        <f t="shared" si="13"/>
        <v>WT/TPR/G/347</v>
      </c>
      <c r="E867" s="125" t="s">
        <v>1807</v>
      </c>
      <c r="F867" s="244" t="s">
        <v>840</v>
      </c>
      <c r="G867" s="244" t="s">
        <v>641</v>
      </c>
      <c r="H867" s="244" t="s">
        <v>5</v>
      </c>
      <c r="I867" s="244">
        <v>2016</v>
      </c>
      <c r="J867" s="242" t="s">
        <v>646</v>
      </c>
      <c r="K867" s="242" t="s">
        <v>1511</v>
      </c>
      <c r="L867" s="242"/>
      <c r="M867" s="242" t="s">
        <v>2855</v>
      </c>
      <c r="N867" s="242" t="s">
        <v>54</v>
      </c>
    </row>
    <row r="868" spans="1:14" ht="24" x14ac:dyDescent="0.25">
      <c r="A868" s="241">
        <v>867</v>
      </c>
      <c r="B868" s="244" t="s">
        <v>270</v>
      </c>
      <c r="C868" s="244" t="s">
        <v>2851</v>
      </c>
      <c r="D868" s="245" t="str">
        <f t="shared" si="13"/>
        <v>WT/TPR/G/347</v>
      </c>
      <c r="E868" s="125" t="s">
        <v>778</v>
      </c>
      <c r="F868" s="244" t="s">
        <v>840</v>
      </c>
      <c r="G868" s="244" t="s">
        <v>641</v>
      </c>
      <c r="H868" s="244" t="s">
        <v>5</v>
      </c>
      <c r="I868" s="244">
        <v>2016</v>
      </c>
      <c r="J868" s="242" t="s">
        <v>646</v>
      </c>
      <c r="K868" s="242" t="s">
        <v>1511</v>
      </c>
      <c r="L868" s="242"/>
      <c r="M868" s="242" t="s">
        <v>2856</v>
      </c>
      <c r="N868" s="242" t="s">
        <v>21</v>
      </c>
    </row>
    <row r="869" spans="1:14" ht="46.5" x14ac:dyDescent="0.25">
      <c r="A869" s="241">
        <v>868</v>
      </c>
      <c r="B869" s="244" t="s">
        <v>270</v>
      </c>
      <c r="C869" s="244" t="s">
        <v>2851</v>
      </c>
      <c r="D869" s="245" t="str">
        <f t="shared" si="13"/>
        <v>WT/TPR/G/347</v>
      </c>
      <c r="E869" s="125" t="s">
        <v>1821</v>
      </c>
      <c r="F869" s="244" t="s">
        <v>840</v>
      </c>
      <c r="G869" s="244" t="s">
        <v>641</v>
      </c>
      <c r="H869" s="244" t="s">
        <v>5</v>
      </c>
      <c r="I869" s="244">
        <v>2016</v>
      </c>
      <c r="J869" s="242" t="s">
        <v>646</v>
      </c>
      <c r="K869" s="242" t="s">
        <v>1511</v>
      </c>
      <c r="L869" s="242"/>
      <c r="M869" s="242" t="s">
        <v>2857</v>
      </c>
      <c r="N869" s="242" t="s">
        <v>711</v>
      </c>
    </row>
    <row r="870" spans="1:14" ht="35.25" x14ac:dyDescent="0.25">
      <c r="A870" s="241">
        <v>869</v>
      </c>
      <c r="B870" s="244" t="s">
        <v>270</v>
      </c>
      <c r="C870" s="244" t="s">
        <v>2851</v>
      </c>
      <c r="D870" s="245" t="str">
        <f t="shared" si="13"/>
        <v>WT/TPR/G/347</v>
      </c>
      <c r="E870" s="125" t="s">
        <v>2858</v>
      </c>
      <c r="F870" s="244" t="s">
        <v>840</v>
      </c>
      <c r="G870" s="244" t="s">
        <v>641</v>
      </c>
      <c r="H870" s="244" t="s">
        <v>5</v>
      </c>
      <c r="I870" s="244">
        <v>2016</v>
      </c>
      <c r="J870" s="242" t="s">
        <v>121</v>
      </c>
      <c r="K870" s="242" t="s">
        <v>1518</v>
      </c>
      <c r="L870" s="242" t="s">
        <v>41</v>
      </c>
      <c r="M870" s="242" t="s">
        <v>2859</v>
      </c>
      <c r="N870" s="242" t="s">
        <v>21</v>
      </c>
    </row>
    <row r="871" spans="1:14" ht="35.25" x14ac:dyDescent="0.25">
      <c r="A871" s="241">
        <v>870</v>
      </c>
      <c r="B871" s="244" t="s">
        <v>270</v>
      </c>
      <c r="C871" s="244" t="s">
        <v>2851</v>
      </c>
      <c r="D871" s="245" t="str">
        <f t="shared" si="13"/>
        <v>WT/TPR/G/347</v>
      </c>
      <c r="E871" s="125" t="s">
        <v>2860</v>
      </c>
      <c r="F871" s="244" t="s">
        <v>840</v>
      </c>
      <c r="G871" s="244" t="s">
        <v>641</v>
      </c>
      <c r="H871" s="244" t="s">
        <v>5</v>
      </c>
      <c r="I871" s="244">
        <v>2016</v>
      </c>
      <c r="J871" s="242" t="s">
        <v>121</v>
      </c>
      <c r="K871" s="242" t="s">
        <v>1518</v>
      </c>
      <c r="L871" s="242" t="s">
        <v>71</v>
      </c>
      <c r="M871" s="242" t="s">
        <v>2861</v>
      </c>
      <c r="N871" s="242" t="s">
        <v>962</v>
      </c>
    </row>
    <row r="872" spans="1:14" ht="24" x14ac:dyDescent="0.25">
      <c r="A872" s="241">
        <v>871</v>
      </c>
      <c r="B872" s="244" t="s">
        <v>265</v>
      </c>
      <c r="C872" s="244" t="s">
        <v>2862</v>
      </c>
      <c r="D872" s="245" t="str">
        <f t="shared" si="13"/>
        <v>WT/TPR/S/347</v>
      </c>
      <c r="E872" s="125" t="s">
        <v>1411</v>
      </c>
      <c r="F872" s="244" t="s">
        <v>840</v>
      </c>
      <c r="G872" s="244" t="s">
        <v>641</v>
      </c>
      <c r="H872" s="244" t="s">
        <v>5</v>
      </c>
      <c r="I872" s="244">
        <v>2016</v>
      </c>
      <c r="J872" s="242" t="s">
        <v>122</v>
      </c>
      <c r="K872" s="242" t="s">
        <v>842</v>
      </c>
      <c r="L872" s="242" t="s">
        <v>88</v>
      </c>
      <c r="M872" s="242" t="s">
        <v>2863</v>
      </c>
      <c r="N872" s="242" t="s">
        <v>1377</v>
      </c>
    </row>
    <row r="873" spans="1:14" ht="35.25" x14ac:dyDescent="0.25">
      <c r="A873" s="241">
        <v>872</v>
      </c>
      <c r="B873" s="244" t="s">
        <v>265</v>
      </c>
      <c r="C873" s="244" t="s">
        <v>2862</v>
      </c>
      <c r="D873" s="245" t="str">
        <f t="shared" si="13"/>
        <v>WT/TPR/S/347</v>
      </c>
      <c r="E873" s="125" t="s">
        <v>1472</v>
      </c>
      <c r="F873" s="244" t="s">
        <v>840</v>
      </c>
      <c r="G873" s="244" t="s">
        <v>641</v>
      </c>
      <c r="H873" s="244" t="s">
        <v>5</v>
      </c>
      <c r="I873" s="244">
        <v>2016</v>
      </c>
      <c r="J873" s="242" t="s">
        <v>121</v>
      </c>
      <c r="K873" s="242" t="s">
        <v>1518</v>
      </c>
      <c r="L873" s="242" t="s">
        <v>19</v>
      </c>
      <c r="M873" s="242" t="s">
        <v>2864</v>
      </c>
      <c r="N873" s="242" t="s">
        <v>19</v>
      </c>
    </row>
    <row r="874" spans="1:14" ht="91.5" x14ac:dyDescent="0.25">
      <c r="A874" s="241">
        <v>873</v>
      </c>
      <c r="B874" s="244" t="s">
        <v>265</v>
      </c>
      <c r="C874" s="244" t="s">
        <v>2862</v>
      </c>
      <c r="D874" s="245" t="str">
        <f t="shared" si="13"/>
        <v>WT/TPR/S/347</v>
      </c>
      <c r="E874" s="125" t="s">
        <v>1418</v>
      </c>
      <c r="F874" s="244" t="s">
        <v>840</v>
      </c>
      <c r="G874" s="244" t="s">
        <v>641</v>
      </c>
      <c r="H874" s="244" t="s">
        <v>5</v>
      </c>
      <c r="I874" s="244">
        <v>2016</v>
      </c>
      <c r="J874" s="242" t="s">
        <v>646</v>
      </c>
      <c r="K874" s="242" t="s">
        <v>1511</v>
      </c>
      <c r="L874" s="242"/>
      <c r="M874" s="242" t="s">
        <v>2865</v>
      </c>
      <c r="N874" s="242" t="s">
        <v>1401</v>
      </c>
    </row>
    <row r="875" spans="1:14" ht="125.25" x14ac:dyDescent="0.25">
      <c r="A875" s="241">
        <v>874</v>
      </c>
      <c r="B875" s="244" t="s">
        <v>265</v>
      </c>
      <c r="C875" s="244" t="s">
        <v>2862</v>
      </c>
      <c r="D875" s="245" t="str">
        <f t="shared" si="13"/>
        <v>WT/TPR/S/347</v>
      </c>
      <c r="E875" s="125" t="s">
        <v>1887</v>
      </c>
      <c r="F875" s="244" t="s">
        <v>840</v>
      </c>
      <c r="G875" s="244" t="s">
        <v>641</v>
      </c>
      <c r="H875" s="244" t="s">
        <v>5</v>
      </c>
      <c r="I875" s="244">
        <v>2016</v>
      </c>
      <c r="J875" s="242" t="s">
        <v>646</v>
      </c>
      <c r="K875" s="242" t="s">
        <v>1511</v>
      </c>
      <c r="L875" s="242"/>
      <c r="M875" s="242" t="s">
        <v>2866</v>
      </c>
      <c r="N875" s="242" t="s">
        <v>2867</v>
      </c>
    </row>
    <row r="876" spans="1:14" ht="91.5" x14ac:dyDescent="0.25">
      <c r="A876" s="241">
        <v>875</v>
      </c>
      <c r="B876" s="244" t="s">
        <v>265</v>
      </c>
      <c r="C876" s="244" t="s">
        <v>2862</v>
      </c>
      <c r="D876" s="245" t="str">
        <f t="shared" si="13"/>
        <v>WT/TPR/S/347</v>
      </c>
      <c r="E876" s="125" t="s">
        <v>728</v>
      </c>
      <c r="F876" s="244" t="s">
        <v>840</v>
      </c>
      <c r="G876" s="244" t="s">
        <v>641</v>
      </c>
      <c r="H876" s="244" t="s">
        <v>5</v>
      </c>
      <c r="I876" s="244">
        <v>2016</v>
      </c>
      <c r="J876" s="242" t="s">
        <v>646</v>
      </c>
      <c r="K876" s="242" t="s">
        <v>1511</v>
      </c>
      <c r="L876" s="242"/>
      <c r="M876" s="242" t="s">
        <v>2868</v>
      </c>
      <c r="N876" s="242" t="s">
        <v>2869</v>
      </c>
    </row>
    <row r="877" spans="1:14" ht="260.25" x14ac:dyDescent="0.25">
      <c r="A877" s="241">
        <v>876</v>
      </c>
      <c r="B877" s="244" t="s">
        <v>265</v>
      </c>
      <c r="C877" s="244" t="s">
        <v>2862</v>
      </c>
      <c r="D877" s="245" t="str">
        <f t="shared" si="13"/>
        <v>WT/TPR/S/347</v>
      </c>
      <c r="E877" s="125" t="s">
        <v>1437</v>
      </c>
      <c r="F877" s="244" t="s">
        <v>840</v>
      </c>
      <c r="G877" s="244" t="s">
        <v>641</v>
      </c>
      <c r="H877" s="244" t="s">
        <v>5</v>
      </c>
      <c r="I877" s="244">
        <v>2016</v>
      </c>
      <c r="J877" s="242" t="s">
        <v>646</v>
      </c>
      <c r="K877" s="242" t="s">
        <v>1511</v>
      </c>
      <c r="L877" s="242"/>
      <c r="M877" s="242" t="s">
        <v>2870</v>
      </c>
      <c r="N877" s="242" t="s">
        <v>1490</v>
      </c>
    </row>
    <row r="878" spans="1:14" ht="102.75" x14ac:dyDescent="0.25">
      <c r="A878" s="241">
        <v>877</v>
      </c>
      <c r="B878" s="244" t="s">
        <v>265</v>
      </c>
      <c r="C878" s="244" t="s">
        <v>2862</v>
      </c>
      <c r="D878" s="245" t="str">
        <f t="shared" si="13"/>
        <v>WT/TPR/S/347</v>
      </c>
      <c r="E878" s="125" t="s">
        <v>1004</v>
      </c>
      <c r="F878" s="244" t="s">
        <v>840</v>
      </c>
      <c r="G878" s="244" t="s">
        <v>641</v>
      </c>
      <c r="H878" s="244" t="s">
        <v>5</v>
      </c>
      <c r="I878" s="244">
        <v>2016</v>
      </c>
      <c r="J878" s="242" t="s">
        <v>122</v>
      </c>
      <c r="K878" s="242" t="s">
        <v>822</v>
      </c>
      <c r="L878" s="242" t="s">
        <v>313</v>
      </c>
      <c r="M878" s="242" t="s">
        <v>2871</v>
      </c>
      <c r="N878" s="242" t="s">
        <v>21</v>
      </c>
    </row>
    <row r="879" spans="1:14" ht="35.25" x14ac:dyDescent="0.25">
      <c r="A879" s="241">
        <v>878</v>
      </c>
      <c r="B879" s="244" t="s">
        <v>265</v>
      </c>
      <c r="C879" s="244" t="s">
        <v>2862</v>
      </c>
      <c r="D879" s="245" t="str">
        <f t="shared" si="13"/>
        <v>WT/TPR/S/347</v>
      </c>
      <c r="E879" s="125" t="s">
        <v>285</v>
      </c>
      <c r="F879" s="244" t="s">
        <v>840</v>
      </c>
      <c r="G879" s="244" t="s">
        <v>641</v>
      </c>
      <c r="H879" s="244" t="s">
        <v>5</v>
      </c>
      <c r="I879" s="244">
        <v>2016</v>
      </c>
      <c r="J879" s="242" t="s">
        <v>122</v>
      </c>
      <c r="K879" s="242" t="s">
        <v>822</v>
      </c>
      <c r="L879" s="242" t="s">
        <v>313</v>
      </c>
      <c r="M879" s="242" t="s">
        <v>2872</v>
      </c>
      <c r="N879" s="242" t="s">
        <v>21</v>
      </c>
    </row>
    <row r="880" spans="1:14" ht="80.25" x14ac:dyDescent="0.25">
      <c r="A880" s="241">
        <v>879</v>
      </c>
      <c r="B880" s="244" t="s">
        <v>265</v>
      </c>
      <c r="C880" s="244" t="s">
        <v>2862</v>
      </c>
      <c r="D880" s="245" t="str">
        <f t="shared" si="13"/>
        <v>WT/TPR/S/347</v>
      </c>
      <c r="E880" s="125" t="s">
        <v>290</v>
      </c>
      <c r="F880" s="244" t="s">
        <v>840</v>
      </c>
      <c r="G880" s="244" t="s">
        <v>641</v>
      </c>
      <c r="H880" s="244" t="s">
        <v>5</v>
      </c>
      <c r="I880" s="244">
        <v>2016</v>
      </c>
      <c r="J880" s="242" t="s">
        <v>122</v>
      </c>
      <c r="K880" s="242" t="s">
        <v>792</v>
      </c>
      <c r="L880" s="242" t="s">
        <v>313</v>
      </c>
      <c r="M880" s="242" t="s">
        <v>2873</v>
      </c>
      <c r="N880" s="242" t="s">
        <v>984</v>
      </c>
    </row>
    <row r="881" spans="1:14" ht="35.25" x14ac:dyDescent="0.25">
      <c r="A881" s="241">
        <v>880</v>
      </c>
      <c r="B881" s="244" t="s">
        <v>265</v>
      </c>
      <c r="C881" s="244" t="s">
        <v>2862</v>
      </c>
      <c r="D881" s="245" t="str">
        <f t="shared" si="13"/>
        <v>WT/TPR/S/347</v>
      </c>
      <c r="E881" s="125" t="s">
        <v>740</v>
      </c>
      <c r="F881" s="244" t="s">
        <v>840</v>
      </c>
      <c r="G881" s="244" t="s">
        <v>641</v>
      </c>
      <c r="H881" s="244" t="s">
        <v>5</v>
      </c>
      <c r="I881" s="244">
        <v>2016</v>
      </c>
      <c r="J881" s="242" t="s">
        <v>122</v>
      </c>
      <c r="K881" s="242" t="s">
        <v>792</v>
      </c>
      <c r="L881" s="242" t="s">
        <v>313</v>
      </c>
      <c r="M881" s="242" t="s">
        <v>2874</v>
      </c>
      <c r="N881" s="242" t="s">
        <v>78</v>
      </c>
    </row>
    <row r="882" spans="1:14" ht="35.25" x14ac:dyDescent="0.25">
      <c r="A882" s="241">
        <v>881</v>
      </c>
      <c r="B882" s="244" t="s">
        <v>265</v>
      </c>
      <c r="C882" s="244" t="s">
        <v>2862</v>
      </c>
      <c r="D882" s="245" t="str">
        <f t="shared" si="13"/>
        <v>WT/TPR/S/347</v>
      </c>
      <c r="E882" s="125" t="s">
        <v>990</v>
      </c>
      <c r="F882" s="244" t="s">
        <v>840</v>
      </c>
      <c r="G882" s="244" t="s">
        <v>641</v>
      </c>
      <c r="H882" s="244" t="s">
        <v>5</v>
      </c>
      <c r="I882" s="244">
        <v>2016</v>
      </c>
      <c r="J882" s="242" t="s">
        <v>122</v>
      </c>
      <c r="K882" s="242" t="s">
        <v>842</v>
      </c>
      <c r="L882" s="242" t="s">
        <v>41</v>
      </c>
      <c r="M882" s="242" t="s">
        <v>2875</v>
      </c>
      <c r="N882" s="242" t="s">
        <v>330</v>
      </c>
    </row>
    <row r="883" spans="1:14" ht="46.5" x14ac:dyDescent="0.25">
      <c r="A883" s="241">
        <v>882</v>
      </c>
      <c r="B883" s="244" t="s">
        <v>265</v>
      </c>
      <c r="C883" s="244" t="s">
        <v>2862</v>
      </c>
      <c r="D883" s="245" t="str">
        <f t="shared" si="13"/>
        <v>WT/TPR/S/347</v>
      </c>
      <c r="E883" s="125" t="s">
        <v>1635</v>
      </c>
      <c r="F883" s="244" t="s">
        <v>840</v>
      </c>
      <c r="G883" s="244" t="s">
        <v>641</v>
      </c>
      <c r="H883" s="244" t="s">
        <v>5</v>
      </c>
      <c r="I883" s="244">
        <v>2016</v>
      </c>
      <c r="J883" s="242" t="s">
        <v>122</v>
      </c>
      <c r="K883" s="242" t="s">
        <v>1518</v>
      </c>
      <c r="L883" s="242" t="s">
        <v>88</v>
      </c>
      <c r="M883" s="242" t="s">
        <v>2876</v>
      </c>
      <c r="N883" s="242" t="s">
        <v>2877</v>
      </c>
    </row>
    <row r="884" spans="1:14" ht="91.5" x14ac:dyDescent="0.25">
      <c r="A884" s="241">
        <v>883</v>
      </c>
      <c r="B884" s="244" t="s">
        <v>265</v>
      </c>
      <c r="C884" s="244" t="s">
        <v>2862</v>
      </c>
      <c r="D884" s="245" t="str">
        <f t="shared" si="13"/>
        <v>WT/TPR/S/347</v>
      </c>
      <c r="E884" s="125" t="s">
        <v>1023</v>
      </c>
      <c r="F884" s="244" t="s">
        <v>840</v>
      </c>
      <c r="G884" s="244" t="s">
        <v>641</v>
      </c>
      <c r="H884" s="244" t="s">
        <v>5</v>
      </c>
      <c r="I884" s="244">
        <v>2016</v>
      </c>
      <c r="J884" s="242" t="s">
        <v>122</v>
      </c>
      <c r="K884" s="242" t="s">
        <v>1024</v>
      </c>
      <c r="L884" s="242" t="s">
        <v>313</v>
      </c>
      <c r="M884" s="242" t="s">
        <v>2878</v>
      </c>
      <c r="N884" s="242" t="s">
        <v>21</v>
      </c>
    </row>
    <row r="885" spans="1:14" ht="46.5" x14ac:dyDescent="0.25">
      <c r="A885" s="241">
        <v>884</v>
      </c>
      <c r="B885" s="244" t="s">
        <v>265</v>
      </c>
      <c r="C885" s="244" t="s">
        <v>2862</v>
      </c>
      <c r="D885" s="245" t="str">
        <f t="shared" si="13"/>
        <v>WT/TPR/S/347</v>
      </c>
      <c r="E885" s="125" t="s">
        <v>762</v>
      </c>
      <c r="F885" s="244" t="s">
        <v>840</v>
      </c>
      <c r="G885" s="244" t="s">
        <v>641</v>
      </c>
      <c r="H885" s="244" t="s">
        <v>5</v>
      </c>
      <c r="I885" s="244">
        <v>2016</v>
      </c>
      <c r="J885" s="242" t="s">
        <v>122</v>
      </c>
      <c r="K885" s="242" t="s">
        <v>998</v>
      </c>
      <c r="L885" s="242" t="s">
        <v>88</v>
      </c>
      <c r="M885" s="242" t="s">
        <v>2879</v>
      </c>
      <c r="N885" s="242" t="s">
        <v>2880</v>
      </c>
    </row>
    <row r="886" spans="1:14" ht="24" x14ac:dyDescent="0.25">
      <c r="A886" s="241">
        <v>885</v>
      </c>
      <c r="B886" s="244" t="s">
        <v>265</v>
      </c>
      <c r="C886" s="244" t="s">
        <v>2862</v>
      </c>
      <c r="D886" s="245" t="str">
        <f t="shared" si="13"/>
        <v>WT/TPR/S/347</v>
      </c>
      <c r="E886" s="125" t="s">
        <v>1482</v>
      </c>
      <c r="F886" s="244" t="s">
        <v>840</v>
      </c>
      <c r="G886" s="244" t="s">
        <v>641</v>
      </c>
      <c r="H886" s="244" t="s">
        <v>5</v>
      </c>
      <c r="I886" s="244">
        <v>2016</v>
      </c>
      <c r="J886" s="242" t="s">
        <v>122</v>
      </c>
      <c r="K886" s="242" t="s">
        <v>842</v>
      </c>
      <c r="L886" s="242" t="s">
        <v>88</v>
      </c>
      <c r="M886" s="242" t="s">
        <v>2881</v>
      </c>
      <c r="N886" s="242" t="s">
        <v>2626</v>
      </c>
    </row>
    <row r="887" spans="1:14" ht="102.75" x14ac:dyDescent="0.25">
      <c r="A887" s="241">
        <v>886</v>
      </c>
      <c r="B887" s="244" t="s">
        <v>265</v>
      </c>
      <c r="C887" s="244" t="s">
        <v>2862</v>
      </c>
      <c r="D887" s="245" t="str">
        <f t="shared" si="13"/>
        <v>WT/TPR/S/347</v>
      </c>
      <c r="E887" s="125" t="s">
        <v>705</v>
      </c>
      <c r="F887" s="244" t="s">
        <v>840</v>
      </c>
      <c r="G887" s="244" t="s">
        <v>641</v>
      </c>
      <c r="H887" s="244" t="s">
        <v>5</v>
      </c>
      <c r="I887" s="244">
        <v>2016</v>
      </c>
      <c r="J887" s="242" t="s">
        <v>121</v>
      </c>
      <c r="K887" s="242" t="s">
        <v>1518</v>
      </c>
      <c r="L887" s="242" t="s">
        <v>41</v>
      </c>
      <c r="M887" s="242" t="s">
        <v>2882</v>
      </c>
      <c r="N887" s="242" t="s">
        <v>2883</v>
      </c>
    </row>
    <row r="888" spans="1:14" ht="114" x14ac:dyDescent="0.25">
      <c r="A888" s="241">
        <v>887</v>
      </c>
      <c r="B888" s="244" t="s">
        <v>265</v>
      </c>
      <c r="C888" s="244" t="s">
        <v>2862</v>
      </c>
      <c r="D888" s="245" t="str">
        <f t="shared" si="13"/>
        <v>WT/TPR/S/347</v>
      </c>
      <c r="E888" s="125" t="s">
        <v>1462</v>
      </c>
      <c r="F888" s="244" t="s">
        <v>840</v>
      </c>
      <c r="G888" s="244" t="s">
        <v>641</v>
      </c>
      <c r="H888" s="244" t="s">
        <v>5</v>
      </c>
      <c r="I888" s="244">
        <v>2016</v>
      </c>
      <c r="J888" s="242" t="s">
        <v>121</v>
      </c>
      <c r="K888" s="242" t="s">
        <v>1518</v>
      </c>
      <c r="L888" s="242" t="s">
        <v>41</v>
      </c>
      <c r="M888" s="242" t="s">
        <v>2884</v>
      </c>
      <c r="N888" s="242" t="s">
        <v>2885</v>
      </c>
    </row>
    <row r="889" spans="1:14" ht="125.25" x14ac:dyDescent="0.25">
      <c r="A889" s="241">
        <v>888</v>
      </c>
      <c r="B889" s="244" t="s">
        <v>265</v>
      </c>
      <c r="C889" s="244" t="s">
        <v>2862</v>
      </c>
      <c r="D889" s="245" t="str">
        <f t="shared" si="13"/>
        <v>WT/TPR/S/347</v>
      </c>
      <c r="E889" s="125" t="s">
        <v>1650</v>
      </c>
      <c r="F889" s="244" t="s">
        <v>840</v>
      </c>
      <c r="G889" s="244" t="s">
        <v>641</v>
      </c>
      <c r="H889" s="244" t="s">
        <v>5</v>
      </c>
      <c r="I889" s="244">
        <v>2016</v>
      </c>
      <c r="J889" s="242" t="s">
        <v>121</v>
      </c>
      <c r="K889" s="242" t="s">
        <v>1518</v>
      </c>
      <c r="L889" s="242" t="s">
        <v>41</v>
      </c>
      <c r="M889" s="242" t="s">
        <v>2886</v>
      </c>
      <c r="N889" s="242" t="s">
        <v>948</v>
      </c>
    </row>
    <row r="890" spans="1:14" ht="57.75" x14ac:dyDescent="0.25">
      <c r="A890" s="241">
        <v>889</v>
      </c>
      <c r="B890" s="244" t="s">
        <v>265</v>
      </c>
      <c r="C890" s="244" t="s">
        <v>2862</v>
      </c>
      <c r="D890" s="245" t="str">
        <f t="shared" si="13"/>
        <v>WT/TPR/S/347</v>
      </c>
      <c r="E890" s="125" t="s">
        <v>699</v>
      </c>
      <c r="F890" s="244" t="s">
        <v>840</v>
      </c>
      <c r="G890" s="244" t="s">
        <v>641</v>
      </c>
      <c r="H890" s="244" t="s">
        <v>5</v>
      </c>
      <c r="I890" s="244">
        <v>2016</v>
      </c>
      <c r="J890" s="242" t="s">
        <v>121</v>
      </c>
      <c r="K890" s="242" t="s">
        <v>42</v>
      </c>
      <c r="L890" s="242" t="s">
        <v>41</v>
      </c>
      <c r="M890" s="242" t="s">
        <v>2887</v>
      </c>
      <c r="N890" s="242" t="s">
        <v>948</v>
      </c>
    </row>
    <row r="891" spans="1:14" ht="69" x14ac:dyDescent="0.25">
      <c r="A891" s="241">
        <v>890</v>
      </c>
      <c r="B891" s="244" t="s">
        <v>265</v>
      </c>
      <c r="C891" s="244" t="s">
        <v>2862</v>
      </c>
      <c r="D891" s="245" t="str">
        <f t="shared" si="13"/>
        <v>WT/TPR/S/347</v>
      </c>
      <c r="E891" s="125" t="s">
        <v>742</v>
      </c>
      <c r="F891" s="244" t="s">
        <v>840</v>
      </c>
      <c r="G891" s="244" t="s">
        <v>641</v>
      </c>
      <c r="H891" s="244" t="s">
        <v>5</v>
      </c>
      <c r="I891" s="244">
        <v>2016</v>
      </c>
      <c r="J891" s="242" t="s">
        <v>121</v>
      </c>
      <c r="K891" s="242" t="s">
        <v>1518</v>
      </c>
      <c r="L891" s="242" t="s">
        <v>127</v>
      </c>
      <c r="M891" s="242" t="s">
        <v>2888</v>
      </c>
      <c r="N891" s="242" t="s">
        <v>1469</v>
      </c>
    </row>
    <row r="892" spans="1:14" ht="125.25" x14ac:dyDescent="0.25">
      <c r="A892" s="241">
        <v>891</v>
      </c>
      <c r="B892" s="244" t="s">
        <v>265</v>
      </c>
      <c r="C892" s="244" t="s">
        <v>2862</v>
      </c>
      <c r="D892" s="245" t="str">
        <f t="shared" si="13"/>
        <v>WT/TPR/S/347</v>
      </c>
      <c r="E892" s="125" t="s">
        <v>1481</v>
      </c>
      <c r="F892" s="244" t="s">
        <v>840</v>
      </c>
      <c r="G892" s="244" t="s">
        <v>641</v>
      </c>
      <c r="H892" s="244" t="s">
        <v>5</v>
      </c>
      <c r="I892" s="244">
        <v>2016</v>
      </c>
      <c r="J892" s="242" t="s">
        <v>121</v>
      </c>
      <c r="K892" s="242" t="s">
        <v>1188</v>
      </c>
      <c r="L892" s="242" t="s">
        <v>127</v>
      </c>
      <c r="M892" s="242" t="s">
        <v>2889</v>
      </c>
      <c r="N892" s="242" t="s">
        <v>1469</v>
      </c>
    </row>
    <row r="893" spans="1:14" ht="57.75" x14ac:dyDescent="0.25">
      <c r="A893" s="241">
        <v>892</v>
      </c>
      <c r="B893" s="244" t="s">
        <v>265</v>
      </c>
      <c r="C893" s="244" t="s">
        <v>2862</v>
      </c>
      <c r="D893" s="245" t="str">
        <f t="shared" si="13"/>
        <v>WT/TPR/S/347</v>
      </c>
      <c r="E893" s="125" t="s">
        <v>288</v>
      </c>
      <c r="F893" s="244" t="s">
        <v>840</v>
      </c>
      <c r="G893" s="244" t="s">
        <v>641</v>
      </c>
      <c r="H893" s="244" t="s">
        <v>5</v>
      </c>
      <c r="I893" s="244">
        <v>2016</v>
      </c>
      <c r="J893" s="242" t="s">
        <v>121</v>
      </c>
      <c r="K893" s="242" t="s">
        <v>872</v>
      </c>
      <c r="L893" s="242" t="s">
        <v>68</v>
      </c>
      <c r="M893" s="242" t="s">
        <v>2890</v>
      </c>
      <c r="N893" s="242" t="s">
        <v>2891</v>
      </c>
    </row>
    <row r="894" spans="1:14" ht="80.25" x14ac:dyDescent="0.25">
      <c r="A894" s="241">
        <v>893</v>
      </c>
      <c r="B894" s="244" t="s">
        <v>265</v>
      </c>
      <c r="C894" s="244" t="s">
        <v>2862</v>
      </c>
      <c r="D894" s="245" t="str">
        <f t="shared" si="13"/>
        <v>WT/TPR/S/347</v>
      </c>
      <c r="E894" s="125" t="s">
        <v>702</v>
      </c>
      <c r="F894" s="244" t="s">
        <v>840</v>
      </c>
      <c r="G894" s="244" t="s">
        <v>641</v>
      </c>
      <c r="H894" s="244" t="s">
        <v>5</v>
      </c>
      <c r="I894" s="244">
        <v>2016</v>
      </c>
      <c r="J894" s="242" t="s">
        <v>121</v>
      </c>
      <c r="K894" s="242" t="s">
        <v>1518</v>
      </c>
      <c r="L894" s="242" t="s">
        <v>19</v>
      </c>
      <c r="M894" s="242" t="s">
        <v>2892</v>
      </c>
      <c r="N894" s="242" t="s">
        <v>802</v>
      </c>
    </row>
    <row r="895" spans="1:14" ht="125.25" x14ac:dyDescent="0.25">
      <c r="A895" s="241">
        <v>894</v>
      </c>
      <c r="B895" s="244" t="s">
        <v>265</v>
      </c>
      <c r="C895" s="244" t="s">
        <v>2862</v>
      </c>
      <c r="D895" s="245" t="str">
        <f t="shared" si="13"/>
        <v>WT/TPR/S/347</v>
      </c>
      <c r="E895" s="125" t="s">
        <v>703</v>
      </c>
      <c r="F895" s="244" t="s">
        <v>840</v>
      </c>
      <c r="G895" s="244" t="s">
        <v>641</v>
      </c>
      <c r="H895" s="244" t="s">
        <v>5</v>
      </c>
      <c r="I895" s="244">
        <v>2016</v>
      </c>
      <c r="J895" s="242" t="s">
        <v>121</v>
      </c>
      <c r="K895" s="242" t="s">
        <v>1518</v>
      </c>
      <c r="L895" s="242" t="s">
        <v>19</v>
      </c>
      <c r="M895" s="242" t="s">
        <v>2893</v>
      </c>
      <c r="N895" s="242" t="s">
        <v>1208</v>
      </c>
    </row>
    <row r="896" spans="1:14" ht="80.25" x14ac:dyDescent="0.25">
      <c r="A896" s="241">
        <v>895</v>
      </c>
      <c r="B896" s="244" t="s">
        <v>265</v>
      </c>
      <c r="C896" s="244" t="s">
        <v>2862</v>
      </c>
      <c r="D896" s="245" t="str">
        <f t="shared" si="13"/>
        <v>WT/TPR/S/347</v>
      </c>
      <c r="E896" s="125" t="s">
        <v>2894</v>
      </c>
      <c r="F896" s="244" t="s">
        <v>840</v>
      </c>
      <c r="G896" s="244" t="s">
        <v>641</v>
      </c>
      <c r="H896" s="244" t="s">
        <v>5</v>
      </c>
      <c r="I896" s="244">
        <v>2016</v>
      </c>
      <c r="J896" s="242" t="s">
        <v>121</v>
      </c>
      <c r="K896" s="242" t="s">
        <v>1518</v>
      </c>
      <c r="L896" s="242" t="s">
        <v>19</v>
      </c>
      <c r="M896" s="242" t="s">
        <v>2895</v>
      </c>
      <c r="N896" s="242" t="s">
        <v>1208</v>
      </c>
    </row>
    <row r="897" spans="1:14" ht="91.5" x14ac:dyDescent="0.25">
      <c r="A897" s="241">
        <v>896</v>
      </c>
      <c r="B897" s="244" t="s">
        <v>265</v>
      </c>
      <c r="C897" s="244" t="s">
        <v>2862</v>
      </c>
      <c r="D897" s="245" t="str">
        <f t="shared" si="13"/>
        <v>WT/TPR/S/347</v>
      </c>
      <c r="E897" s="125" t="s">
        <v>751</v>
      </c>
      <c r="F897" s="244" t="s">
        <v>840</v>
      </c>
      <c r="G897" s="244" t="s">
        <v>641</v>
      </c>
      <c r="H897" s="244" t="s">
        <v>5</v>
      </c>
      <c r="I897" s="244">
        <v>2016</v>
      </c>
      <c r="J897" s="242" t="s">
        <v>121</v>
      </c>
      <c r="K897" s="242" t="s">
        <v>1518</v>
      </c>
      <c r="L897" s="242" t="s">
        <v>19</v>
      </c>
      <c r="M897" s="242" t="s">
        <v>2896</v>
      </c>
      <c r="N897" s="242" t="s">
        <v>711</v>
      </c>
    </row>
    <row r="898" spans="1:14" ht="114" x14ac:dyDescent="0.25">
      <c r="A898" s="241">
        <v>897</v>
      </c>
      <c r="B898" s="244" t="s">
        <v>265</v>
      </c>
      <c r="C898" s="244" t="s">
        <v>2862</v>
      </c>
      <c r="D898" s="245" t="str">
        <f t="shared" ref="D898:D961" si="14">IF(C898="","",IF(IFERROR(FIND(";",C898,1), 0) &gt; 0, HYPERLINK(CONCATENATE("
https://docs.wto.org/dol2fe/Pages/SS/DoSearch.aspx?DataSource=Cat&amp;query=@Symbol=
",SUBSTITUTE(MID(C898,1,FIND(";",C898,1) - 1),"/","%2F"),"&amp;"), MID(C898,1,FIND(";",C898,1) - 1)), HYPERLINK(CONCATENATE("
https://docs.wto.org/dol2fe/Pages/SS/DoSearch.aspx?DataSource=Cat&amp;query=@Symbol=
",SUBSTITUTE(C898,"/","%2F"),"&amp;"),C898)))</f>
        <v>WT/TPR/S/347</v>
      </c>
      <c r="E898" s="125" t="s">
        <v>664</v>
      </c>
      <c r="F898" s="244" t="s">
        <v>840</v>
      </c>
      <c r="G898" s="244" t="s">
        <v>641</v>
      </c>
      <c r="H898" s="244" t="s">
        <v>5</v>
      </c>
      <c r="I898" s="244">
        <v>2016</v>
      </c>
      <c r="J898" s="242" t="s">
        <v>121</v>
      </c>
      <c r="K898" s="242" t="s">
        <v>1518</v>
      </c>
      <c r="L898" s="242" t="s">
        <v>19</v>
      </c>
      <c r="M898" s="242" t="s">
        <v>2897</v>
      </c>
      <c r="N898" s="242" t="s">
        <v>2898</v>
      </c>
    </row>
    <row r="899" spans="1:14" ht="57.75" x14ac:dyDescent="0.25">
      <c r="A899" s="241">
        <v>898</v>
      </c>
      <c r="B899" s="244" t="s">
        <v>265</v>
      </c>
      <c r="C899" s="244" t="s">
        <v>2862</v>
      </c>
      <c r="D899" s="245" t="str">
        <f t="shared" si="14"/>
        <v>WT/TPR/S/347</v>
      </c>
      <c r="E899" s="125" t="s">
        <v>704</v>
      </c>
      <c r="F899" s="244" t="s">
        <v>840</v>
      </c>
      <c r="G899" s="244" t="s">
        <v>641</v>
      </c>
      <c r="H899" s="244" t="s">
        <v>5</v>
      </c>
      <c r="I899" s="244">
        <v>2016</v>
      </c>
      <c r="J899" s="242" t="s">
        <v>121</v>
      </c>
      <c r="K899" s="242" t="s">
        <v>1518</v>
      </c>
      <c r="L899" s="242" t="s">
        <v>19</v>
      </c>
      <c r="M899" s="242" t="s">
        <v>2899</v>
      </c>
      <c r="N899" s="242" t="s">
        <v>2134</v>
      </c>
    </row>
    <row r="900" spans="1:14" ht="57.75" x14ac:dyDescent="0.25">
      <c r="A900" s="241">
        <v>899</v>
      </c>
      <c r="B900" s="244" t="s">
        <v>265</v>
      </c>
      <c r="C900" s="244" t="s">
        <v>2862</v>
      </c>
      <c r="D900" s="245" t="str">
        <f t="shared" si="14"/>
        <v>WT/TPR/S/347</v>
      </c>
      <c r="E900" s="125" t="s">
        <v>701</v>
      </c>
      <c r="F900" s="244" t="s">
        <v>840</v>
      </c>
      <c r="G900" s="244" t="s">
        <v>641</v>
      </c>
      <c r="H900" s="244" t="s">
        <v>5</v>
      </c>
      <c r="I900" s="244">
        <v>2016</v>
      </c>
      <c r="J900" s="242" t="s">
        <v>121</v>
      </c>
      <c r="K900" s="242" t="s">
        <v>1518</v>
      </c>
      <c r="L900" s="242" t="s">
        <v>19</v>
      </c>
      <c r="M900" s="242" t="s">
        <v>2900</v>
      </c>
      <c r="N900" s="242" t="s">
        <v>2134</v>
      </c>
    </row>
    <row r="901" spans="1:14" ht="35.25" x14ac:dyDescent="0.25">
      <c r="A901" s="241">
        <v>900</v>
      </c>
      <c r="B901" s="244" t="s">
        <v>265</v>
      </c>
      <c r="C901" s="244" t="s">
        <v>2862</v>
      </c>
      <c r="D901" s="245" t="str">
        <f t="shared" si="14"/>
        <v>WT/TPR/S/347</v>
      </c>
      <c r="E901" s="125" t="s">
        <v>1002</v>
      </c>
      <c r="F901" s="244" t="s">
        <v>840</v>
      </c>
      <c r="G901" s="244" t="s">
        <v>641</v>
      </c>
      <c r="H901" s="244" t="s">
        <v>5</v>
      </c>
      <c r="I901" s="244">
        <v>2016</v>
      </c>
      <c r="J901" s="242" t="s">
        <v>121</v>
      </c>
      <c r="K901" s="242" t="s">
        <v>1518</v>
      </c>
      <c r="L901" s="242" t="s">
        <v>19</v>
      </c>
      <c r="M901" s="242" t="s">
        <v>2901</v>
      </c>
      <c r="N901" s="242" t="s">
        <v>35</v>
      </c>
    </row>
    <row r="902" spans="1:14" ht="46.5" x14ac:dyDescent="0.25">
      <c r="A902" s="241">
        <v>901</v>
      </c>
      <c r="B902" s="244" t="s">
        <v>265</v>
      </c>
      <c r="C902" s="244" t="s">
        <v>2862</v>
      </c>
      <c r="D902" s="245" t="str">
        <f t="shared" si="14"/>
        <v>WT/TPR/S/347</v>
      </c>
      <c r="E902" s="125" t="s">
        <v>1415</v>
      </c>
      <c r="F902" s="244" t="s">
        <v>840</v>
      </c>
      <c r="G902" s="244" t="s">
        <v>641</v>
      </c>
      <c r="H902" s="244" t="s">
        <v>5</v>
      </c>
      <c r="I902" s="244">
        <v>2016</v>
      </c>
      <c r="J902" s="242" t="s">
        <v>121</v>
      </c>
      <c r="K902" s="242" t="s">
        <v>1518</v>
      </c>
      <c r="L902" s="242" t="s">
        <v>19</v>
      </c>
      <c r="M902" s="242" t="s">
        <v>2902</v>
      </c>
      <c r="N902" s="242" t="s">
        <v>19</v>
      </c>
    </row>
    <row r="903" spans="1:14" ht="69" x14ac:dyDescent="0.25">
      <c r="A903" s="241">
        <v>902</v>
      </c>
      <c r="B903" s="244" t="s">
        <v>265</v>
      </c>
      <c r="C903" s="244" t="s">
        <v>2862</v>
      </c>
      <c r="D903" s="245" t="str">
        <f t="shared" si="14"/>
        <v>WT/TPR/S/347</v>
      </c>
      <c r="E903" s="125" t="s">
        <v>1378</v>
      </c>
      <c r="F903" s="244" t="s">
        <v>840</v>
      </c>
      <c r="G903" s="244" t="s">
        <v>641</v>
      </c>
      <c r="H903" s="244" t="s">
        <v>5</v>
      </c>
      <c r="I903" s="244">
        <v>2016</v>
      </c>
      <c r="J903" s="242" t="s">
        <v>121</v>
      </c>
      <c r="K903" s="242" t="s">
        <v>1518</v>
      </c>
      <c r="L903" s="242" t="s">
        <v>19</v>
      </c>
      <c r="M903" s="242" t="s">
        <v>2903</v>
      </c>
      <c r="N903" s="242" t="s">
        <v>802</v>
      </c>
    </row>
    <row r="904" spans="1:14" ht="35.25" x14ac:dyDescent="0.25">
      <c r="A904" s="241">
        <v>903</v>
      </c>
      <c r="B904" s="244" t="s">
        <v>265</v>
      </c>
      <c r="C904" s="244" t="s">
        <v>2862</v>
      </c>
      <c r="D904" s="245" t="str">
        <f t="shared" si="14"/>
        <v>WT/TPR/S/347</v>
      </c>
      <c r="E904" s="125" t="s">
        <v>1379</v>
      </c>
      <c r="F904" s="244" t="s">
        <v>840</v>
      </c>
      <c r="G904" s="244" t="s">
        <v>641</v>
      </c>
      <c r="H904" s="244" t="s">
        <v>5</v>
      </c>
      <c r="I904" s="244">
        <v>2016</v>
      </c>
      <c r="J904" s="242" t="s">
        <v>121</v>
      </c>
      <c r="K904" s="242" t="s">
        <v>871</v>
      </c>
      <c r="L904" s="242" t="s">
        <v>19</v>
      </c>
      <c r="M904" s="242" t="s">
        <v>2904</v>
      </c>
      <c r="N904" s="242" t="s">
        <v>316</v>
      </c>
    </row>
    <row r="905" spans="1:14" ht="35.25" x14ac:dyDescent="0.25">
      <c r="A905" s="241">
        <v>904</v>
      </c>
      <c r="B905" s="244" t="s">
        <v>265</v>
      </c>
      <c r="C905" s="244" t="s">
        <v>2862</v>
      </c>
      <c r="D905" s="245" t="str">
        <f t="shared" si="14"/>
        <v>WT/TPR/S/347</v>
      </c>
      <c r="E905" s="125" t="s">
        <v>1381</v>
      </c>
      <c r="F905" s="244" t="s">
        <v>840</v>
      </c>
      <c r="G905" s="244" t="s">
        <v>641</v>
      </c>
      <c r="H905" s="244" t="s">
        <v>5</v>
      </c>
      <c r="I905" s="244">
        <v>2016</v>
      </c>
      <c r="J905" s="242" t="s">
        <v>121</v>
      </c>
      <c r="K905" s="242" t="s">
        <v>1518</v>
      </c>
      <c r="L905" s="242" t="s">
        <v>19</v>
      </c>
      <c r="M905" s="242" t="s">
        <v>2905</v>
      </c>
      <c r="N905" s="242" t="s">
        <v>806</v>
      </c>
    </row>
    <row r="906" spans="1:14" ht="46.5" x14ac:dyDescent="0.25">
      <c r="A906" s="241">
        <v>905</v>
      </c>
      <c r="B906" s="244" t="s">
        <v>265</v>
      </c>
      <c r="C906" s="244" t="s">
        <v>2862</v>
      </c>
      <c r="D906" s="245" t="str">
        <f t="shared" si="14"/>
        <v>WT/TPR/S/347</v>
      </c>
      <c r="E906" s="125" t="s">
        <v>1006</v>
      </c>
      <c r="F906" s="244" t="s">
        <v>840</v>
      </c>
      <c r="G906" s="244" t="s">
        <v>641</v>
      </c>
      <c r="H906" s="244" t="s">
        <v>5</v>
      </c>
      <c r="I906" s="244">
        <v>2016</v>
      </c>
      <c r="J906" s="242" t="s">
        <v>121</v>
      </c>
      <c r="K906" s="242" t="s">
        <v>1518</v>
      </c>
      <c r="L906" s="242" t="s">
        <v>906</v>
      </c>
      <c r="M906" s="242" t="s">
        <v>2906</v>
      </c>
      <c r="N906" s="242" t="s">
        <v>35</v>
      </c>
    </row>
    <row r="907" spans="1:14" ht="69" x14ac:dyDescent="0.25">
      <c r="A907" s="241">
        <v>906</v>
      </c>
      <c r="B907" s="244" t="s">
        <v>265</v>
      </c>
      <c r="C907" s="244" t="s">
        <v>2862</v>
      </c>
      <c r="D907" s="245" t="str">
        <f t="shared" si="14"/>
        <v>WT/TPR/S/347</v>
      </c>
      <c r="E907" s="125" t="s">
        <v>276</v>
      </c>
      <c r="F907" s="244" t="s">
        <v>840</v>
      </c>
      <c r="G907" s="244" t="s">
        <v>641</v>
      </c>
      <c r="H907" s="244" t="s">
        <v>5</v>
      </c>
      <c r="I907" s="244">
        <v>2016</v>
      </c>
      <c r="J907" s="242" t="s">
        <v>121</v>
      </c>
      <c r="K907" s="242" t="s">
        <v>1518</v>
      </c>
      <c r="L907" s="242" t="s">
        <v>71</v>
      </c>
      <c r="M907" s="242" t="s">
        <v>2907</v>
      </c>
      <c r="N907" s="242" t="s">
        <v>319</v>
      </c>
    </row>
    <row r="908" spans="1:14" ht="35.25" x14ac:dyDescent="0.25">
      <c r="A908" s="241">
        <v>907</v>
      </c>
      <c r="B908" s="244" t="s">
        <v>265</v>
      </c>
      <c r="C908" s="244" t="s">
        <v>2862</v>
      </c>
      <c r="D908" s="245" t="str">
        <f t="shared" si="14"/>
        <v>WT/TPR/S/347</v>
      </c>
      <c r="E908" s="125" t="s">
        <v>724</v>
      </c>
      <c r="F908" s="244" t="s">
        <v>840</v>
      </c>
      <c r="G908" s="244" t="s">
        <v>641</v>
      </c>
      <c r="H908" s="244" t="s">
        <v>5</v>
      </c>
      <c r="I908" s="244">
        <v>2016</v>
      </c>
      <c r="J908" s="242" t="s">
        <v>121</v>
      </c>
      <c r="K908" s="242" t="s">
        <v>1518</v>
      </c>
      <c r="L908" s="242" t="s">
        <v>71</v>
      </c>
      <c r="M908" s="242" t="s">
        <v>2908</v>
      </c>
      <c r="N908" s="242" t="s">
        <v>301</v>
      </c>
    </row>
    <row r="909" spans="1:14" ht="57.75" x14ac:dyDescent="0.25">
      <c r="A909" s="241">
        <v>908</v>
      </c>
      <c r="B909" s="244" t="s">
        <v>265</v>
      </c>
      <c r="C909" s="244" t="s">
        <v>2862</v>
      </c>
      <c r="D909" s="245" t="str">
        <f t="shared" si="14"/>
        <v>WT/TPR/S/347</v>
      </c>
      <c r="E909" s="125" t="s">
        <v>1480</v>
      </c>
      <c r="F909" s="244" t="s">
        <v>840</v>
      </c>
      <c r="G909" s="244" t="s">
        <v>641</v>
      </c>
      <c r="H909" s="244" t="s">
        <v>5</v>
      </c>
      <c r="I909" s="244">
        <v>2016</v>
      </c>
      <c r="J909" s="242" t="s">
        <v>121</v>
      </c>
      <c r="K909" s="242" t="s">
        <v>1518</v>
      </c>
      <c r="L909" s="242" t="s">
        <v>74</v>
      </c>
      <c r="M909" s="242" t="s">
        <v>2909</v>
      </c>
      <c r="N909" s="242" t="s">
        <v>1417</v>
      </c>
    </row>
    <row r="910" spans="1:14" ht="35.25" x14ac:dyDescent="0.25">
      <c r="A910" s="241">
        <v>909</v>
      </c>
      <c r="B910" s="244" t="s">
        <v>265</v>
      </c>
      <c r="C910" s="244" t="s">
        <v>2862</v>
      </c>
      <c r="D910" s="245" t="str">
        <f t="shared" si="14"/>
        <v>WT/TPR/S/347</v>
      </c>
      <c r="E910" s="125" t="s">
        <v>1402</v>
      </c>
      <c r="F910" s="244" t="s">
        <v>840</v>
      </c>
      <c r="G910" s="244" t="s">
        <v>641</v>
      </c>
      <c r="H910" s="244" t="s">
        <v>5</v>
      </c>
      <c r="I910" s="244">
        <v>2016</v>
      </c>
      <c r="J910" s="242" t="s">
        <v>121</v>
      </c>
      <c r="K910" s="242" t="s">
        <v>792</v>
      </c>
      <c r="L910" s="242" t="s">
        <v>74</v>
      </c>
      <c r="M910" s="242" t="s">
        <v>2910</v>
      </c>
      <c r="N910" s="242" t="s">
        <v>301</v>
      </c>
    </row>
    <row r="911" spans="1:14" ht="35.25" x14ac:dyDescent="0.25">
      <c r="A911" s="241">
        <v>910</v>
      </c>
      <c r="B911" s="244" t="s">
        <v>265</v>
      </c>
      <c r="C911" s="244" t="s">
        <v>2862</v>
      </c>
      <c r="D911" s="245" t="str">
        <f t="shared" si="14"/>
        <v>WT/TPR/S/347</v>
      </c>
      <c r="E911" s="125" t="s">
        <v>2911</v>
      </c>
      <c r="F911" s="244" t="s">
        <v>840</v>
      </c>
      <c r="G911" s="244" t="s">
        <v>641</v>
      </c>
      <c r="H911" s="244" t="s">
        <v>5</v>
      </c>
      <c r="I911" s="244">
        <v>2016</v>
      </c>
      <c r="J911" s="242" t="s">
        <v>121</v>
      </c>
      <c r="K911" s="242" t="s">
        <v>874</v>
      </c>
      <c r="L911" s="242" t="s">
        <v>74</v>
      </c>
      <c r="M911" s="242" t="s">
        <v>2912</v>
      </c>
      <c r="N911" s="242" t="s">
        <v>21</v>
      </c>
    </row>
    <row r="912" spans="1:14" ht="46.5" x14ac:dyDescent="0.25">
      <c r="A912" s="241">
        <v>911</v>
      </c>
      <c r="B912" s="244" t="s">
        <v>265</v>
      </c>
      <c r="C912" s="244" t="s">
        <v>2862</v>
      </c>
      <c r="D912" s="245" t="str">
        <f t="shared" si="14"/>
        <v>WT/TPR/S/347</v>
      </c>
      <c r="E912" s="125" t="s">
        <v>2913</v>
      </c>
      <c r="F912" s="244" t="s">
        <v>840</v>
      </c>
      <c r="G912" s="244" t="s">
        <v>641</v>
      </c>
      <c r="H912" s="244" t="s">
        <v>5</v>
      </c>
      <c r="I912" s="244">
        <v>2016</v>
      </c>
      <c r="J912" s="242" t="s">
        <v>121</v>
      </c>
      <c r="K912" s="242" t="s">
        <v>1097</v>
      </c>
      <c r="L912" s="242" t="s">
        <v>74</v>
      </c>
      <c r="M912" s="242" t="s">
        <v>2914</v>
      </c>
      <c r="N912" s="242" t="s">
        <v>321</v>
      </c>
    </row>
    <row r="913" spans="1:14" ht="35.25" x14ac:dyDescent="0.25">
      <c r="A913" s="241">
        <v>912</v>
      </c>
      <c r="B913" s="244" t="s">
        <v>265</v>
      </c>
      <c r="C913" s="244" t="s">
        <v>2862</v>
      </c>
      <c r="D913" s="245" t="str">
        <f t="shared" si="14"/>
        <v>WT/TPR/S/347</v>
      </c>
      <c r="E913" s="125" t="s">
        <v>1391</v>
      </c>
      <c r="F913" s="244" t="s">
        <v>840</v>
      </c>
      <c r="G913" s="244" t="s">
        <v>641</v>
      </c>
      <c r="H913" s="244" t="s">
        <v>5</v>
      </c>
      <c r="I913" s="244">
        <v>2016</v>
      </c>
      <c r="J913" s="242" t="s">
        <v>121</v>
      </c>
      <c r="K913" s="242" t="s">
        <v>1518</v>
      </c>
      <c r="L913" s="242" t="s">
        <v>74</v>
      </c>
      <c r="M913" s="242" t="s">
        <v>2915</v>
      </c>
      <c r="N913" s="242" t="s">
        <v>54</v>
      </c>
    </row>
    <row r="914" spans="1:14" ht="80.25" x14ac:dyDescent="0.25">
      <c r="A914" s="241">
        <v>913</v>
      </c>
      <c r="B914" s="244" t="s">
        <v>270</v>
      </c>
      <c r="C914" s="244" t="s">
        <v>2916</v>
      </c>
      <c r="D914" s="245" t="str">
        <f t="shared" si="14"/>
        <v>WT/TPR/G/348</v>
      </c>
      <c r="E914" s="125" t="s">
        <v>1051</v>
      </c>
      <c r="F914" s="244" t="s">
        <v>246</v>
      </c>
      <c r="G914" s="244" t="s">
        <v>794</v>
      </c>
      <c r="H914" s="244" t="s">
        <v>5</v>
      </c>
      <c r="I914" s="244">
        <v>2016</v>
      </c>
      <c r="J914" s="242" t="s">
        <v>646</v>
      </c>
      <c r="K914" s="242" t="s">
        <v>1511</v>
      </c>
      <c r="L914" s="242"/>
      <c r="M914" s="242" t="s">
        <v>2917</v>
      </c>
      <c r="N914" s="242" t="s">
        <v>53</v>
      </c>
    </row>
    <row r="915" spans="1:14" ht="35.25" x14ac:dyDescent="0.25">
      <c r="A915" s="241">
        <v>914</v>
      </c>
      <c r="B915" s="244" t="s">
        <v>270</v>
      </c>
      <c r="C915" s="244" t="s">
        <v>2916</v>
      </c>
      <c r="D915" s="245" t="str">
        <f t="shared" si="14"/>
        <v>WT/TPR/G/348</v>
      </c>
      <c r="E915" s="125" t="s">
        <v>729</v>
      </c>
      <c r="F915" s="244" t="s">
        <v>246</v>
      </c>
      <c r="G915" s="244" t="s">
        <v>794</v>
      </c>
      <c r="H915" s="244" t="s">
        <v>5</v>
      </c>
      <c r="I915" s="244">
        <v>2016</v>
      </c>
      <c r="J915" s="242" t="s">
        <v>121</v>
      </c>
      <c r="K915" s="242" t="s">
        <v>1518</v>
      </c>
      <c r="L915" s="242" t="s">
        <v>19</v>
      </c>
      <c r="M915" s="242" t="s">
        <v>2918</v>
      </c>
      <c r="N915" s="242" t="s">
        <v>1537</v>
      </c>
    </row>
    <row r="916" spans="1:14" ht="35.25" x14ac:dyDescent="0.25">
      <c r="A916" s="241">
        <v>915</v>
      </c>
      <c r="B916" s="244" t="s">
        <v>270</v>
      </c>
      <c r="C916" s="244" t="s">
        <v>2916</v>
      </c>
      <c r="D916" s="245" t="str">
        <f t="shared" si="14"/>
        <v>WT/TPR/G/348</v>
      </c>
      <c r="E916" s="125" t="s">
        <v>2731</v>
      </c>
      <c r="F916" s="244" t="s">
        <v>246</v>
      </c>
      <c r="G916" s="244" t="s">
        <v>794</v>
      </c>
      <c r="H916" s="244" t="s">
        <v>5</v>
      </c>
      <c r="I916" s="244">
        <v>2016</v>
      </c>
      <c r="J916" s="242" t="s">
        <v>121</v>
      </c>
      <c r="K916" s="242" t="s">
        <v>1518</v>
      </c>
      <c r="L916" s="242" t="s">
        <v>19</v>
      </c>
      <c r="M916" s="242" t="s">
        <v>2919</v>
      </c>
      <c r="N916" s="242" t="s">
        <v>91</v>
      </c>
    </row>
    <row r="917" spans="1:14" ht="35.25" x14ac:dyDescent="0.25">
      <c r="A917" s="241">
        <v>916</v>
      </c>
      <c r="B917" s="244" t="s">
        <v>270</v>
      </c>
      <c r="C917" s="244" t="s">
        <v>2916</v>
      </c>
      <c r="D917" s="245" t="str">
        <f t="shared" si="14"/>
        <v>WT/TPR/G/348</v>
      </c>
      <c r="E917" s="125" t="s">
        <v>982</v>
      </c>
      <c r="F917" s="244" t="s">
        <v>246</v>
      </c>
      <c r="G917" s="244" t="s">
        <v>794</v>
      </c>
      <c r="H917" s="244" t="s">
        <v>5</v>
      </c>
      <c r="I917" s="244">
        <v>2016</v>
      </c>
      <c r="J917" s="242" t="s">
        <v>121</v>
      </c>
      <c r="K917" s="242" t="s">
        <v>1518</v>
      </c>
      <c r="L917" s="242" t="s">
        <v>19</v>
      </c>
      <c r="M917" s="242" t="s">
        <v>2920</v>
      </c>
      <c r="N917" s="242" t="s">
        <v>19</v>
      </c>
    </row>
    <row r="918" spans="1:14" ht="35.25" x14ac:dyDescent="0.25">
      <c r="A918" s="241">
        <v>917</v>
      </c>
      <c r="B918" s="244" t="s">
        <v>270</v>
      </c>
      <c r="C918" s="244" t="s">
        <v>2916</v>
      </c>
      <c r="D918" s="245" t="str">
        <f t="shared" si="14"/>
        <v>WT/TPR/G/348</v>
      </c>
      <c r="E918" s="125" t="s">
        <v>1020</v>
      </c>
      <c r="F918" s="244" t="s">
        <v>246</v>
      </c>
      <c r="G918" s="244" t="s">
        <v>794</v>
      </c>
      <c r="H918" s="244" t="s">
        <v>5</v>
      </c>
      <c r="I918" s="244">
        <v>2016</v>
      </c>
      <c r="J918" s="242" t="s">
        <v>646</v>
      </c>
      <c r="K918" s="242" t="s">
        <v>1511</v>
      </c>
      <c r="L918" s="242"/>
      <c r="M918" s="242" t="s">
        <v>2921</v>
      </c>
      <c r="N918" s="242" t="s">
        <v>647</v>
      </c>
    </row>
    <row r="919" spans="1:14" ht="35.25" x14ac:dyDescent="0.25">
      <c r="A919" s="241">
        <v>918</v>
      </c>
      <c r="B919" s="244" t="s">
        <v>270</v>
      </c>
      <c r="C919" s="244" t="s">
        <v>2916</v>
      </c>
      <c r="D919" s="245" t="str">
        <f t="shared" si="14"/>
        <v>WT/TPR/G/348</v>
      </c>
      <c r="E919" s="125" t="s">
        <v>1354</v>
      </c>
      <c r="F919" s="244" t="s">
        <v>246</v>
      </c>
      <c r="G919" s="244" t="s">
        <v>794</v>
      </c>
      <c r="H919" s="244" t="s">
        <v>5</v>
      </c>
      <c r="I919" s="244">
        <v>2016</v>
      </c>
      <c r="J919" s="242" t="s">
        <v>121</v>
      </c>
      <c r="K919" s="242" t="s">
        <v>1518</v>
      </c>
      <c r="L919" s="242" t="s">
        <v>74</v>
      </c>
      <c r="M919" s="242" t="s">
        <v>2922</v>
      </c>
      <c r="N919" s="242" t="s">
        <v>54</v>
      </c>
    </row>
    <row r="920" spans="1:14" ht="46.5" x14ac:dyDescent="0.25">
      <c r="A920" s="241">
        <v>919</v>
      </c>
      <c r="B920" s="244" t="s">
        <v>270</v>
      </c>
      <c r="C920" s="244" t="s">
        <v>2916</v>
      </c>
      <c r="D920" s="245" t="str">
        <f t="shared" si="14"/>
        <v>WT/TPR/G/348</v>
      </c>
      <c r="E920" s="125" t="s">
        <v>1493</v>
      </c>
      <c r="F920" s="244" t="s">
        <v>246</v>
      </c>
      <c r="G920" s="244" t="s">
        <v>794</v>
      </c>
      <c r="H920" s="244" t="s">
        <v>5</v>
      </c>
      <c r="I920" s="244">
        <v>2016</v>
      </c>
      <c r="J920" s="242" t="s">
        <v>121</v>
      </c>
      <c r="K920" s="242" t="s">
        <v>1518</v>
      </c>
      <c r="L920" s="242" t="s">
        <v>74</v>
      </c>
      <c r="M920" s="242" t="s">
        <v>2923</v>
      </c>
      <c r="N920" s="242" t="s">
        <v>54</v>
      </c>
    </row>
    <row r="921" spans="1:14" ht="35.25" x14ac:dyDescent="0.25">
      <c r="A921" s="241">
        <v>920</v>
      </c>
      <c r="B921" s="244" t="s">
        <v>270</v>
      </c>
      <c r="C921" s="244" t="s">
        <v>2916</v>
      </c>
      <c r="D921" s="245" t="str">
        <f t="shared" si="14"/>
        <v>WT/TPR/G/348</v>
      </c>
      <c r="E921" s="125" t="s">
        <v>2924</v>
      </c>
      <c r="F921" s="244" t="s">
        <v>246</v>
      </c>
      <c r="G921" s="244" t="s">
        <v>794</v>
      </c>
      <c r="H921" s="244" t="s">
        <v>5</v>
      </c>
      <c r="I921" s="244">
        <v>2016</v>
      </c>
      <c r="J921" s="242" t="s">
        <v>121</v>
      </c>
      <c r="K921" s="242" t="s">
        <v>1518</v>
      </c>
      <c r="L921" s="242" t="s">
        <v>74</v>
      </c>
      <c r="M921" s="242" t="s">
        <v>2925</v>
      </c>
      <c r="N921" s="242" t="s">
        <v>80</v>
      </c>
    </row>
    <row r="922" spans="1:14" ht="57.75" x14ac:dyDescent="0.25">
      <c r="A922" s="241">
        <v>921</v>
      </c>
      <c r="B922" s="244" t="s">
        <v>270</v>
      </c>
      <c r="C922" s="244" t="s">
        <v>2916</v>
      </c>
      <c r="D922" s="245" t="str">
        <f t="shared" si="14"/>
        <v>WT/TPR/G/348</v>
      </c>
      <c r="E922" s="125" t="s">
        <v>1368</v>
      </c>
      <c r="F922" s="244" t="s">
        <v>246</v>
      </c>
      <c r="G922" s="244" t="s">
        <v>794</v>
      </c>
      <c r="H922" s="244" t="s">
        <v>5</v>
      </c>
      <c r="I922" s="244">
        <v>2016</v>
      </c>
      <c r="J922" s="242" t="s">
        <v>646</v>
      </c>
      <c r="K922" s="242" t="s">
        <v>1511</v>
      </c>
      <c r="L922" s="242"/>
      <c r="M922" s="242" t="s">
        <v>2926</v>
      </c>
      <c r="N922" s="242" t="s">
        <v>52</v>
      </c>
    </row>
    <row r="923" spans="1:14" ht="46.5" x14ac:dyDescent="0.25">
      <c r="A923" s="241">
        <v>922</v>
      </c>
      <c r="B923" s="244" t="s">
        <v>265</v>
      </c>
      <c r="C923" s="244" t="s">
        <v>2927</v>
      </c>
      <c r="D923" s="245" t="str">
        <f t="shared" si="14"/>
        <v>WT/TPR/S/348</v>
      </c>
      <c r="E923" s="125" t="s">
        <v>750</v>
      </c>
      <c r="F923" s="244" t="s">
        <v>246</v>
      </c>
      <c r="G923" s="244" t="s">
        <v>794</v>
      </c>
      <c r="H923" s="244" t="s">
        <v>5</v>
      </c>
      <c r="I923" s="244">
        <v>2016</v>
      </c>
      <c r="J923" s="242" t="s">
        <v>646</v>
      </c>
      <c r="K923" s="242" t="s">
        <v>1511</v>
      </c>
      <c r="L923" s="242"/>
      <c r="M923" s="242" t="s">
        <v>2928</v>
      </c>
      <c r="N923" s="242" t="s">
        <v>21</v>
      </c>
    </row>
    <row r="924" spans="1:14" ht="24" x14ac:dyDescent="0.25">
      <c r="A924" s="241">
        <v>923</v>
      </c>
      <c r="B924" s="244" t="s">
        <v>265</v>
      </c>
      <c r="C924" s="244" t="s">
        <v>2927</v>
      </c>
      <c r="D924" s="245" t="str">
        <f t="shared" si="14"/>
        <v>WT/TPR/S/348</v>
      </c>
      <c r="E924" s="125" t="s">
        <v>775</v>
      </c>
      <c r="F924" s="244" t="s">
        <v>246</v>
      </c>
      <c r="G924" s="244" t="s">
        <v>794</v>
      </c>
      <c r="H924" s="244" t="s">
        <v>5</v>
      </c>
      <c r="I924" s="244">
        <v>2016</v>
      </c>
      <c r="J924" s="242" t="s">
        <v>646</v>
      </c>
      <c r="K924" s="242" t="s">
        <v>1511</v>
      </c>
      <c r="L924" s="242"/>
      <c r="M924" s="242" t="s">
        <v>2929</v>
      </c>
      <c r="N924" s="242" t="s">
        <v>844</v>
      </c>
    </row>
    <row r="925" spans="1:14" ht="24" x14ac:dyDescent="0.25">
      <c r="A925" s="241">
        <v>924</v>
      </c>
      <c r="B925" s="244" t="s">
        <v>265</v>
      </c>
      <c r="C925" s="244" t="s">
        <v>2927</v>
      </c>
      <c r="D925" s="245" t="str">
        <f t="shared" si="14"/>
        <v>WT/TPR/S/348</v>
      </c>
      <c r="E925" s="125" t="s">
        <v>2930</v>
      </c>
      <c r="F925" s="244" t="s">
        <v>246</v>
      </c>
      <c r="G925" s="244" t="s">
        <v>794</v>
      </c>
      <c r="H925" s="244" t="s">
        <v>5</v>
      </c>
      <c r="I925" s="244">
        <v>2016</v>
      </c>
      <c r="J925" s="242" t="s">
        <v>646</v>
      </c>
      <c r="K925" s="242" t="s">
        <v>1511</v>
      </c>
      <c r="L925" s="242"/>
      <c r="M925" s="242" t="s">
        <v>2931</v>
      </c>
      <c r="N925" s="242" t="s">
        <v>711</v>
      </c>
    </row>
    <row r="926" spans="1:14" ht="46.5" x14ac:dyDescent="0.25">
      <c r="A926" s="241">
        <v>925</v>
      </c>
      <c r="B926" s="244" t="s">
        <v>265</v>
      </c>
      <c r="C926" s="244" t="s">
        <v>2927</v>
      </c>
      <c r="D926" s="245" t="str">
        <f t="shared" si="14"/>
        <v>WT/TPR/S/348</v>
      </c>
      <c r="E926" s="125" t="s">
        <v>2154</v>
      </c>
      <c r="F926" s="244" t="s">
        <v>246</v>
      </c>
      <c r="G926" s="244" t="s">
        <v>794</v>
      </c>
      <c r="H926" s="244" t="s">
        <v>5</v>
      </c>
      <c r="I926" s="244">
        <v>2016</v>
      </c>
      <c r="J926" s="242" t="s">
        <v>646</v>
      </c>
      <c r="K926" s="242" t="s">
        <v>1511</v>
      </c>
      <c r="L926" s="242"/>
      <c r="M926" s="242" t="s">
        <v>2932</v>
      </c>
      <c r="N926" s="242" t="s">
        <v>324</v>
      </c>
    </row>
    <row r="927" spans="1:14" ht="35.25" x14ac:dyDescent="0.25">
      <c r="A927" s="241">
        <v>926</v>
      </c>
      <c r="B927" s="244" t="s">
        <v>265</v>
      </c>
      <c r="C927" s="244" t="s">
        <v>2927</v>
      </c>
      <c r="D927" s="245" t="str">
        <f t="shared" si="14"/>
        <v>WT/TPR/S/348</v>
      </c>
      <c r="E927" s="125" t="s">
        <v>1065</v>
      </c>
      <c r="F927" s="244" t="s">
        <v>246</v>
      </c>
      <c r="G927" s="244" t="s">
        <v>794</v>
      </c>
      <c r="H927" s="244" t="s">
        <v>5</v>
      </c>
      <c r="I927" s="244">
        <v>2016</v>
      </c>
      <c r="J927" s="242" t="s">
        <v>646</v>
      </c>
      <c r="K927" s="242" t="s">
        <v>1511</v>
      </c>
      <c r="L927" s="242"/>
      <c r="M927" s="242" t="s">
        <v>2933</v>
      </c>
      <c r="N927" s="242" t="s">
        <v>21</v>
      </c>
    </row>
    <row r="928" spans="1:14" ht="249" x14ac:dyDescent="0.25">
      <c r="A928" s="241">
        <v>927</v>
      </c>
      <c r="B928" s="244" t="s">
        <v>265</v>
      </c>
      <c r="C928" s="244" t="s">
        <v>2927</v>
      </c>
      <c r="D928" s="245" t="str">
        <f t="shared" si="14"/>
        <v>WT/TPR/S/348</v>
      </c>
      <c r="E928" s="125" t="s">
        <v>672</v>
      </c>
      <c r="F928" s="244" t="s">
        <v>246</v>
      </c>
      <c r="G928" s="244" t="s">
        <v>794</v>
      </c>
      <c r="H928" s="244" t="s">
        <v>5</v>
      </c>
      <c r="I928" s="244">
        <v>2016</v>
      </c>
      <c r="J928" s="242" t="s">
        <v>122</v>
      </c>
      <c r="K928" s="242" t="s">
        <v>822</v>
      </c>
      <c r="L928" s="242" t="s">
        <v>1325</v>
      </c>
      <c r="M928" s="242" t="s">
        <v>2934</v>
      </c>
      <c r="N928" s="242" t="s">
        <v>2935</v>
      </c>
    </row>
    <row r="929" spans="1:14" ht="35.25" x14ac:dyDescent="0.25">
      <c r="A929" s="241">
        <v>928</v>
      </c>
      <c r="B929" s="244" t="s">
        <v>265</v>
      </c>
      <c r="C929" s="244" t="s">
        <v>2927</v>
      </c>
      <c r="D929" s="245" t="str">
        <f t="shared" si="14"/>
        <v>WT/TPR/S/348</v>
      </c>
      <c r="E929" s="125" t="s">
        <v>1047</v>
      </c>
      <c r="F929" s="244" t="s">
        <v>246</v>
      </c>
      <c r="G929" s="244" t="s">
        <v>794</v>
      </c>
      <c r="H929" s="244" t="s">
        <v>5</v>
      </c>
      <c r="I929" s="244">
        <v>2016</v>
      </c>
      <c r="J929" s="242" t="s">
        <v>122</v>
      </c>
      <c r="K929" s="242" t="s">
        <v>792</v>
      </c>
      <c r="L929" s="242" t="s">
        <v>313</v>
      </c>
      <c r="M929" s="242" t="s">
        <v>2936</v>
      </c>
      <c r="N929" s="242" t="s">
        <v>1204</v>
      </c>
    </row>
    <row r="930" spans="1:14" ht="181.5" x14ac:dyDescent="0.25">
      <c r="A930" s="241">
        <v>929</v>
      </c>
      <c r="B930" s="244" t="s">
        <v>265</v>
      </c>
      <c r="C930" s="244" t="s">
        <v>2927</v>
      </c>
      <c r="D930" s="245" t="str">
        <f t="shared" si="14"/>
        <v>WT/TPR/S/348</v>
      </c>
      <c r="E930" s="125" t="s">
        <v>1022</v>
      </c>
      <c r="F930" s="244" t="s">
        <v>246</v>
      </c>
      <c r="G930" s="244" t="s">
        <v>794</v>
      </c>
      <c r="H930" s="244" t="s">
        <v>5</v>
      </c>
      <c r="I930" s="244">
        <v>2016</v>
      </c>
      <c r="J930" s="242" t="s">
        <v>122</v>
      </c>
      <c r="K930" s="242" t="s">
        <v>2937</v>
      </c>
      <c r="L930" s="242" t="s">
        <v>41</v>
      </c>
      <c r="M930" s="242" t="s">
        <v>2938</v>
      </c>
      <c r="N930" s="242" t="s">
        <v>2939</v>
      </c>
    </row>
    <row r="931" spans="1:14" ht="69" x14ac:dyDescent="0.25">
      <c r="A931" s="241">
        <v>930</v>
      </c>
      <c r="B931" s="244" t="s">
        <v>265</v>
      </c>
      <c r="C931" s="244" t="s">
        <v>2927</v>
      </c>
      <c r="D931" s="245" t="str">
        <f t="shared" si="14"/>
        <v>WT/TPR/S/348</v>
      </c>
      <c r="E931" s="125" t="s">
        <v>682</v>
      </c>
      <c r="F931" s="244" t="s">
        <v>246</v>
      </c>
      <c r="G931" s="244" t="s">
        <v>794</v>
      </c>
      <c r="H931" s="244" t="s">
        <v>5</v>
      </c>
      <c r="I931" s="244">
        <v>2016</v>
      </c>
      <c r="J931" s="242" t="s">
        <v>122</v>
      </c>
      <c r="K931" s="242" t="s">
        <v>834</v>
      </c>
      <c r="L931" s="242" t="s">
        <v>1170</v>
      </c>
      <c r="M931" s="242" t="s">
        <v>2940</v>
      </c>
      <c r="N931" s="242" t="s">
        <v>2941</v>
      </c>
    </row>
    <row r="932" spans="1:14" ht="24" x14ac:dyDescent="0.25">
      <c r="A932" s="241">
        <v>931</v>
      </c>
      <c r="B932" s="244" t="s">
        <v>265</v>
      </c>
      <c r="C932" s="244" t="s">
        <v>2927</v>
      </c>
      <c r="D932" s="245" t="str">
        <f t="shared" si="14"/>
        <v>WT/TPR/S/348</v>
      </c>
      <c r="E932" s="125" t="s">
        <v>1025</v>
      </c>
      <c r="F932" s="244" t="s">
        <v>246</v>
      </c>
      <c r="G932" s="244" t="s">
        <v>794</v>
      </c>
      <c r="H932" s="244" t="s">
        <v>5</v>
      </c>
      <c r="I932" s="244">
        <v>2016</v>
      </c>
      <c r="J932" s="242" t="s">
        <v>122</v>
      </c>
      <c r="K932" s="242" t="s">
        <v>842</v>
      </c>
      <c r="L932" s="242" t="s">
        <v>313</v>
      </c>
      <c r="M932" s="242" t="s">
        <v>2942</v>
      </c>
      <c r="N932" s="242" t="s">
        <v>21</v>
      </c>
    </row>
    <row r="933" spans="1:14" ht="69" x14ac:dyDescent="0.25">
      <c r="A933" s="241">
        <v>932</v>
      </c>
      <c r="B933" s="244" t="s">
        <v>265</v>
      </c>
      <c r="C933" s="244" t="s">
        <v>2927</v>
      </c>
      <c r="D933" s="245" t="str">
        <f t="shared" si="14"/>
        <v>WT/TPR/S/348</v>
      </c>
      <c r="E933" s="125" t="s">
        <v>1399</v>
      </c>
      <c r="F933" s="244" t="s">
        <v>246</v>
      </c>
      <c r="G933" s="244" t="s">
        <v>794</v>
      </c>
      <c r="H933" s="244" t="s">
        <v>5</v>
      </c>
      <c r="I933" s="244">
        <v>2016</v>
      </c>
      <c r="J933" s="242" t="s">
        <v>122</v>
      </c>
      <c r="K933" s="242" t="s">
        <v>842</v>
      </c>
      <c r="L933" s="242" t="s">
        <v>1457</v>
      </c>
      <c r="M933" s="242" t="s">
        <v>2943</v>
      </c>
      <c r="N933" s="242" t="s">
        <v>2944</v>
      </c>
    </row>
    <row r="934" spans="1:14" ht="170.25" x14ac:dyDescent="0.25">
      <c r="A934" s="241">
        <v>933</v>
      </c>
      <c r="B934" s="244" t="s">
        <v>265</v>
      </c>
      <c r="C934" s="244" t="s">
        <v>2927</v>
      </c>
      <c r="D934" s="245" t="str">
        <f t="shared" si="14"/>
        <v>WT/TPR/S/348</v>
      </c>
      <c r="E934" s="125" t="s">
        <v>1420</v>
      </c>
      <c r="F934" s="244" t="s">
        <v>246</v>
      </c>
      <c r="G934" s="244" t="s">
        <v>794</v>
      </c>
      <c r="H934" s="244" t="s">
        <v>5</v>
      </c>
      <c r="I934" s="244">
        <v>2016</v>
      </c>
      <c r="J934" s="242" t="s">
        <v>122</v>
      </c>
      <c r="K934" s="242" t="s">
        <v>854</v>
      </c>
      <c r="L934" s="242" t="s">
        <v>10</v>
      </c>
      <c r="M934" s="242" t="s">
        <v>2945</v>
      </c>
      <c r="N934" s="242" t="s">
        <v>21</v>
      </c>
    </row>
    <row r="935" spans="1:14" ht="147.75" x14ac:dyDescent="0.25">
      <c r="A935" s="241">
        <v>934</v>
      </c>
      <c r="B935" s="244" t="s">
        <v>265</v>
      </c>
      <c r="C935" s="244" t="s">
        <v>2927</v>
      </c>
      <c r="D935" s="245" t="str">
        <f t="shared" si="14"/>
        <v>WT/TPR/S/348</v>
      </c>
      <c r="E935" s="125" t="s">
        <v>696</v>
      </c>
      <c r="F935" s="244" t="s">
        <v>246</v>
      </c>
      <c r="G935" s="244" t="s">
        <v>794</v>
      </c>
      <c r="H935" s="244" t="s">
        <v>5</v>
      </c>
      <c r="I935" s="244">
        <v>2016</v>
      </c>
      <c r="J935" s="242" t="s">
        <v>121</v>
      </c>
      <c r="K935" s="242" t="s">
        <v>1518</v>
      </c>
      <c r="L935" s="242" t="s">
        <v>41</v>
      </c>
      <c r="M935" s="242" t="s">
        <v>2946</v>
      </c>
      <c r="N935" s="242" t="s">
        <v>324</v>
      </c>
    </row>
    <row r="936" spans="1:14" ht="57.75" x14ac:dyDescent="0.25">
      <c r="A936" s="241">
        <v>935</v>
      </c>
      <c r="B936" s="244" t="s">
        <v>265</v>
      </c>
      <c r="C936" s="244" t="s">
        <v>2927</v>
      </c>
      <c r="D936" s="245" t="str">
        <f t="shared" si="14"/>
        <v>WT/TPR/S/348</v>
      </c>
      <c r="E936" s="125" t="s">
        <v>999</v>
      </c>
      <c r="F936" s="244" t="s">
        <v>246</v>
      </c>
      <c r="G936" s="244" t="s">
        <v>794</v>
      </c>
      <c r="H936" s="244" t="s">
        <v>5</v>
      </c>
      <c r="I936" s="244">
        <v>2016</v>
      </c>
      <c r="J936" s="242" t="s">
        <v>121</v>
      </c>
      <c r="K936" s="242" t="s">
        <v>871</v>
      </c>
      <c r="L936" s="242" t="s">
        <v>41</v>
      </c>
      <c r="M936" s="242" t="s">
        <v>2947</v>
      </c>
      <c r="N936" s="242" t="s">
        <v>52</v>
      </c>
    </row>
    <row r="937" spans="1:14" ht="91.5" x14ac:dyDescent="0.25">
      <c r="A937" s="241">
        <v>936</v>
      </c>
      <c r="B937" s="244" t="s">
        <v>265</v>
      </c>
      <c r="C937" s="244" t="s">
        <v>2927</v>
      </c>
      <c r="D937" s="245" t="str">
        <f t="shared" si="14"/>
        <v>WT/TPR/S/348</v>
      </c>
      <c r="E937" s="125" t="s">
        <v>1061</v>
      </c>
      <c r="F937" s="244" t="s">
        <v>246</v>
      </c>
      <c r="G937" s="244" t="s">
        <v>794</v>
      </c>
      <c r="H937" s="244" t="s">
        <v>5</v>
      </c>
      <c r="I937" s="244">
        <v>2016</v>
      </c>
      <c r="J937" s="242" t="s">
        <v>121</v>
      </c>
      <c r="K937" s="242" t="s">
        <v>42</v>
      </c>
      <c r="L937" s="242" t="s">
        <v>41</v>
      </c>
      <c r="M937" s="242" t="s">
        <v>2948</v>
      </c>
      <c r="N937" s="242" t="s">
        <v>21</v>
      </c>
    </row>
    <row r="938" spans="1:14" ht="80.25" x14ac:dyDescent="0.25">
      <c r="A938" s="241">
        <v>937</v>
      </c>
      <c r="B938" s="244" t="s">
        <v>265</v>
      </c>
      <c r="C938" s="244" t="s">
        <v>2927</v>
      </c>
      <c r="D938" s="245" t="str">
        <f t="shared" si="14"/>
        <v>WT/TPR/S/348</v>
      </c>
      <c r="E938" s="125" t="s">
        <v>699</v>
      </c>
      <c r="F938" s="244" t="s">
        <v>246</v>
      </c>
      <c r="G938" s="244" t="s">
        <v>794</v>
      </c>
      <c r="H938" s="244" t="s">
        <v>5</v>
      </c>
      <c r="I938" s="244">
        <v>2016</v>
      </c>
      <c r="J938" s="242" t="s">
        <v>121</v>
      </c>
      <c r="K938" s="242" t="s">
        <v>1518</v>
      </c>
      <c r="L938" s="242" t="s">
        <v>19</v>
      </c>
      <c r="M938" s="242" t="s">
        <v>2949</v>
      </c>
      <c r="N938" s="242" t="s">
        <v>711</v>
      </c>
    </row>
    <row r="939" spans="1:14" ht="46.5" x14ac:dyDescent="0.25">
      <c r="A939" s="241">
        <v>938</v>
      </c>
      <c r="B939" s="244" t="s">
        <v>265</v>
      </c>
      <c r="C939" s="244" t="s">
        <v>2927</v>
      </c>
      <c r="D939" s="245" t="str">
        <f t="shared" si="14"/>
        <v>WT/TPR/S/348</v>
      </c>
      <c r="E939" s="125" t="s">
        <v>302</v>
      </c>
      <c r="F939" s="244" t="s">
        <v>246</v>
      </c>
      <c r="G939" s="244" t="s">
        <v>794</v>
      </c>
      <c r="H939" s="244" t="s">
        <v>5</v>
      </c>
      <c r="I939" s="244">
        <v>2016</v>
      </c>
      <c r="J939" s="242" t="s">
        <v>121</v>
      </c>
      <c r="K939" s="242" t="s">
        <v>1518</v>
      </c>
      <c r="L939" s="242" t="s">
        <v>19</v>
      </c>
      <c r="M939" s="242" t="s">
        <v>2950</v>
      </c>
      <c r="N939" s="242" t="s">
        <v>711</v>
      </c>
    </row>
    <row r="940" spans="1:14" ht="57.75" x14ac:dyDescent="0.25">
      <c r="A940" s="241">
        <v>939</v>
      </c>
      <c r="B940" s="244" t="s">
        <v>265</v>
      </c>
      <c r="C940" s="244" t="s">
        <v>2927</v>
      </c>
      <c r="D940" s="245" t="str">
        <f t="shared" si="14"/>
        <v>WT/TPR/S/348</v>
      </c>
      <c r="E940" s="125" t="s">
        <v>300</v>
      </c>
      <c r="F940" s="244" t="s">
        <v>246</v>
      </c>
      <c r="G940" s="244" t="s">
        <v>794</v>
      </c>
      <c r="H940" s="244" t="s">
        <v>5</v>
      </c>
      <c r="I940" s="244">
        <v>2016</v>
      </c>
      <c r="J940" s="242" t="s">
        <v>121</v>
      </c>
      <c r="K940" s="242" t="s">
        <v>1518</v>
      </c>
      <c r="L940" s="242" t="s">
        <v>19</v>
      </c>
      <c r="M940" s="242" t="s">
        <v>2951</v>
      </c>
      <c r="N940" s="242" t="s">
        <v>1208</v>
      </c>
    </row>
    <row r="941" spans="1:14" ht="46.5" x14ac:dyDescent="0.25">
      <c r="A941" s="241">
        <v>940</v>
      </c>
      <c r="B941" s="244" t="s">
        <v>265</v>
      </c>
      <c r="C941" s="244" t="s">
        <v>2927</v>
      </c>
      <c r="D941" s="245" t="str">
        <f t="shared" si="14"/>
        <v>WT/TPR/S/348</v>
      </c>
      <c r="E941" s="125" t="s">
        <v>268</v>
      </c>
      <c r="F941" s="244" t="s">
        <v>246</v>
      </c>
      <c r="G941" s="244" t="s">
        <v>794</v>
      </c>
      <c r="H941" s="244" t="s">
        <v>5</v>
      </c>
      <c r="I941" s="244">
        <v>2016</v>
      </c>
      <c r="J941" s="242" t="s">
        <v>121</v>
      </c>
      <c r="K941" s="242" t="s">
        <v>1518</v>
      </c>
      <c r="L941" s="242" t="s">
        <v>19</v>
      </c>
      <c r="M941" s="242" t="s">
        <v>2952</v>
      </c>
      <c r="N941" s="242" t="s">
        <v>19</v>
      </c>
    </row>
    <row r="942" spans="1:14" ht="35.25" x14ac:dyDescent="0.25">
      <c r="A942" s="241">
        <v>941</v>
      </c>
      <c r="B942" s="244" t="s">
        <v>265</v>
      </c>
      <c r="C942" s="244" t="s">
        <v>2927</v>
      </c>
      <c r="D942" s="245" t="str">
        <f t="shared" si="14"/>
        <v>WT/TPR/S/348</v>
      </c>
      <c r="E942" s="125" t="s">
        <v>771</v>
      </c>
      <c r="F942" s="244" t="s">
        <v>246</v>
      </c>
      <c r="G942" s="244" t="s">
        <v>794</v>
      </c>
      <c r="H942" s="244" t="s">
        <v>5</v>
      </c>
      <c r="I942" s="244">
        <v>2016</v>
      </c>
      <c r="J942" s="242" t="s">
        <v>121</v>
      </c>
      <c r="K942" s="242" t="s">
        <v>1518</v>
      </c>
      <c r="L942" s="242" t="s">
        <v>19</v>
      </c>
      <c r="M942" s="242" t="s">
        <v>2953</v>
      </c>
      <c r="N942" s="242" t="s">
        <v>711</v>
      </c>
    </row>
    <row r="943" spans="1:14" ht="102.75" x14ac:dyDescent="0.25">
      <c r="A943" s="241">
        <v>942</v>
      </c>
      <c r="B943" s="244" t="s">
        <v>265</v>
      </c>
      <c r="C943" s="244" t="s">
        <v>2927</v>
      </c>
      <c r="D943" s="245" t="str">
        <f t="shared" si="14"/>
        <v>WT/TPR/S/348</v>
      </c>
      <c r="E943" s="125" t="s">
        <v>661</v>
      </c>
      <c r="F943" s="244" t="s">
        <v>246</v>
      </c>
      <c r="G943" s="244" t="s">
        <v>794</v>
      </c>
      <c r="H943" s="244" t="s">
        <v>5</v>
      </c>
      <c r="I943" s="244">
        <v>2016</v>
      </c>
      <c r="J943" s="242" t="s">
        <v>121</v>
      </c>
      <c r="K943" s="242" t="s">
        <v>64</v>
      </c>
      <c r="L943" s="242" t="s">
        <v>19</v>
      </c>
      <c r="M943" s="242" t="s">
        <v>2954</v>
      </c>
      <c r="N943" s="242" t="s">
        <v>711</v>
      </c>
    </row>
    <row r="944" spans="1:14" ht="114" x14ac:dyDescent="0.25">
      <c r="A944" s="241">
        <v>943</v>
      </c>
      <c r="B944" s="244" t="s">
        <v>265</v>
      </c>
      <c r="C944" s="244" t="s">
        <v>2927</v>
      </c>
      <c r="D944" s="245" t="str">
        <f t="shared" si="14"/>
        <v>WT/TPR/S/348</v>
      </c>
      <c r="E944" s="125" t="s">
        <v>303</v>
      </c>
      <c r="F944" s="244" t="s">
        <v>246</v>
      </c>
      <c r="G944" s="244" t="s">
        <v>794</v>
      </c>
      <c r="H944" s="244" t="s">
        <v>5</v>
      </c>
      <c r="I944" s="244">
        <v>2016</v>
      </c>
      <c r="J944" s="242" t="s">
        <v>121</v>
      </c>
      <c r="K944" s="242" t="s">
        <v>861</v>
      </c>
      <c r="L944" s="242" t="s">
        <v>19</v>
      </c>
      <c r="M944" s="242" t="s">
        <v>2955</v>
      </c>
      <c r="N944" s="242" t="s">
        <v>711</v>
      </c>
    </row>
    <row r="945" spans="1:14" ht="57.75" x14ac:dyDescent="0.25">
      <c r="A945" s="241">
        <v>944</v>
      </c>
      <c r="B945" s="244" t="s">
        <v>265</v>
      </c>
      <c r="C945" s="244" t="s">
        <v>2927</v>
      </c>
      <c r="D945" s="245" t="str">
        <f t="shared" si="14"/>
        <v>WT/TPR/S/348</v>
      </c>
      <c r="E945" s="125" t="s">
        <v>288</v>
      </c>
      <c r="F945" s="244" t="s">
        <v>246</v>
      </c>
      <c r="G945" s="244" t="s">
        <v>794</v>
      </c>
      <c r="H945" s="244" t="s">
        <v>5</v>
      </c>
      <c r="I945" s="244">
        <v>2016</v>
      </c>
      <c r="J945" s="242" t="s">
        <v>121</v>
      </c>
      <c r="K945" s="242" t="s">
        <v>313</v>
      </c>
      <c r="L945" s="242" t="s">
        <v>19</v>
      </c>
      <c r="M945" s="242" t="s">
        <v>2956</v>
      </c>
      <c r="N945" s="242" t="s">
        <v>711</v>
      </c>
    </row>
    <row r="946" spans="1:14" ht="57.75" x14ac:dyDescent="0.25">
      <c r="A946" s="241">
        <v>945</v>
      </c>
      <c r="B946" s="244" t="s">
        <v>265</v>
      </c>
      <c r="C946" s="244" t="s">
        <v>2927</v>
      </c>
      <c r="D946" s="245" t="str">
        <f t="shared" si="14"/>
        <v>WT/TPR/S/348</v>
      </c>
      <c r="E946" s="125" t="s">
        <v>1366</v>
      </c>
      <c r="F946" s="244" t="s">
        <v>246</v>
      </c>
      <c r="G946" s="244" t="s">
        <v>794</v>
      </c>
      <c r="H946" s="244" t="s">
        <v>5</v>
      </c>
      <c r="I946" s="244">
        <v>2016</v>
      </c>
      <c r="J946" s="242" t="s">
        <v>121</v>
      </c>
      <c r="K946" s="242" t="s">
        <v>1518</v>
      </c>
      <c r="L946" s="242" t="s">
        <v>74</v>
      </c>
      <c r="M946" s="242" t="s">
        <v>2957</v>
      </c>
      <c r="N946" s="242" t="s">
        <v>21</v>
      </c>
    </row>
    <row r="947" spans="1:14" ht="136.5" x14ac:dyDescent="0.25">
      <c r="A947" s="241">
        <v>946</v>
      </c>
      <c r="B947" s="244" t="s">
        <v>265</v>
      </c>
      <c r="C947" s="244" t="s">
        <v>2927</v>
      </c>
      <c r="D947" s="245" t="str">
        <f t="shared" si="14"/>
        <v>WT/TPR/S/348</v>
      </c>
      <c r="E947" s="125" t="s">
        <v>1356</v>
      </c>
      <c r="F947" s="244" t="s">
        <v>246</v>
      </c>
      <c r="G947" s="244" t="s">
        <v>794</v>
      </c>
      <c r="H947" s="244" t="s">
        <v>5</v>
      </c>
      <c r="I947" s="244">
        <v>2016</v>
      </c>
      <c r="J947" s="242" t="s">
        <v>121</v>
      </c>
      <c r="K947" s="242" t="s">
        <v>1518</v>
      </c>
      <c r="L947" s="242" t="s">
        <v>74</v>
      </c>
      <c r="M947" s="242" t="s">
        <v>2958</v>
      </c>
      <c r="N947" s="242" t="s">
        <v>129</v>
      </c>
    </row>
    <row r="948" spans="1:14" ht="91.5" x14ac:dyDescent="0.25">
      <c r="A948" s="241">
        <v>947</v>
      </c>
      <c r="B948" s="244" t="s">
        <v>265</v>
      </c>
      <c r="C948" s="244" t="s">
        <v>2927</v>
      </c>
      <c r="D948" s="245" t="str">
        <f t="shared" si="14"/>
        <v>WT/TPR/S/348</v>
      </c>
      <c r="E948" s="125" t="s">
        <v>2248</v>
      </c>
      <c r="F948" s="244" t="s">
        <v>246</v>
      </c>
      <c r="G948" s="244" t="s">
        <v>794</v>
      </c>
      <c r="H948" s="244" t="s">
        <v>5</v>
      </c>
      <c r="I948" s="244">
        <v>2016</v>
      </c>
      <c r="J948" s="242" t="s">
        <v>121</v>
      </c>
      <c r="K948" s="242" t="s">
        <v>871</v>
      </c>
      <c r="L948" s="242" t="s">
        <v>74</v>
      </c>
      <c r="M948" s="242" t="s">
        <v>2959</v>
      </c>
      <c r="N948" s="242" t="s">
        <v>2960</v>
      </c>
    </row>
    <row r="949" spans="1:14" ht="35.25" x14ac:dyDescent="0.25">
      <c r="A949" s="241">
        <v>948</v>
      </c>
      <c r="B949" s="244" t="s">
        <v>265</v>
      </c>
      <c r="C949" s="244" t="s">
        <v>2927</v>
      </c>
      <c r="D949" s="245" t="str">
        <f t="shared" si="14"/>
        <v>WT/TPR/S/348</v>
      </c>
      <c r="E949" s="125" t="s">
        <v>1488</v>
      </c>
      <c r="F949" s="244" t="s">
        <v>246</v>
      </c>
      <c r="G949" s="244" t="s">
        <v>794</v>
      </c>
      <c r="H949" s="244" t="s">
        <v>5</v>
      </c>
      <c r="I949" s="244">
        <v>2016</v>
      </c>
      <c r="J949" s="242" t="s">
        <v>121</v>
      </c>
      <c r="K949" s="242" t="s">
        <v>871</v>
      </c>
      <c r="L949" s="242" t="s">
        <v>74</v>
      </c>
      <c r="M949" s="242" t="s">
        <v>2961</v>
      </c>
      <c r="N949" s="242" t="s">
        <v>50</v>
      </c>
    </row>
    <row r="950" spans="1:14" ht="80.25" x14ac:dyDescent="0.25">
      <c r="A950" s="241">
        <v>949</v>
      </c>
      <c r="B950" s="244" t="s">
        <v>265</v>
      </c>
      <c r="C950" s="244" t="s">
        <v>2927</v>
      </c>
      <c r="D950" s="245" t="str">
        <f t="shared" si="14"/>
        <v>WT/TPR/S/348</v>
      </c>
      <c r="E950" s="125" t="s">
        <v>1387</v>
      </c>
      <c r="F950" s="244" t="s">
        <v>246</v>
      </c>
      <c r="G950" s="244" t="s">
        <v>794</v>
      </c>
      <c r="H950" s="244" t="s">
        <v>5</v>
      </c>
      <c r="I950" s="244">
        <v>2016</v>
      </c>
      <c r="J950" s="242" t="s">
        <v>121</v>
      </c>
      <c r="K950" s="242" t="s">
        <v>1518</v>
      </c>
      <c r="L950" s="242" t="s">
        <v>74</v>
      </c>
      <c r="M950" s="242" t="s">
        <v>2962</v>
      </c>
      <c r="N950" s="242" t="s">
        <v>54</v>
      </c>
    </row>
    <row r="951" spans="1:14" ht="80.25" x14ac:dyDescent="0.25">
      <c r="A951" s="241">
        <v>950</v>
      </c>
      <c r="B951" s="244" t="s">
        <v>265</v>
      </c>
      <c r="C951" s="244" t="s">
        <v>2927</v>
      </c>
      <c r="D951" s="245" t="str">
        <f t="shared" si="14"/>
        <v>WT/TPR/S/348</v>
      </c>
      <c r="E951" s="125" t="s">
        <v>1055</v>
      </c>
      <c r="F951" s="244" t="s">
        <v>246</v>
      </c>
      <c r="G951" s="244" t="s">
        <v>794</v>
      </c>
      <c r="H951" s="244" t="s">
        <v>5</v>
      </c>
      <c r="I951" s="244">
        <v>2016</v>
      </c>
      <c r="J951" s="242" t="s">
        <v>121</v>
      </c>
      <c r="K951" s="242" t="s">
        <v>872</v>
      </c>
      <c r="L951" s="242" t="s">
        <v>74</v>
      </c>
      <c r="M951" s="242" t="s">
        <v>2963</v>
      </c>
      <c r="N951" s="242" t="s">
        <v>52</v>
      </c>
    </row>
    <row r="952" spans="1:14" ht="80.25" x14ac:dyDescent="0.25">
      <c r="A952" s="241">
        <v>951</v>
      </c>
      <c r="B952" s="244" t="s">
        <v>265</v>
      </c>
      <c r="C952" s="244" t="s">
        <v>2927</v>
      </c>
      <c r="D952" s="245" t="str">
        <f t="shared" si="14"/>
        <v>WT/TPR/S/348</v>
      </c>
      <c r="E952" s="125" t="s">
        <v>1388</v>
      </c>
      <c r="F952" s="244" t="s">
        <v>246</v>
      </c>
      <c r="G952" s="244" t="s">
        <v>794</v>
      </c>
      <c r="H952" s="244" t="s">
        <v>5</v>
      </c>
      <c r="I952" s="244">
        <v>2016</v>
      </c>
      <c r="J952" s="242" t="s">
        <v>121</v>
      </c>
      <c r="K952" s="242" t="s">
        <v>1518</v>
      </c>
      <c r="L952" s="242" t="s">
        <v>74</v>
      </c>
      <c r="M952" s="242" t="s">
        <v>2964</v>
      </c>
      <c r="N952" s="242" t="s">
        <v>2965</v>
      </c>
    </row>
    <row r="953" spans="1:14" ht="147.75" x14ac:dyDescent="0.25">
      <c r="A953" s="241">
        <v>952</v>
      </c>
      <c r="B953" s="244" t="s">
        <v>265</v>
      </c>
      <c r="C953" s="244" t="s">
        <v>2927</v>
      </c>
      <c r="D953" s="245" t="str">
        <f t="shared" si="14"/>
        <v>WT/TPR/S/348</v>
      </c>
      <c r="E953" s="125" t="s">
        <v>1034</v>
      </c>
      <c r="F953" s="244" t="s">
        <v>246</v>
      </c>
      <c r="G953" s="244" t="s">
        <v>794</v>
      </c>
      <c r="H953" s="244" t="s">
        <v>5</v>
      </c>
      <c r="I953" s="244">
        <v>2016</v>
      </c>
      <c r="J953" s="242" t="s">
        <v>122</v>
      </c>
      <c r="K953" s="242" t="s">
        <v>792</v>
      </c>
      <c r="L953" s="242" t="s">
        <v>923</v>
      </c>
      <c r="M953" s="242" t="s">
        <v>2966</v>
      </c>
      <c r="N953" s="242" t="s">
        <v>1451</v>
      </c>
    </row>
    <row r="954" spans="1:14" ht="170.25" x14ac:dyDescent="0.25">
      <c r="A954" s="241">
        <v>953</v>
      </c>
      <c r="B954" s="244" t="s">
        <v>265</v>
      </c>
      <c r="C954" s="244" t="s">
        <v>2927</v>
      </c>
      <c r="D954" s="245" t="str">
        <f t="shared" si="14"/>
        <v>WT/TPR/S/348</v>
      </c>
      <c r="E954" s="125" t="s">
        <v>1375</v>
      </c>
      <c r="F954" s="244" t="s">
        <v>246</v>
      </c>
      <c r="G954" s="244" t="s">
        <v>794</v>
      </c>
      <c r="H954" s="244" t="s">
        <v>5</v>
      </c>
      <c r="I954" s="244">
        <v>2016</v>
      </c>
      <c r="J954" s="242" t="s">
        <v>121</v>
      </c>
      <c r="K954" s="242" t="s">
        <v>898</v>
      </c>
      <c r="L954" s="242" t="s">
        <v>41</v>
      </c>
      <c r="M954" s="242" t="s">
        <v>2967</v>
      </c>
      <c r="N954" s="242" t="s">
        <v>2968</v>
      </c>
    </row>
    <row r="955" spans="1:14" ht="46.5" x14ac:dyDescent="0.25">
      <c r="A955" s="241">
        <v>954</v>
      </c>
      <c r="B955" s="244" t="s">
        <v>270</v>
      </c>
      <c r="C955" s="244" t="s">
        <v>2969</v>
      </c>
      <c r="D955" s="245" t="str">
        <f t="shared" si="14"/>
        <v>WT/TPR/G/349</v>
      </c>
      <c r="E955" s="125" t="s">
        <v>2970</v>
      </c>
      <c r="F955" s="244" t="s">
        <v>2971</v>
      </c>
      <c r="G955" s="244" t="s">
        <v>641</v>
      </c>
      <c r="H955" s="244" t="s">
        <v>949</v>
      </c>
      <c r="I955" s="244">
        <v>2016</v>
      </c>
      <c r="J955" s="242" t="s">
        <v>646</v>
      </c>
      <c r="K955" s="242" t="s">
        <v>1511</v>
      </c>
      <c r="L955" s="242"/>
      <c r="M955" s="242" t="s">
        <v>2972</v>
      </c>
      <c r="N955" s="242" t="s">
        <v>27</v>
      </c>
    </row>
    <row r="956" spans="1:14" ht="24" x14ac:dyDescent="0.25">
      <c r="A956" s="241">
        <v>955</v>
      </c>
      <c r="B956" s="244" t="s">
        <v>270</v>
      </c>
      <c r="C956" s="244" t="s">
        <v>2969</v>
      </c>
      <c r="D956" s="245" t="str">
        <f t="shared" si="14"/>
        <v>WT/TPR/G/349</v>
      </c>
      <c r="E956" s="125" t="s">
        <v>2973</v>
      </c>
      <c r="F956" s="244" t="s">
        <v>2971</v>
      </c>
      <c r="G956" s="244" t="s">
        <v>641</v>
      </c>
      <c r="H956" s="244" t="s">
        <v>949</v>
      </c>
      <c r="I956" s="244">
        <v>2016</v>
      </c>
      <c r="J956" s="242" t="s">
        <v>646</v>
      </c>
      <c r="K956" s="242" t="s">
        <v>1511</v>
      </c>
      <c r="L956" s="242"/>
      <c r="M956" s="242" t="s">
        <v>2974</v>
      </c>
      <c r="N956" s="242" t="s">
        <v>301</v>
      </c>
    </row>
    <row r="957" spans="1:14" ht="46.5" x14ac:dyDescent="0.25">
      <c r="A957" s="241">
        <v>956</v>
      </c>
      <c r="B957" s="244" t="s">
        <v>270</v>
      </c>
      <c r="C957" s="244" t="s">
        <v>2969</v>
      </c>
      <c r="D957" s="245" t="str">
        <f t="shared" si="14"/>
        <v>WT/TPR/G/349</v>
      </c>
      <c r="E957" s="125" t="s">
        <v>2975</v>
      </c>
      <c r="F957" s="244" t="s">
        <v>2971</v>
      </c>
      <c r="G957" s="244" t="s">
        <v>641</v>
      </c>
      <c r="H957" s="244" t="s">
        <v>949</v>
      </c>
      <c r="I957" s="244">
        <v>2016</v>
      </c>
      <c r="J957" s="242" t="s">
        <v>646</v>
      </c>
      <c r="K957" s="242" t="s">
        <v>1511</v>
      </c>
      <c r="L957" s="242"/>
      <c r="M957" s="242" t="s">
        <v>2976</v>
      </c>
      <c r="N957" s="242" t="s">
        <v>24</v>
      </c>
    </row>
    <row r="958" spans="1:14" ht="69" x14ac:dyDescent="0.25">
      <c r="A958" s="241">
        <v>957</v>
      </c>
      <c r="B958" s="244" t="s">
        <v>270</v>
      </c>
      <c r="C958" s="244" t="s">
        <v>2969</v>
      </c>
      <c r="D958" s="245" t="str">
        <f t="shared" si="14"/>
        <v>WT/TPR/G/349</v>
      </c>
      <c r="E958" s="125" t="s">
        <v>1064</v>
      </c>
      <c r="F958" s="244" t="s">
        <v>2971</v>
      </c>
      <c r="G958" s="244" t="s">
        <v>641</v>
      </c>
      <c r="H958" s="244" t="s">
        <v>949</v>
      </c>
      <c r="I958" s="244">
        <v>2016</v>
      </c>
      <c r="J958" s="242" t="s">
        <v>646</v>
      </c>
      <c r="K958" s="242" t="s">
        <v>1511</v>
      </c>
      <c r="L958" s="242"/>
      <c r="M958" s="242" t="s">
        <v>2977</v>
      </c>
      <c r="N958" s="242" t="s">
        <v>54</v>
      </c>
    </row>
    <row r="959" spans="1:14" ht="80.25" x14ac:dyDescent="0.25">
      <c r="A959" s="241">
        <v>958</v>
      </c>
      <c r="B959" s="244" t="s">
        <v>270</v>
      </c>
      <c r="C959" s="244" t="s">
        <v>2969</v>
      </c>
      <c r="D959" s="245" t="str">
        <f t="shared" si="14"/>
        <v>WT/TPR/G/349</v>
      </c>
      <c r="E959" s="125" t="s">
        <v>2978</v>
      </c>
      <c r="F959" s="244" t="s">
        <v>2971</v>
      </c>
      <c r="G959" s="244" t="s">
        <v>641</v>
      </c>
      <c r="H959" s="244" t="s">
        <v>949</v>
      </c>
      <c r="I959" s="244">
        <v>2016</v>
      </c>
      <c r="J959" s="242" t="s">
        <v>646</v>
      </c>
      <c r="K959" s="242" t="s">
        <v>1511</v>
      </c>
      <c r="L959" s="242"/>
      <c r="M959" s="242" t="s">
        <v>2979</v>
      </c>
      <c r="N959" s="242" t="s">
        <v>709</v>
      </c>
    </row>
    <row r="960" spans="1:14" ht="69" x14ac:dyDescent="0.25">
      <c r="A960" s="241">
        <v>959</v>
      </c>
      <c r="B960" s="244" t="s">
        <v>270</v>
      </c>
      <c r="C960" s="244" t="s">
        <v>2969</v>
      </c>
      <c r="D960" s="245" t="str">
        <f t="shared" si="14"/>
        <v>WT/TPR/G/349</v>
      </c>
      <c r="E960" s="125" t="s">
        <v>645</v>
      </c>
      <c r="F960" s="244" t="s">
        <v>2971</v>
      </c>
      <c r="G960" s="244" t="s">
        <v>641</v>
      </c>
      <c r="H960" s="244" t="s">
        <v>949</v>
      </c>
      <c r="I960" s="244">
        <v>2016</v>
      </c>
      <c r="J960" s="242" t="s">
        <v>646</v>
      </c>
      <c r="K960" s="242" t="s">
        <v>1511</v>
      </c>
      <c r="L960" s="242"/>
      <c r="M960" s="242" t="s">
        <v>2980</v>
      </c>
      <c r="N960" s="242" t="s">
        <v>62</v>
      </c>
    </row>
    <row r="961" spans="1:14" ht="24" x14ac:dyDescent="0.25">
      <c r="A961" s="241">
        <v>960</v>
      </c>
      <c r="B961" s="244" t="s">
        <v>265</v>
      </c>
      <c r="C961" s="244" t="s">
        <v>2981</v>
      </c>
      <c r="D961" s="245" t="str">
        <f t="shared" si="14"/>
        <v>WT/TPR/S/349</v>
      </c>
      <c r="E961" s="125" t="s">
        <v>758</v>
      </c>
      <c r="F961" s="244" t="s">
        <v>2971</v>
      </c>
      <c r="G961" s="244" t="s">
        <v>641</v>
      </c>
      <c r="H961" s="244" t="s">
        <v>949</v>
      </c>
      <c r="I961" s="244">
        <v>2016</v>
      </c>
      <c r="J961" s="242" t="s">
        <v>122</v>
      </c>
      <c r="K961" s="242" t="s">
        <v>842</v>
      </c>
      <c r="L961" s="242" t="s">
        <v>313</v>
      </c>
      <c r="M961" s="242" t="s">
        <v>2982</v>
      </c>
      <c r="N961" s="242" t="s">
        <v>21</v>
      </c>
    </row>
    <row r="962" spans="1:14" ht="69" x14ac:dyDescent="0.25">
      <c r="A962" s="241">
        <v>961</v>
      </c>
      <c r="B962" s="244" t="s">
        <v>265</v>
      </c>
      <c r="C962" s="244" t="s">
        <v>2981</v>
      </c>
      <c r="D962" s="245" t="str">
        <f t="shared" ref="D962:D1025" si="15">IF(C962="","",IF(IFERROR(FIND(";",C962,1), 0) &gt; 0, HYPERLINK(CONCATENATE("
https://docs.wto.org/dol2fe/Pages/SS/DoSearch.aspx?DataSource=Cat&amp;query=@Symbol=
",SUBSTITUTE(MID(C962,1,FIND(";",C962,1) - 1),"/","%2F"),"&amp;"), MID(C962,1,FIND(";",C962,1) - 1)), HYPERLINK(CONCATENATE("
https://docs.wto.org/dol2fe/Pages/SS/DoSearch.aspx?DataSource=Cat&amp;query=@Symbol=
",SUBSTITUTE(C962,"/","%2F"),"&amp;"),C962)))</f>
        <v>WT/TPR/S/349</v>
      </c>
      <c r="E962" s="125" t="s">
        <v>750</v>
      </c>
      <c r="F962" s="244" t="s">
        <v>2971</v>
      </c>
      <c r="G962" s="244" t="s">
        <v>641</v>
      </c>
      <c r="H962" s="244" t="s">
        <v>949</v>
      </c>
      <c r="I962" s="244">
        <v>2016</v>
      </c>
      <c r="J962" s="242" t="s">
        <v>646</v>
      </c>
      <c r="K962" s="242" t="s">
        <v>1511</v>
      </c>
      <c r="L962" s="242"/>
      <c r="M962" s="242" t="s">
        <v>2983</v>
      </c>
      <c r="N962" s="242" t="s">
        <v>24</v>
      </c>
    </row>
    <row r="963" spans="1:14" ht="57.75" x14ac:dyDescent="0.25">
      <c r="A963" s="241">
        <v>962</v>
      </c>
      <c r="B963" s="244" t="s">
        <v>265</v>
      </c>
      <c r="C963" s="244" t="s">
        <v>2981</v>
      </c>
      <c r="D963" s="245" t="str">
        <f t="shared" si="15"/>
        <v>WT/TPR/S/349</v>
      </c>
      <c r="E963" s="125" t="s">
        <v>1472</v>
      </c>
      <c r="F963" s="244" t="s">
        <v>2971</v>
      </c>
      <c r="G963" s="244" t="s">
        <v>641</v>
      </c>
      <c r="H963" s="244" t="s">
        <v>949</v>
      </c>
      <c r="I963" s="244">
        <v>2016</v>
      </c>
      <c r="J963" s="242" t="s">
        <v>646</v>
      </c>
      <c r="K963" s="242" t="s">
        <v>1511</v>
      </c>
      <c r="L963" s="242"/>
      <c r="M963" s="242" t="s">
        <v>2984</v>
      </c>
      <c r="N963" s="242" t="s">
        <v>1363</v>
      </c>
    </row>
    <row r="964" spans="1:14" ht="80.25" x14ac:dyDescent="0.25">
      <c r="A964" s="241">
        <v>963</v>
      </c>
      <c r="B964" s="244" t="s">
        <v>265</v>
      </c>
      <c r="C964" s="244" t="s">
        <v>2981</v>
      </c>
      <c r="D964" s="245" t="str">
        <f t="shared" si="15"/>
        <v>WT/TPR/S/349</v>
      </c>
      <c r="E964" s="125" t="s">
        <v>774</v>
      </c>
      <c r="F964" s="244" t="s">
        <v>2971</v>
      </c>
      <c r="G964" s="244" t="s">
        <v>641</v>
      </c>
      <c r="H964" s="244" t="s">
        <v>949</v>
      </c>
      <c r="I964" s="244">
        <v>2016</v>
      </c>
      <c r="J964" s="242" t="s">
        <v>646</v>
      </c>
      <c r="K964" s="242" t="s">
        <v>1511</v>
      </c>
      <c r="L964" s="242"/>
      <c r="M964" s="242" t="s">
        <v>2985</v>
      </c>
      <c r="N964" s="242" t="s">
        <v>21</v>
      </c>
    </row>
    <row r="965" spans="1:14" ht="24" x14ac:dyDescent="0.25">
      <c r="A965" s="241">
        <v>964</v>
      </c>
      <c r="B965" s="244" t="s">
        <v>265</v>
      </c>
      <c r="C965" s="244" t="s">
        <v>2981</v>
      </c>
      <c r="D965" s="245" t="str">
        <f t="shared" si="15"/>
        <v>WT/TPR/S/349</v>
      </c>
      <c r="E965" s="125" t="s">
        <v>1345</v>
      </c>
      <c r="F965" s="244" t="s">
        <v>2971</v>
      </c>
      <c r="G965" s="244" t="s">
        <v>641</v>
      </c>
      <c r="H965" s="244" t="s">
        <v>949</v>
      </c>
      <c r="I965" s="244">
        <v>2016</v>
      </c>
      <c r="J965" s="242" t="s">
        <v>646</v>
      </c>
      <c r="K965" s="242" t="s">
        <v>1511</v>
      </c>
      <c r="L965" s="242"/>
      <c r="M965" s="242" t="s">
        <v>2986</v>
      </c>
      <c r="N965" s="242" t="s">
        <v>19</v>
      </c>
    </row>
    <row r="966" spans="1:14" ht="69" x14ac:dyDescent="0.25">
      <c r="A966" s="241">
        <v>965</v>
      </c>
      <c r="B966" s="244" t="s">
        <v>265</v>
      </c>
      <c r="C966" s="244" t="s">
        <v>2981</v>
      </c>
      <c r="D966" s="245" t="str">
        <f t="shared" si="15"/>
        <v>WT/TPR/S/349</v>
      </c>
      <c r="E966" s="125" t="s">
        <v>733</v>
      </c>
      <c r="F966" s="244" t="s">
        <v>2971</v>
      </c>
      <c r="G966" s="244" t="s">
        <v>641</v>
      </c>
      <c r="H966" s="244" t="s">
        <v>949</v>
      </c>
      <c r="I966" s="244">
        <v>2016</v>
      </c>
      <c r="J966" s="242" t="s">
        <v>646</v>
      </c>
      <c r="K966" s="242" t="s">
        <v>1511</v>
      </c>
      <c r="L966" s="242"/>
      <c r="M966" s="242" t="s">
        <v>2987</v>
      </c>
      <c r="N966" s="242" t="s">
        <v>27</v>
      </c>
    </row>
    <row r="967" spans="1:14" ht="46.5" x14ac:dyDescent="0.25">
      <c r="A967" s="241">
        <v>966</v>
      </c>
      <c r="B967" s="244" t="s">
        <v>265</v>
      </c>
      <c r="C967" s="244" t="s">
        <v>2981</v>
      </c>
      <c r="D967" s="245" t="str">
        <f t="shared" si="15"/>
        <v>WT/TPR/S/349</v>
      </c>
      <c r="E967" s="125" t="s">
        <v>687</v>
      </c>
      <c r="F967" s="244" t="s">
        <v>2971</v>
      </c>
      <c r="G967" s="244" t="s">
        <v>641</v>
      </c>
      <c r="H967" s="244" t="s">
        <v>949</v>
      </c>
      <c r="I967" s="244">
        <v>2016</v>
      </c>
      <c r="J967" s="242" t="s">
        <v>646</v>
      </c>
      <c r="K967" s="242" t="s">
        <v>1511</v>
      </c>
      <c r="L967" s="242"/>
      <c r="M967" s="242" t="s">
        <v>2988</v>
      </c>
      <c r="N967" s="242" t="s">
        <v>21</v>
      </c>
    </row>
    <row r="968" spans="1:14" ht="46.5" x14ac:dyDescent="0.25">
      <c r="A968" s="241">
        <v>967</v>
      </c>
      <c r="B968" s="244" t="s">
        <v>265</v>
      </c>
      <c r="C968" s="244" t="s">
        <v>2981</v>
      </c>
      <c r="D968" s="245" t="str">
        <f t="shared" si="15"/>
        <v>WT/TPR/S/349</v>
      </c>
      <c r="E968" s="125" t="s">
        <v>1004</v>
      </c>
      <c r="F968" s="244" t="s">
        <v>2971</v>
      </c>
      <c r="G968" s="244" t="s">
        <v>641</v>
      </c>
      <c r="H968" s="244" t="s">
        <v>949</v>
      </c>
      <c r="I968" s="244">
        <v>2016</v>
      </c>
      <c r="J968" s="242" t="s">
        <v>122</v>
      </c>
      <c r="K968" s="242" t="s">
        <v>842</v>
      </c>
      <c r="L968" s="242" t="s">
        <v>826</v>
      </c>
      <c r="M968" s="242" t="s">
        <v>2989</v>
      </c>
      <c r="N968" s="242" t="s">
        <v>2990</v>
      </c>
    </row>
    <row r="969" spans="1:14" ht="102.75" x14ac:dyDescent="0.25">
      <c r="A969" s="241">
        <v>968</v>
      </c>
      <c r="B969" s="244" t="s">
        <v>265</v>
      </c>
      <c r="C969" s="244" t="s">
        <v>2981</v>
      </c>
      <c r="D969" s="245" t="str">
        <f t="shared" si="15"/>
        <v>WT/TPR/S/349</v>
      </c>
      <c r="E969" s="125" t="s">
        <v>692</v>
      </c>
      <c r="F969" s="244" t="s">
        <v>2971</v>
      </c>
      <c r="G969" s="244" t="s">
        <v>641</v>
      </c>
      <c r="H969" s="244" t="s">
        <v>949</v>
      </c>
      <c r="I969" s="244">
        <v>2016</v>
      </c>
      <c r="J969" s="242" t="s">
        <v>122</v>
      </c>
      <c r="K969" s="242" t="s">
        <v>822</v>
      </c>
      <c r="L969" s="242" t="s">
        <v>1981</v>
      </c>
      <c r="M969" s="242" t="s">
        <v>2991</v>
      </c>
      <c r="N969" s="242" t="s">
        <v>2992</v>
      </c>
    </row>
    <row r="970" spans="1:14" ht="35.25" x14ac:dyDescent="0.25">
      <c r="A970" s="241">
        <v>969</v>
      </c>
      <c r="B970" s="244" t="s">
        <v>265</v>
      </c>
      <c r="C970" s="244" t="s">
        <v>2981</v>
      </c>
      <c r="D970" s="245" t="str">
        <f t="shared" si="15"/>
        <v>WT/TPR/S/349</v>
      </c>
      <c r="E970" s="125" t="s">
        <v>287</v>
      </c>
      <c r="F970" s="244" t="s">
        <v>2971</v>
      </c>
      <c r="G970" s="244" t="s">
        <v>641</v>
      </c>
      <c r="H970" s="244" t="s">
        <v>949</v>
      </c>
      <c r="I970" s="244">
        <v>2016</v>
      </c>
      <c r="J970" s="242" t="s">
        <v>122</v>
      </c>
      <c r="K970" s="242" t="s">
        <v>792</v>
      </c>
      <c r="L970" s="242" t="s">
        <v>41</v>
      </c>
      <c r="M970" s="242" t="s">
        <v>2993</v>
      </c>
      <c r="N970" s="242" t="s">
        <v>24</v>
      </c>
    </row>
    <row r="971" spans="1:14" ht="80.25" x14ac:dyDescent="0.25">
      <c r="A971" s="241">
        <v>970</v>
      </c>
      <c r="B971" s="244" t="s">
        <v>265</v>
      </c>
      <c r="C971" s="244" t="s">
        <v>2981</v>
      </c>
      <c r="D971" s="245" t="str">
        <f t="shared" si="15"/>
        <v>WT/TPR/S/349</v>
      </c>
      <c r="E971" s="125" t="s">
        <v>716</v>
      </c>
      <c r="F971" s="244" t="s">
        <v>2971</v>
      </c>
      <c r="G971" s="244" t="s">
        <v>641</v>
      </c>
      <c r="H971" s="244" t="s">
        <v>949</v>
      </c>
      <c r="I971" s="244">
        <v>2016</v>
      </c>
      <c r="J971" s="242" t="s">
        <v>122</v>
      </c>
      <c r="K971" s="242" t="s">
        <v>817</v>
      </c>
      <c r="L971" s="242" t="s">
        <v>41</v>
      </c>
      <c r="M971" s="242" t="s">
        <v>2994</v>
      </c>
      <c r="N971" s="242" t="s">
        <v>24</v>
      </c>
    </row>
    <row r="972" spans="1:14" ht="46.5" x14ac:dyDescent="0.25">
      <c r="A972" s="241">
        <v>971</v>
      </c>
      <c r="B972" s="244" t="s">
        <v>265</v>
      </c>
      <c r="C972" s="244" t="s">
        <v>2981</v>
      </c>
      <c r="D972" s="245" t="str">
        <f t="shared" si="15"/>
        <v>WT/TPR/S/349</v>
      </c>
      <c r="E972" s="125" t="s">
        <v>267</v>
      </c>
      <c r="F972" s="244" t="s">
        <v>2971</v>
      </c>
      <c r="G972" s="244" t="s">
        <v>641</v>
      </c>
      <c r="H972" s="244" t="s">
        <v>949</v>
      </c>
      <c r="I972" s="244">
        <v>2016</v>
      </c>
      <c r="J972" s="242" t="s">
        <v>122</v>
      </c>
      <c r="K972" s="242" t="s">
        <v>822</v>
      </c>
      <c r="L972" s="242" t="s">
        <v>41</v>
      </c>
      <c r="M972" s="242" t="s">
        <v>2995</v>
      </c>
      <c r="N972" s="242" t="s">
        <v>24</v>
      </c>
    </row>
    <row r="973" spans="1:14" ht="35.25" x14ac:dyDescent="0.25">
      <c r="A973" s="241">
        <v>972</v>
      </c>
      <c r="B973" s="244" t="s">
        <v>265</v>
      </c>
      <c r="C973" s="244" t="s">
        <v>2981</v>
      </c>
      <c r="D973" s="245" t="str">
        <f t="shared" si="15"/>
        <v>WT/TPR/S/349</v>
      </c>
      <c r="E973" s="125" t="s">
        <v>740</v>
      </c>
      <c r="F973" s="244" t="s">
        <v>2971</v>
      </c>
      <c r="G973" s="244" t="s">
        <v>641</v>
      </c>
      <c r="H973" s="244" t="s">
        <v>949</v>
      </c>
      <c r="I973" s="244">
        <v>2016</v>
      </c>
      <c r="J973" s="242" t="s">
        <v>122</v>
      </c>
      <c r="K973" s="242" t="s">
        <v>795</v>
      </c>
      <c r="L973" s="242" t="s">
        <v>41</v>
      </c>
      <c r="M973" s="242" t="s">
        <v>2996</v>
      </c>
      <c r="N973" s="242" t="s">
        <v>24</v>
      </c>
    </row>
    <row r="974" spans="1:14" ht="57.75" x14ac:dyDescent="0.25">
      <c r="A974" s="241">
        <v>973</v>
      </c>
      <c r="B974" s="244" t="s">
        <v>265</v>
      </c>
      <c r="C974" s="244" t="s">
        <v>2981</v>
      </c>
      <c r="D974" s="245" t="str">
        <f t="shared" si="15"/>
        <v>WT/TPR/S/349</v>
      </c>
      <c r="E974" s="125" t="s">
        <v>744</v>
      </c>
      <c r="F974" s="244" t="s">
        <v>2971</v>
      </c>
      <c r="G974" s="244" t="s">
        <v>641</v>
      </c>
      <c r="H974" s="244" t="s">
        <v>949</v>
      </c>
      <c r="I974" s="244">
        <v>2016</v>
      </c>
      <c r="J974" s="242" t="s">
        <v>122</v>
      </c>
      <c r="K974" s="242" t="s">
        <v>2997</v>
      </c>
      <c r="L974" s="242" t="s">
        <v>41</v>
      </c>
      <c r="M974" s="242" t="s">
        <v>2998</v>
      </c>
      <c r="N974" s="242" t="s">
        <v>2999</v>
      </c>
    </row>
    <row r="975" spans="1:14" ht="46.5" x14ac:dyDescent="0.25">
      <c r="A975" s="241">
        <v>974</v>
      </c>
      <c r="B975" s="244" t="s">
        <v>265</v>
      </c>
      <c r="C975" s="244" t="s">
        <v>2981</v>
      </c>
      <c r="D975" s="245" t="str">
        <f t="shared" si="15"/>
        <v>WT/TPR/S/349</v>
      </c>
      <c r="E975" s="125" t="s">
        <v>717</v>
      </c>
      <c r="F975" s="244" t="s">
        <v>2971</v>
      </c>
      <c r="G975" s="244" t="s">
        <v>641</v>
      </c>
      <c r="H975" s="244" t="s">
        <v>949</v>
      </c>
      <c r="I975" s="244">
        <v>2016</v>
      </c>
      <c r="J975" s="242" t="s">
        <v>122</v>
      </c>
      <c r="K975" s="242" t="s">
        <v>817</v>
      </c>
      <c r="L975" s="242" t="s">
        <v>88</v>
      </c>
      <c r="M975" s="242" t="s">
        <v>3000</v>
      </c>
      <c r="N975" s="242" t="s">
        <v>27</v>
      </c>
    </row>
    <row r="976" spans="1:14" ht="24" x14ac:dyDescent="0.25">
      <c r="A976" s="241">
        <v>975</v>
      </c>
      <c r="B976" s="244" t="s">
        <v>265</v>
      </c>
      <c r="C976" s="244" t="s">
        <v>2981</v>
      </c>
      <c r="D976" s="245" t="str">
        <f t="shared" si="15"/>
        <v>WT/TPR/S/349</v>
      </c>
      <c r="E976" s="125" t="s">
        <v>735</v>
      </c>
      <c r="F976" s="244" t="s">
        <v>2971</v>
      </c>
      <c r="G976" s="244" t="s">
        <v>641</v>
      </c>
      <c r="H976" s="244" t="s">
        <v>949</v>
      </c>
      <c r="I976" s="244">
        <v>2016</v>
      </c>
      <c r="J976" s="242" t="s">
        <v>122</v>
      </c>
      <c r="K976" s="242" t="s">
        <v>1024</v>
      </c>
      <c r="L976" s="242" t="s">
        <v>313</v>
      </c>
      <c r="M976" s="242" t="s">
        <v>3001</v>
      </c>
      <c r="N976" s="242" t="s">
        <v>21</v>
      </c>
    </row>
    <row r="977" spans="1:14" ht="57.75" x14ac:dyDescent="0.25">
      <c r="A977" s="241">
        <v>976</v>
      </c>
      <c r="B977" s="244" t="s">
        <v>265</v>
      </c>
      <c r="C977" s="244" t="s">
        <v>2981</v>
      </c>
      <c r="D977" s="245" t="str">
        <f t="shared" si="15"/>
        <v>WT/TPR/S/349</v>
      </c>
      <c r="E977" s="125" t="s">
        <v>1013</v>
      </c>
      <c r="F977" s="244" t="s">
        <v>2971</v>
      </c>
      <c r="G977" s="244" t="s">
        <v>641</v>
      </c>
      <c r="H977" s="244" t="s">
        <v>949</v>
      </c>
      <c r="I977" s="244">
        <v>2016</v>
      </c>
      <c r="J977" s="242" t="s">
        <v>122</v>
      </c>
      <c r="K977" s="242" t="s">
        <v>842</v>
      </c>
      <c r="L977" s="242" t="s">
        <v>1457</v>
      </c>
      <c r="M977" s="242" t="s">
        <v>3002</v>
      </c>
      <c r="N977" s="242" t="s">
        <v>3003</v>
      </c>
    </row>
    <row r="978" spans="1:14" ht="69" x14ac:dyDescent="0.25">
      <c r="A978" s="241">
        <v>977</v>
      </c>
      <c r="B978" s="244" t="s">
        <v>265</v>
      </c>
      <c r="C978" s="244" t="s">
        <v>2981</v>
      </c>
      <c r="D978" s="245" t="str">
        <f t="shared" si="15"/>
        <v>WT/TPR/S/349</v>
      </c>
      <c r="E978" s="125" t="s">
        <v>1478</v>
      </c>
      <c r="F978" s="244" t="s">
        <v>2971</v>
      </c>
      <c r="G978" s="244" t="s">
        <v>641</v>
      </c>
      <c r="H978" s="244" t="s">
        <v>949</v>
      </c>
      <c r="I978" s="244">
        <v>2016</v>
      </c>
      <c r="J978" s="242" t="s">
        <v>122</v>
      </c>
      <c r="K978" s="242" t="s">
        <v>834</v>
      </c>
      <c r="L978" s="242" t="s">
        <v>88</v>
      </c>
      <c r="M978" s="242" t="s">
        <v>3004</v>
      </c>
      <c r="N978" s="242" t="s">
        <v>17</v>
      </c>
    </row>
    <row r="979" spans="1:14" ht="80.25" x14ac:dyDescent="0.25">
      <c r="A979" s="241">
        <v>978</v>
      </c>
      <c r="B979" s="244" t="s">
        <v>265</v>
      </c>
      <c r="C979" s="244" t="s">
        <v>2981</v>
      </c>
      <c r="D979" s="245" t="str">
        <f t="shared" si="15"/>
        <v>WT/TPR/S/349</v>
      </c>
      <c r="E979" s="125" t="s">
        <v>777</v>
      </c>
      <c r="F979" s="244" t="s">
        <v>2971</v>
      </c>
      <c r="G979" s="244" t="s">
        <v>641</v>
      </c>
      <c r="H979" s="244" t="s">
        <v>949</v>
      </c>
      <c r="I979" s="244">
        <v>2016</v>
      </c>
      <c r="J979" s="242" t="s">
        <v>121</v>
      </c>
      <c r="K979" s="242" t="s">
        <v>1518</v>
      </c>
      <c r="L979" s="242" t="s">
        <v>41</v>
      </c>
      <c r="M979" s="242" t="s">
        <v>3005</v>
      </c>
      <c r="N979" s="242" t="s">
        <v>3006</v>
      </c>
    </row>
    <row r="980" spans="1:14" ht="80.25" x14ac:dyDescent="0.25">
      <c r="A980" s="241">
        <v>979</v>
      </c>
      <c r="B980" s="244" t="s">
        <v>265</v>
      </c>
      <c r="C980" s="244" t="s">
        <v>2981</v>
      </c>
      <c r="D980" s="245" t="str">
        <f t="shared" si="15"/>
        <v>WT/TPR/S/349</v>
      </c>
      <c r="E980" s="125" t="s">
        <v>680</v>
      </c>
      <c r="F980" s="244" t="s">
        <v>2971</v>
      </c>
      <c r="G980" s="244" t="s">
        <v>641</v>
      </c>
      <c r="H980" s="244" t="s">
        <v>949</v>
      </c>
      <c r="I980" s="244">
        <v>2016</v>
      </c>
      <c r="J980" s="242" t="s">
        <v>121</v>
      </c>
      <c r="K980" s="242" t="s">
        <v>871</v>
      </c>
      <c r="L980" s="242" t="s">
        <v>923</v>
      </c>
      <c r="M980" s="242" t="s">
        <v>3007</v>
      </c>
      <c r="N980" s="242" t="s">
        <v>3008</v>
      </c>
    </row>
    <row r="981" spans="1:14" ht="35.25" x14ac:dyDescent="0.25">
      <c r="A981" s="241">
        <v>980</v>
      </c>
      <c r="B981" s="244" t="s">
        <v>265</v>
      </c>
      <c r="C981" s="244" t="s">
        <v>2981</v>
      </c>
      <c r="D981" s="245" t="str">
        <f t="shared" si="15"/>
        <v>WT/TPR/S/349</v>
      </c>
      <c r="E981" s="125" t="s">
        <v>696</v>
      </c>
      <c r="F981" s="244" t="s">
        <v>2971</v>
      </c>
      <c r="G981" s="244" t="s">
        <v>641</v>
      </c>
      <c r="H981" s="244" t="s">
        <v>949</v>
      </c>
      <c r="I981" s="244">
        <v>2016</v>
      </c>
      <c r="J981" s="242" t="s">
        <v>121</v>
      </c>
      <c r="K981" s="242" t="s">
        <v>1518</v>
      </c>
      <c r="L981" s="242" t="s">
        <v>41</v>
      </c>
      <c r="M981" s="242" t="s">
        <v>3009</v>
      </c>
      <c r="N981" s="242" t="s">
        <v>3010</v>
      </c>
    </row>
    <row r="982" spans="1:14" ht="91.5" x14ac:dyDescent="0.25">
      <c r="A982" s="241">
        <v>981</v>
      </c>
      <c r="B982" s="244" t="s">
        <v>265</v>
      </c>
      <c r="C982" s="244" t="s">
        <v>2981</v>
      </c>
      <c r="D982" s="245" t="str">
        <f t="shared" si="15"/>
        <v>WT/TPR/S/349</v>
      </c>
      <c r="E982" s="125" t="s">
        <v>683</v>
      </c>
      <c r="F982" s="244" t="s">
        <v>2971</v>
      </c>
      <c r="G982" s="244" t="s">
        <v>641</v>
      </c>
      <c r="H982" s="244" t="s">
        <v>949</v>
      </c>
      <c r="I982" s="244">
        <v>2016</v>
      </c>
      <c r="J982" s="242" t="s">
        <v>121</v>
      </c>
      <c r="K982" s="242" t="s">
        <v>863</v>
      </c>
      <c r="L982" s="242" t="s">
        <v>41</v>
      </c>
      <c r="M982" s="242" t="s">
        <v>3011</v>
      </c>
      <c r="N982" s="242" t="s">
        <v>24</v>
      </c>
    </row>
    <row r="983" spans="1:14" ht="69" x14ac:dyDescent="0.25">
      <c r="A983" s="241">
        <v>982</v>
      </c>
      <c r="B983" s="244" t="s">
        <v>265</v>
      </c>
      <c r="C983" s="244" t="s">
        <v>2981</v>
      </c>
      <c r="D983" s="245" t="str">
        <f t="shared" si="15"/>
        <v>WT/TPR/S/349</v>
      </c>
      <c r="E983" s="125" t="s">
        <v>999</v>
      </c>
      <c r="F983" s="244" t="s">
        <v>2971</v>
      </c>
      <c r="G983" s="244" t="s">
        <v>641</v>
      </c>
      <c r="H983" s="244" t="s">
        <v>949</v>
      </c>
      <c r="I983" s="244">
        <v>2016</v>
      </c>
      <c r="J983" s="242" t="s">
        <v>121</v>
      </c>
      <c r="K983" s="242" t="s">
        <v>871</v>
      </c>
      <c r="L983" s="242" t="s">
        <v>126</v>
      </c>
      <c r="M983" s="242" t="s">
        <v>3012</v>
      </c>
      <c r="N983" s="242" t="s">
        <v>8</v>
      </c>
    </row>
    <row r="984" spans="1:14" ht="57.75" x14ac:dyDescent="0.25">
      <c r="A984" s="241">
        <v>983</v>
      </c>
      <c r="B984" s="244" t="s">
        <v>265</v>
      </c>
      <c r="C984" s="244" t="s">
        <v>2981</v>
      </c>
      <c r="D984" s="245" t="str">
        <f t="shared" si="15"/>
        <v>WT/TPR/S/349</v>
      </c>
      <c r="E984" s="125" t="s">
        <v>663</v>
      </c>
      <c r="F984" s="244" t="s">
        <v>2971</v>
      </c>
      <c r="G984" s="244" t="s">
        <v>641</v>
      </c>
      <c r="H984" s="244" t="s">
        <v>949</v>
      </c>
      <c r="I984" s="244">
        <v>2016</v>
      </c>
      <c r="J984" s="242" t="s">
        <v>121</v>
      </c>
      <c r="K984" s="242" t="s">
        <v>872</v>
      </c>
      <c r="L984" s="242" t="s">
        <v>127</v>
      </c>
      <c r="M984" s="242" t="s">
        <v>3013</v>
      </c>
      <c r="N984" s="242" t="s">
        <v>3014</v>
      </c>
    </row>
    <row r="985" spans="1:14" ht="114" x14ac:dyDescent="0.25">
      <c r="A985" s="241">
        <v>984</v>
      </c>
      <c r="B985" s="244" t="s">
        <v>265</v>
      </c>
      <c r="C985" s="244" t="s">
        <v>2981</v>
      </c>
      <c r="D985" s="245" t="str">
        <f t="shared" si="15"/>
        <v>WT/TPR/S/349</v>
      </c>
      <c r="E985" s="125" t="s">
        <v>295</v>
      </c>
      <c r="F985" s="244" t="s">
        <v>2971</v>
      </c>
      <c r="G985" s="244" t="s">
        <v>641</v>
      </c>
      <c r="H985" s="244" t="s">
        <v>949</v>
      </c>
      <c r="I985" s="244">
        <v>2016</v>
      </c>
      <c r="J985" s="242" t="s">
        <v>121</v>
      </c>
      <c r="K985" s="242" t="s">
        <v>1771</v>
      </c>
      <c r="L985" s="242" t="s">
        <v>127</v>
      </c>
      <c r="M985" s="242" t="s">
        <v>3015</v>
      </c>
      <c r="N985" s="242" t="s">
        <v>1031</v>
      </c>
    </row>
    <row r="986" spans="1:14" ht="136.5" x14ac:dyDescent="0.25">
      <c r="A986" s="241">
        <v>985</v>
      </c>
      <c r="B986" s="244" t="s">
        <v>265</v>
      </c>
      <c r="C986" s="244" t="s">
        <v>2981</v>
      </c>
      <c r="D986" s="245" t="str">
        <f t="shared" si="15"/>
        <v>WT/TPR/S/349</v>
      </c>
      <c r="E986" s="125" t="s">
        <v>678</v>
      </c>
      <c r="F986" s="244" t="s">
        <v>2971</v>
      </c>
      <c r="G986" s="244" t="s">
        <v>641</v>
      </c>
      <c r="H986" s="244" t="s">
        <v>949</v>
      </c>
      <c r="I986" s="244">
        <v>2016</v>
      </c>
      <c r="J986" s="242" t="s">
        <v>121</v>
      </c>
      <c r="K986" s="242" t="s">
        <v>1422</v>
      </c>
      <c r="L986" s="242" t="s">
        <v>127</v>
      </c>
      <c r="M986" s="242" t="s">
        <v>3016</v>
      </c>
      <c r="N986" s="242" t="s">
        <v>27</v>
      </c>
    </row>
    <row r="987" spans="1:14" ht="57.75" x14ac:dyDescent="0.25">
      <c r="A987" s="241">
        <v>986</v>
      </c>
      <c r="B987" s="244" t="s">
        <v>265</v>
      </c>
      <c r="C987" s="244" t="s">
        <v>2981</v>
      </c>
      <c r="D987" s="245" t="str">
        <f t="shared" si="15"/>
        <v>WT/TPR/S/349</v>
      </c>
      <c r="E987" s="125" t="s">
        <v>699</v>
      </c>
      <c r="F987" s="244" t="s">
        <v>2971</v>
      </c>
      <c r="G987" s="244" t="s">
        <v>641</v>
      </c>
      <c r="H987" s="244" t="s">
        <v>949</v>
      </c>
      <c r="I987" s="244">
        <v>2016</v>
      </c>
      <c r="J987" s="242" t="s">
        <v>121</v>
      </c>
      <c r="K987" s="242" t="s">
        <v>3017</v>
      </c>
      <c r="L987" s="242" t="s">
        <v>127</v>
      </c>
      <c r="M987" s="242" t="s">
        <v>3018</v>
      </c>
      <c r="N987" s="242" t="s">
        <v>1433</v>
      </c>
    </row>
    <row r="988" spans="1:14" ht="125.25" x14ac:dyDescent="0.25">
      <c r="A988" s="241">
        <v>987</v>
      </c>
      <c r="B988" s="244" t="s">
        <v>265</v>
      </c>
      <c r="C988" s="244" t="s">
        <v>2981</v>
      </c>
      <c r="D988" s="245" t="str">
        <f t="shared" si="15"/>
        <v>WT/TPR/S/349</v>
      </c>
      <c r="E988" s="125" t="s">
        <v>268</v>
      </c>
      <c r="F988" s="244" t="s">
        <v>2971</v>
      </c>
      <c r="G988" s="244" t="s">
        <v>641</v>
      </c>
      <c r="H988" s="244" t="s">
        <v>949</v>
      </c>
      <c r="I988" s="244">
        <v>2016</v>
      </c>
      <c r="J988" s="242" t="s">
        <v>121</v>
      </c>
      <c r="K988" s="242" t="s">
        <v>1518</v>
      </c>
      <c r="L988" s="242" t="s">
        <v>126</v>
      </c>
      <c r="M988" s="242" t="s">
        <v>3019</v>
      </c>
      <c r="N988" s="242" t="s">
        <v>1426</v>
      </c>
    </row>
    <row r="989" spans="1:14" ht="69" x14ac:dyDescent="0.25">
      <c r="A989" s="241">
        <v>988</v>
      </c>
      <c r="B989" s="244" t="s">
        <v>265</v>
      </c>
      <c r="C989" s="244" t="s">
        <v>2981</v>
      </c>
      <c r="D989" s="245" t="str">
        <f t="shared" si="15"/>
        <v>WT/TPR/S/349</v>
      </c>
      <c r="E989" s="125" t="s">
        <v>279</v>
      </c>
      <c r="F989" s="244" t="s">
        <v>2971</v>
      </c>
      <c r="G989" s="244" t="s">
        <v>641</v>
      </c>
      <c r="H989" s="244" t="s">
        <v>949</v>
      </c>
      <c r="I989" s="244">
        <v>2016</v>
      </c>
      <c r="J989" s="242" t="s">
        <v>121</v>
      </c>
      <c r="K989" s="242" t="s">
        <v>1518</v>
      </c>
      <c r="L989" s="242" t="s">
        <v>126</v>
      </c>
      <c r="M989" s="242" t="s">
        <v>3020</v>
      </c>
      <c r="N989" s="242" t="s">
        <v>1426</v>
      </c>
    </row>
    <row r="990" spans="1:14" ht="91.5" x14ac:dyDescent="0.25">
      <c r="A990" s="241">
        <v>989</v>
      </c>
      <c r="B990" s="244" t="s">
        <v>265</v>
      </c>
      <c r="C990" s="244" t="s">
        <v>2981</v>
      </c>
      <c r="D990" s="245" t="str">
        <f t="shared" si="15"/>
        <v>WT/TPR/S/349</v>
      </c>
      <c r="E990" s="125" t="s">
        <v>684</v>
      </c>
      <c r="F990" s="244" t="s">
        <v>2971</v>
      </c>
      <c r="G990" s="244" t="s">
        <v>641</v>
      </c>
      <c r="H990" s="244" t="s">
        <v>949</v>
      </c>
      <c r="I990" s="244">
        <v>2016</v>
      </c>
      <c r="J990" s="242" t="s">
        <v>121</v>
      </c>
      <c r="K990" s="242" t="s">
        <v>872</v>
      </c>
      <c r="L990" s="242" t="s">
        <v>126</v>
      </c>
      <c r="M990" s="242" t="s">
        <v>3021</v>
      </c>
      <c r="N990" s="242" t="s">
        <v>3022</v>
      </c>
    </row>
    <row r="991" spans="1:14" ht="57.75" x14ac:dyDescent="0.25">
      <c r="A991" s="241">
        <v>990</v>
      </c>
      <c r="B991" s="244" t="s">
        <v>265</v>
      </c>
      <c r="C991" s="244" t="s">
        <v>2981</v>
      </c>
      <c r="D991" s="245" t="str">
        <f t="shared" si="15"/>
        <v>WT/TPR/S/349</v>
      </c>
      <c r="E991" s="125" t="s">
        <v>685</v>
      </c>
      <c r="F991" s="244" t="s">
        <v>2971</v>
      </c>
      <c r="G991" s="244" t="s">
        <v>641</v>
      </c>
      <c r="H991" s="244" t="s">
        <v>949</v>
      </c>
      <c r="I991" s="244">
        <v>2016</v>
      </c>
      <c r="J991" s="242" t="s">
        <v>121</v>
      </c>
      <c r="K991" s="242" t="s">
        <v>872</v>
      </c>
      <c r="L991" s="242" t="s">
        <v>126</v>
      </c>
      <c r="M991" s="242" t="s">
        <v>3023</v>
      </c>
      <c r="N991" s="242" t="s">
        <v>8</v>
      </c>
    </row>
    <row r="992" spans="1:14" ht="69" x14ac:dyDescent="0.25">
      <c r="A992" s="241">
        <v>991</v>
      </c>
      <c r="B992" s="244" t="s">
        <v>265</v>
      </c>
      <c r="C992" s="244" t="s">
        <v>2981</v>
      </c>
      <c r="D992" s="245" t="str">
        <f t="shared" si="15"/>
        <v>WT/TPR/S/349</v>
      </c>
      <c r="E992" s="125" t="s">
        <v>969</v>
      </c>
      <c r="F992" s="244" t="s">
        <v>2971</v>
      </c>
      <c r="G992" s="244" t="s">
        <v>641</v>
      </c>
      <c r="H992" s="244" t="s">
        <v>949</v>
      </c>
      <c r="I992" s="244">
        <v>2016</v>
      </c>
      <c r="J992" s="242" t="s">
        <v>121</v>
      </c>
      <c r="K992" s="242" t="s">
        <v>1518</v>
      </c>
      <c r="L992" s="242" t="s">
        <v>126</v>
      </c>
      <c r="M992" s="242" t="s">
        <v>3024</v>
      </c>
      <c r="N992" s="242" t="s">
        <v>3025</v>
      </c>
    </row>
    <row r="993" spans="1:14" ht="125.25" x14ac:dyDescent="0.25">
      <c r="A993" s="241">
        <v>992</v>
      </c>
      <c r="B993" s="244" t="s">
        <v>265</v>
      </c>
      <c r="C993" s="244" t="s">
        <v>2981</v>
      </c>
      <c r="D993" s="245" t="str">
        <f t="shared" si="15"/>
        <v>WT/TPR/S/349</v>
      </c>
      <c r="E993" s="125" t="s">
        <v>712</v>
      </c>
      <c r="F993" s="244" t="s">
        <v>2971</v>
      </c>
      <c r="G993" s="244" t="s">
        <v>641</v>
      </c>
      <c r="H993" s="244" t="s">
        <v>949</v>
      </c>
      <c r="I993" s="244">
        <v>2016</v>
      </c>
      <c r="J993" s="242" t="s">
        <v>121</v>
      </c>
      <c r="K993" s="242" t="s">
        <v>834</v>
      </c>
      <c r="L993" s="242" t="s">
        <v>126</v>
      </c>
      <c r="M993" s="242" t="s">
        <v>3026</v>
      </c>
      <c r="N993" s="242" t="s">
        <v>3027</v>
      </c>
    </row>
    <row r="994" spans="1:14" ht="114" x14ac:dyDescent="0.25">
      <c r="A994" s="241">
        <v>993</v>
      </c>
      <c r="B994" s="244" t="s">
        <v>265</v>
      </c>
      <c r="C994" s="244" t="s">
        <v>2981</v>
      </c>
      <c r="D994" s="245" t="str">
        <f t="shared" si="15"/>
        <v>WT/TPR/S/349</v>
      </c>
      <c r="E994" s="125" t="s">
        <v>686</v>
      </c>
      <c r="F994" s="244" t="s">
        <v>2971</v>
      </c>
      <c r="G994" s="244" t="s">
        <v>641</v>
      </c>
      <c r="H994" s="244" t="s">
        <v>949</v>
      </c>
      <c r="I994" s="244">
        <v>2016</v>
      </c>
      <c r="J994" s="242" t="s">
        <v>121</v>
      </c>
      <c r="K994" s="242" t="s">
        <v>874</v>
      </c>
      <c r="L994" s="242" t="s">
        <v>126</v>
      </c>
      <c r="M994" s="242" t="s">
        <v>3028</v>
      </c>
      <c r="N994" s="242" t="s">
        <v>1358</v>
      </c>
    </row>
    <row r="995" spans="1:14" ht="46.5" x14ac:dyDescent="0.25">
      <c r="A995" s="241">
        <v>994</v>
      </c>
      <c r="B995" s="244" t="s">
        <v>265</v>
      </c>
      <c r="C995" s="244" t="s">
        <v>2981</v>
      </c>
      <c r="D995" s="245" t="str">
        <f t="shared" si="15"/>
        <v>WT/TPR/S/349</v>
      </c>
      <c r="E995" s="125" t="s">
        <v>718</v>
      </c>
      <c r="F995" s="244" t="s">
        <v>2971</v>
      </c>
      <c r="G995" s="244" t="s">
        <v>641</v>
      </c>
      <c r="H995" s="244" t="s">
        <v>949</v>
      </c>
      <c r="I995" s="244">
        <v>2016</v>
      </c>
      <c r="J995" s="242" t="s">
        <v>121</v>
      </c>
      <c r="K995" s="242" t="s">
        <v>1166</v>
      </c>
      <c r="L995" s="242" t="s">
        <v>1457</v>
      </c>
      <c r="M995" s="242" t="s">
        <v>3029</v>
      </c>
      <c r="N995" s="242" t="s">
        <v>3030</v>
      </c>
    </row>
    <row r="996" spans="1:14" ht="69" x14ac:dyDescent="0.25">
      <c r="A996" s="241">
        <v>995</v>
      </c>
      <c r="B996" s="244" t="s">
        <v>265</v>
      </c>
      <c r="C996" s="244" t="s">
        <v>2981</v>
      </c>
      <c r="D996" s="245" t="str">
        <f t="shared" si="15"/>
        <v>WT/TPR/S/349</v>
      </c>
      <c r="E996" s="125" t="s">
        <v>719</v>
      </c>
      <c r="F996" s="244" t="s">
        <v>2971</v>
      </c>
      <c r="G996" s="244" t="s">
        <v>641</v>
      </c>
      <c r="H996" s="244" t="s">
        <v>949</v>
      </c>
      <c r="I996" s="244">
        <v>2016</v>
      </c>
      <c r="J996" s="242" t="s">
        <v>121</v>
      </c>
      <c r="K996" s="242" t="s">
        <v>871</v>
      </c>
      <c r="L996" s="242" t="s">
        <v>126</v>
      </c>
      <c r="M996" s="242" t="s">
        <v>3031</v>
      </c>
      <c r="N996" s="242" t="s">
        <v>3032</v>
      </c>
    </row>
    <row r="997" spans="1:14" ht="91.5" x14ac:dyDescent="0.25">
      <c r="A997" s="241">
        <v>996</v>
      </c>
      <c r="B997" s="244" t="s">
        <v>265</v>
      </c>
      <c r="C997" s="244" t="s">
        <v>2981</v>
      </c>
      <c r="D997" s="245" t="str">
        <f t="shared" si="15"/>
        <v>WT/TPR/S/349</v>
      </c>
      <c r="E997" s="125" t="s">
        <v>742</v>
      </c>
      <c r="F997" s="244" t="s">
        <v>2971</v>
      </c>
      <c r="G997" s="244" t="s">
        <v>641</v>
      </c>
      <c r="H997" s="244" t="s">
        <v>949</v>
      </c>
      <c r="I997" s="244">
        <v>2016</v>
      </c>
      <c r="J997" s="242" t="s">
        <v>121</v>
      </c>
      <c r="K997" s="242" t="s">
        <v>1518</v>
      </c>
      <c r="L997" s="242" t="s">
        <v>19</v>
      </c>
      <c r="M997" s="242" t="s">
        <v>3033</v>
      </c>
      <c r="N997" s="242" t="s">
        <v>802</v>
      </c>
    </row>
    <row r="998" spans="1:14" ht="91.5" x14ac:dyDescent="0.25">
      <c r="A998" s="241">
        <v>997</v>
      </c>
      <c r="B998" s="244" t="s">
        <v>265</v>
      </c>
      <c r="C998" s="244" t="s">
        <v>2981</v>
      </c>
      <c r="D998" s="245" t="str">
        <f t="shared" si="15"/>
        <v>WT/TPR/S/349</v>
      </c>
      <c r="E998" s="125" t="s">
        <v>1054</v>
      </c>
      <c r="F998" s="244" t="s">
        <v>2971</v>
      </c>
      <c r="G998" s="244" t="s">
        <v>641</v>
      </c>
      <c r="H998" s="244" t="s">
        <v>949</v>
      </c>
      <c r="I998" s="244">
        <v>2016</v>
      </c>
      <c r="J998" s="242" t="s">
        <v>121</v>
      </c>
      <c r="K998" s="242" t="s">
        <v>1518</v>
      </c>
      <c r="L998" s="242" t="s">
        <v>19</v>
      </c>
      <c r="M998" s="242" t="s">
        <v>3034</v>
      </c>
      <c r="N998" s="242" t="s">
        <v>125</v>
      </c>
    </row>
    <row r="999" spans="1:14" ht="69" x14ac:dyDescent="0.25">
      <c r="A999" s="241">
        <v>998</v>
      </c>
      <c r="B999" s="244" t="s">
        <v>265</v>
      </c>
      <c r="C999" s="244" t="s">
        <v>2981</v>
      </c>
      <c r="D999" s="245" t="str">
        <f t="shared" si="15"/>
        <v>WT/TPR/S/349</v>
      </c>
      <c r="E999" s="125" t="s">
        <v>737</v>
      </c>
      <c r="F999" s="244" t="s">
        <v>2971</v>
      </c>
      <c r="G999" s="244" t="s">
        <v>641</v>
      </c>
      <c r="H999" s="244" t="s">
        <v>949</v>
      </c>
      <c r="I999" s="244">
        <v>2016</v>
      </c>
      <c r="J999" s="242" t="s">
        <v>121</v>
      </c>
      <c r="K999" s="242" t="s">
        <v>874</v>
      </c>
      <c r="L999" s="242" t="s">
        <v>19</v>
      </c>
      <c r="M999" s="242" t="s">
        <v>3035</v>
      </c>
      <c r="N999" s="242" t="s">
        <v>19</v>
      </c>
    </row>
    <row r="1000" spans="1:14" ht="24" x14ac:dyDescent="0.25">
      <c r="A1000" s="241">
        <v>999</v>
      </c>
      <c r="B1000" s="244" t="s">
        <v>265</v>
      </c>
      <c r="C1000" s="244" t="s">
        <v>2981</v>
      </c>
      <c r="D1000" s="245" t="str">
        <f t="shared" si="15"/>
        <v>WT/TPR/S/349</v>
      </c>
      <c r="E1000" s="125" t="s">
        <v>674</v>
      </c>
      <c r="F1000" s="244" t="s">
        <v>2971</v>
      </c>
      <c r="G1000" s="244" t="s">
        <v>641</v>
      </c>
      <c r="H1000" s="244" t="s">
        <v>949</v>
      </c>
      <c r="I1000" s="244">
        <v>2016</v>
      </c>
      <c r="J1000" s="242" t="s">
        <v>121</v>
      </c>
      <c r="K1000" s="242" t="s">
        <v>64</v>
      </c>
      <c r="L1000" s="242" t="s">
        <v>19</v>
      </c>
      <c r="M1000" s="242" t="s">
        <v>3036</v>
      </c>
      <c r="N1000" s="242" t="s">
        <v>65</v>
      </c>
    </row>
    <row r="1001" spans="1:14" ht="35.25" x14ac:dyDescent="0.25">
      <c r="A1001" s="241">
        <v>1000</v>
      </c>
      <c r="B1001" s="244" t="s">
        <v>265</v>
      </c>
      <c r="C1001" s="244" t="s">
        <v>2981</v>
      </c>
      <c r="D1001" s="245" t="str">
        <f t="shared" si="15"/>
        <v>WT/TPR/S/349</v>
      </c>
      <c r="E1001" s="125" t="s">
        <v>1484</v>
      </c>
      <c r="F1001" s="244" t="s">
        <v>2971</v>
      </c>
      <c r="G1001" s="244" t="s">
        <v>641</v>
      </c>
      <c r="H1001" s="244" t="s">
        <v>949</v>
      </c>
      <c r="I1001" s="244">
        <v>2016</v>
      </c>
      <c r="J1001" s="242" t="s">
        <v>121</v>
      </c>
      <c r="K1001" s="242" t="s">
        <v>1518</v>
      </c>
      <c r="L1001" s="242" t="s">
        <v>74</v>
      </c>
      <c r="M1001" s="242" t="s">
        <v>3037</v>
      </c>
      <c r="N1001" s="242" t="s">
        <v>647</v>
      </c>
    </row>
    <row r="1002" spans="1:14" ht="35.25" x14ac:dyDescent="0.25">
      <c r="A1002" s="241">
        <v>1001</v>
      </c>
      <c r="B1002" s="244" t="s">
        <v>265</v>
      </c>
      <c r="C1002" s="244" t="s">
        <v>2981</v>
      </c>
      <c r="D1002" s="245" t="str">
        <f t="shared" si="15"/>
        <v>WT/TPR/S/349</v>
      </c>
      <c r="E1002" s="125" t="s">
        <v>1458</v>
      </c>
      <c r="F1002" s="244" t="s">
        <v>2971</v>
      </c>
      <c r="G1002" s="244" t="s">
        <v>641</v>
      </c>
      <c r="H1002" s="244" t="s">
        <v>949</v>
      </c>
      <c r="I1002" s="244">
        <v>2016</v>
      </c>
      <c r="J1002" s="242" t="s">
        <v>121</v>
      </c>
      <c r="K1002" s="242" t="s">
        <v>1518</v>
      </c>
      <c r="L1002" s="242" t="s">
        <v>74</v>
      </c>
      <c r="M1002" s="242" t="s">
        <v>3038</v>
      </c>
      <c r="N1002" s="242" t="s">
        <v>54</v>
      </c>
    </row>
    <row r="1003" spans="1:14" ht="35.25" x14ac:dyDescent="0.25">
      <c r="A1003" s="241">
        <v>1002</v>
      </c>
      <c r="B1003" s="244" t="s">
        <v>270</v>
      </c>
      <c r="C1003" s="244" t="s">
        <v>3039</v>
      </c>
      <c r="D1003" s="245" t="str">
        <f t="shared" si="15"/>
        <v>WT/TPR/G/350</v>
      </c>
      <c r="E1003" s="125" t="s">
        <v>1046</v>
      </c>
      <c r="F1003" s="244" t="s">
        <v>860</v>
      </c>
      <c r="G1003" s="244" t="s">
        <v>3</v>
      </c>
      <c r="H1003" s="244" t="s">
        <v>1</v>
      </c>
      <c r="I1003" s="244">
        <v>2016</v>
      </c>
      <c r="J1003" s="242" t="s">
        <v>646</v>
      </c>
      <c r="K1003" s="242" t="s">
        <v>1511</v>
      </c>
      <c r="L1003" s="242"/>
      <c r="M1003" s="242" t="s">
        <v>3040</v>
      </c>
      <c r="N1003" s="242" t="s">
        <v>21</v>
      </c>
    </row>
    <row r="1004" spans="1:14" ht="57.75" x14ac:dyDescent="0.25">
      <c r="A1004" s="241">
        <v>1003</v>
      </c>
      <c r="B1004" s="244" t="s">
        <v>270</v>
      </c>
      <c r="C1004" s="244" t="s">
        <v>3039</v>
      </c>
      <c r="D1004" s="245" t="str">
        <f t="shared" si="15"/>
        <v>WT/TPR/G/350</v>
      </c>
      <c r="E1004" s="125" t="s">
        <v>752</v>
      </c>
      <c r="F1004" s="244" t="s">
        <v>860</v>
      </c>
      <c r="G1004" s="244" t="s">
        <v>3</v>
      </c>
      <c r="H1004" s="244" t="s">
        <v>1</v>
      </c>
      <c r="I1004" s="244">
        <v>2016</v>
      </c>
      <c r="J1004" s="242" t="s">
        <v>646</v>
      </c>
      <c r="K1004" s="242" t="s">
        <v>1511</v>
      </c>
      <c r="L1004" s="242"/>
      <c r="M1004" s="242" t="s">
        <v>3041</v>
      </c>
      <c r="N1004" s="242" t="s">
        <v>21</v>
      </c>
    </row>
    <row r="1005" spans="1:14" ht="46.5" x14ac:dyDescent="0.25">
      <c r="A1005" s="241">
        <v>1004</v>
      </c>
      <c r="B1005" s="244" t="s">
        <v>270</v>
      </c>
      <c r="C1005" s="244" t="s">
        <v>3039</v>
      </c>
      <c r="D1005" s="245" t="str">
        <f t="shared" si="15"/>
        <v>WT/TPR/G/350</v>
      </c>
      <c r="E1005" s="125" t="s">
        <v>2004</v>
      </c>
      <c r="F1005" s="244" t="s">
        <v>860</v>
      </c>
      <c r="G1005" s="244" t="s">
        <v>3</v>
      </c>
      <c r="H1005" s="244" t="s">
        <v>1</v>
      </c>
      <c r="I1005" s="244">
        <v>2016</v>
      </c>
      <c r="J1005" s="242" t="s">
        <v>646</v>
      </c>
      <c r="K1005" s="242" t="s">
        <v>1511</v>
      </c>
      <c r="L1005" s="242"/>
      <c r="M1005" s="242" t="s">
        <v>3042</v>
      </c>
      <c r="N1005" s="242" t="s">
        <v>54</v>
      </c>
    </row>
    <row r="1006" spans="1:14" ht="57.75" x14ac:dyDescent="0.25">
      <c r="A1006" s="241">
        <v>1005</v>
      </c>
      <c r="B1006" s="244" t="s">
        <v>270</v>
      </c>
      <c r="C1006" s="244" t="s">
        <v>3039</v>
      </c>
      <c r="D1006" s="245" t="str">
        <f t="shared" si="15"/>
        <v>WT/TPR/G/350</v>
      </c>
      <c r="E1006" s="125" t="s">
        <v>745</v>
      </c>
      <c r="F1006" s="244" t="s">
        <v>860</v>
      </c>
      <c r="G1006" s="244" t="s">
        <v>3</v>
      </c>
      <c r="H1006" s="244" t="s">
        <v>1</v>
      </c>
      <c r="I1006" s="244">
        <v>2016</v>
      </c>
      <c r="J1006" s="242" t="s">
        <v>646</v>
      </c>
      <c r="K1006" s="242" t="s">
        <v>1511</v>
      </c>
      <c r="L1006" s="242"/>
      <c r="M1006" s="242" t="s">
        <v>3043</v>
      </c>
      <c r="N1006" s="242" t="s">
        <v>21</v>
      </c>
    </row>
    <row r="1007" spans="1:14" ht="46.5" x14ac:dyDescent="0.25">
      <c r="A1007" s="241">
        <v>1006</v>
      </c>
      <c r="B1007" s="244" t="s">
        <v>270</v>
      </c>
      <c r="C1007" s="244" t="s">
        <v>3039</v>
      </c>
      <c r="D1007" s="245" t="str">
        <f t="shared" si="15"/>
        <v>WT/TPR/G/350</v>
      </c>
      <c r="E1007" s="125" t="s">
        <v>746</v>
      </c>
      <c r="F1007" s="244" t="s">
        <v>860</v>
      </c>
      <c r="G1007" s="244" t="s">
        <v>3</v>
      </c>
      <c r="H1007" s="244" t="s">
        <v>1</v>
      </c>
      <c r="I1007" s="244">
        <v>2016</v>
      </c>
      <c r="J1007" s="242" t="s">
        <v>646</v>
      </c>
      <c r="K1007" s="242" t="s">
        <v>1511</v>
      </c>
      <c r="L1007" s="242"/>
      <c r="M1007" s="242" t="s">
        <v>3044</v>
      </c>
      <c r="N1007" s="242" t="s">
        <v>21</v>
      </c>
    </row>
    <row r="1008" spans="1:14" ht="24" x14ac:dyDescent="0.25">
      <c r="A1008" s="241">
        <v>1007</v>
      </c>
      <c r="B1008" s="244" t="s">
        <v>270</v>
      </c>
      <c r="C1008" s="244" t="s">
        <v>3039</v>
      </c>
      <c r="D1008" s="245" t="str">
        <f t="shared" si="15"/>
        <v>WT/TPR/G/350</v>
      </c>
      <c r="E1008" s="125" t="s">
        <v>1056</v>
      </c>
      <c r="F1008" s="244" t="s">
        <v>860</v>
      </c>
      <c r="G1008" s="244" t="s">
        <v>3</v>
      </c>
      <c r="H1008" s="244" t="s">
        <v>1</v>
      </c>
      <c r="I1008" s="244">
        <v>2016</v>
      </c>
      <c r="J1008" s="242" t="s">
        <v>646</v>
      </c>
      <c r="K1008" s="242" t="s">
        <v>1511</v>
      </c>
      <c r="L1008" s="242"/>
      <c r="M1008" s="242" t="s">
        <v>3045</v>
      </c>
      <c r="N1008" s="242" t="s">
        <v>21</v>
      </c>
    </row>
    <row r="1009" spans="1:14" ht="69" x14ac:dyDescent="0.25">
      <c r="A1009" s="241">
        <v>1008</v>
      </c>
      <c r="B1009" s="244" t="s">
        <v>270</v>
      </c>
      <c r="C1009" s="244" t="s">
        <v>3039</v>
      </c>
      <c r="D1009" s="245" t="str">
        <f t="shared" si="15"/>
        <v>WT/TPR/G/350</v>
      </c>
      <c r="E1009" s="125" t="s">
        <v>970</v>
      </c>
      <c r="F1009" s="244" t="s">
        <v>860</v>
      </c>
      <c r="G1009" s="244" t="s">
        <v>3</v>
      </c>
      <c r="H1009" s="244" t="s">
        <v>1</v>
      </c>
      <c r="I1009" s="244">
        <v>2016</v>
      </c>
      <c r="J1009" s="242" t="s">
        <v>646</v>
      </c>
      <c r="K1009" s="242" t="s">
        <v>1511</v>
      </c>
      <c r="L1009" s="242"/>
      <c r="M1009" s="242" t="s">
        <v>3046</v>
      </c>
      <c r="N1009" s="242" t="s">
        <v>21</v>
      </c>
    </row>
    <row r="1010" spans="1:14" ht="57.75" x14ac:dyDescent="0.25">
      <c r="A1010" s="241">
        <v>1009</v>
      </c>
      <c r="B1010" s="244" t="s">
        <v>270</v>
      </c>
      <c r="C1010" s="244" t="s">
        <v>3039</v>
      </c>
      <c r="D1010" s="245" t="str">
        <f t="shared" si="15"/>
        <v>WT/TPR/G/350</v>
      </c>
      <c r="E1010" s="125" t="s">
        <v>1346</v>
      </c>
      <c r="F1010" s="244" t="s">
        <v>860</v>
      </c>
      <c r="G1010" s="244" t="s">
        <v>3</v>
      </c>
      <c r="H1010" s="244" t="s">
        <v>1</v>
      </c>
      <c r="I1010" s="244">
        <v>2016</v>
      </c>
      <c r="J1010" s="242" t="s">
        <v>646</v>
      </c>
      <c r="K1010" s="242" t="s">
        <v>1511</v>
      </c>
      <c r="L1010" s="242"/>
      <c r="M1010" s="242" t="s">
        <v>3047</v>
      </c>
      <c r="N1010" s="242" t="s">
        <v>21</v>
      </c>
    </row>
    <row r="1011" spans="1:14" ht="102.75" x14ac:dyDescent="0.25">
      <c r="A1011" s="241">
        <v>1010</v>
      </c>
      <c r="B1011" s="244" t="s">
        <v>270</v>
      </c>
      <c r="C1011" s="244" t="s">
        <v>3039</v>
      </c>
      <c r="D1011" s="245" t="str">
        <f t="shared" si="15"/>
        <v>WT/TPR/G/350</v>
      </c>
      <c r="E1011" s="125" t="s">
        <v>2978</v>
      </c>
      <c r="F1011" s="244" t="s">
        <v>860</v>
      </c>
      <c r="G1011" s="244" t="s">
        <v>3</v>
      </c>
      <c r="H1011" s="244" t="s">
        <v>1</v>
      </c>
      <c r="I1011" s="244">
        <v>2016</v>
      </c>
      <c r="J1011" s="242" t="s">
        <v>646</v>
      </c>
      <c r="K1011" s="242" t="s">
        <v>1511</v>
      </c>
      <c r="L1011" s="242"/>
      <c r="M1011" s="242" t="s">
        <v>3048</v>
      </c>
      <c r="N1011" s="242" t="s">
        <v>21</v>
      </c>
    </row>
    <row r="1012" spans="1:14" ht="57.75" x14ac:dyDescent="0.25">
      <c r="A1012" s="241">
        <v>1011</v>
      </c>
      <c r="B1012" s="244" t="s">
        <v>270</v>
      </c>
      <c r="C1012" s="244" t="s">
        <v>3039</v>
      </c>
      <c r="D1012" s="245" t="str">
        <f t="shared" si="15"/>
        <v>WT/TPR/G/350</v>
      </c>
      <c r="E1012" s="125" t="s">
        <v>645</v>
      </c>
      <c r="F1012" s="244" t="s">
        <v>860</v>
      </c>
      <c r="G1012" s="244" t="s">
        <v>3</v>
      </c>
      <c r="H1012" s="244" t="s">
        <v>1</v>
      </c>
      <c r="I1012" s="244">
        <v>2016</v>
      </c>
      <c r="J1012" s="242" t="s">
        <v>646</v>
      </c>
      <c r="K1012" s="242" t="s">
        <v>1511</v>
      </c>
      <c r="L1012" s="242"/>
      <c r="M1012" s="242" t="s">
        <v>3049</v>
      </c>
      <c r="N1012" s="242" t="s">
        <v>709</v>
      </c>
    </row>
    <row r="1013" spans="1:14" ht="69" x14ac:dyDescent="0.25">
      <c r="A1013" s="241">
        <v>1012</v>
      </c>
      <c r="B1013" s="244" t="s">
        <v>270</v>
      </c>
      <c r="C1013" s="244" t="s">
        <v>3039</v>
      </c>
      <c r="D1013" s="245" t="str">
        <f t="shared" si="15"/>
        <v>WT/TPR/G/350</v>
      </c>
      <c r="E1013" s="125" t="s">
        <v>713</v>
      </c>
      <c r="F1013" s="244" t="s">
        <v>860</v>
      </c>
      <c r="G1013" s="244" t="s">
        <v>3</v>
      </c>
      <c r="H1013" s="244" t="s">
        <v>1</v>
      </c>
      <c r="I1013" s="244">
        <v>2016</v>
      </c>
      <c r="J1013" s="242" t="s">
        <v>646</v>
      </c>
      <c r="K1013" s="242" t="s">
        <v>1511</v>
      </c>
      <c r="L1013" s="242"/>
      <c r="M1013" s="242" t="s">
        <v>3050</v>
      </c>
      <c r="N1013" s="242" t="s">
        <v>259</v>
      </c>
    </row>
    <row r="1014" spans="1:14" ht="46.5" x14ac:dyDescent="0.25">
      <c r="A1014" s="241">
        <v>1013</v>
      </c>
      <c r="B1014" s="244" t="s">
        <v>270</v>
      </c>
      <c r="C1014" s="244" t="s">
        <v>3039</v>
      </c>
      <c r="D1014" s="245" t="str">
        <f t="shared" si="15"/>
        <v>WT/TPR/G/350</v>
      </c>
      <c r="E1014" s="125" t="s">
        <v>1475</v>
      </c>
      <c r="F1014" s="244" t="s">
        <v>860</v>
      </c>
      <c r="G1014" s="244" t="s">
        <v>3</v>
      </c>
      <c r="H1014" s="244" t="s">
        <v>1</v>
      </c>
      <c r="I1014" s="244">
        <v>2016</v>
      </c>
      <c r="J1014" s="242" t="s">
        <v>646</v>
      </c>
      <c r="K1014" s="242" t="s">
        <v>1511</v>
      </c>
      <c r="L1014" s="242"/>
      <c r="M1014" s="242" t="s">
        <v>3051</v>
      </c>
      <c r="N1014" s="242" t="s">
        <v>27</v>
      </c>
    </row>
    <row r="1015" spans="1:14" ht="91.5" x14ac:dyDescent="0.25">
      <c r="A1015" s="241">
        <v>1014</v>
      </c>
      <c r="B1015" s="244" t="s">
        <v>270</v>
      </c>
      <c r="C1015" s="244" t="s">
        <v>3039</v>
      </c>
      <c r="D1015" s="245" t="str">
        <f t="shared" si="15"/>
        <v>WT/TPR/G/350</v>
      </c>
      <c r="E1015" s="125" t="s">
        <v>3052</v>
      </c>
      <c r="F1015" s="244" t="s">
        <v>860</v>
      </c>
      <c r="G1015" s="244" t="s">
        <v>3</v>
      </c>
      <c r="H1015" s="244" t="s">
        <v>1</v>
      </c>
      <c r="I1015" s="244">
        <v>2016</v>
      </c>
      <c r="J1015" s="242" t="s">
        <v>646</v>
      </c>
      <c r="K1015" s="242" t="s">
        <v>1511</v>
      </c>
      <c r="L1015" s="242"/>
      <c r="M1015" s="242" t="s">
        <v>3053</v>
      </c>
      <c r="N1015" s="242" t="s">
        <v>21</v>
      </c>
    </row>
    <row r="1016" spans="1:14" ht="69" x14ac:dyDescent="0.25">
      <c r="A1016" s="241">
        <v>1015</v>
      </c>
      <c r="B1016" s="244" t="s">
        <v>270</v>
      </c>
      <c r="C1016" s="244" t="s">
        <v>3039</v>
      </c>
      <c r="D1016" s="245" t="str">
        <f t="shared" si="15"/>
        <v>WT/TPR/G/350</v>
      </c>
      <c r="E1016" s="125" t="s">
        <v>3054</v>
      </c>
      <c r="F1016" s="244" t="s">
        <v>860</v>
      </c>
      <c r="G1016" s="244" t="s">
        <v>3</v>
      </c>
      <c r="H1016" s="244" t="s">
        <v>1</v>
      </c>
      <c r="I1016" s="244">
        <v>2016</v>
      </c>
      <c r="J1016" s="242" t="s">
        <v>646</v>
      </c>
      <c r="K1016" s="242" t="s">
        <v>1511</v>
      </c>
      <c r="L1016" s="242"/>
      <c r="M1016" s="242" t="s">
        <v>3055</v>
      </c>
      <c r="N1016" s="242" t="s">
        <v>21</v>
      </c>
    </row>
    <row r="1017" spans="1:14" ht="69" x14ac:dyDescent="0.25">
      <c r="A1017" s="241">
        <v>1016</v>
      </c>
      <c r="B1017" s="244" t="s">
        <v>270</v>
      </c>
      <c r="C1017" s="244" t="s">
        <v>3039</v>
      </c>
      <c r="D1017" s="245" t="str">
        <f t="shared" si="15"/>
        <v>WT/TPR/G/350</v>
      </c>
      <c r="E1017" s="125" t="s">
        <v>1499</v>
      </c>
      <c r="F1017" s="244" t="s">
        <v>860</v>
      </c>
      <c r="G1017" s="244" t="s">
        <v>3</v>
      </c>
      <c r="H1017" s="244" t="s">
        <v>1</v>
      </c>
      <c r="I1017" s="244">
        <v>2016</v>
      </c>
      <c r="J1017" s="242" t="s">
        <v>646</v>
      </c>
      <c r="K1017" s="242" t="s">
        <v>1511</v>
      </c>
      <c r="L1017" s="242"/>
      <c r="M1017" s="242" t="s">
        <v>3056</v>
      </c>
      <c r="N1017" s="242" t="s">
        <v>21</v>
      </c>
    </row>
    <row r="1018" spans="1:14" ht="46.5" x14ac:dyDescent="0.25">
      <c r="A1018" s="241">
        <v>1017</v>
      </c>
      <c r="B1018" s="244" t="s">
        <v>270</v>
      </c>
      <c r="C1018" s="244" t="s">
        <v>3039</v>
      </c>
      <c r="D1018" s="245" t="str">
        <f t="shared" si="15"/>
        <v>WT/TPR/G/350</v>
      </c>
      <c r="E1018" s="125" t="s">
        <v>3057</v>
      </c>
      <c r="F1018" s="244" t="s">
        <v>860</v>
      </c>
      <c r="G1018" s="244" t="s">
        <v>3</v>
      </c>
      <c r="H1018" s="244" t="s">
        <v>1</v>
      </c>
      <c r="I1018" s="244">
        <v>2016</v>
      </c>
      <c r="J1018" s="242" t="s">
        <v>646</v>
      </c>
      <c r="K1018" s="242" t="s">
        <v>1511</v>
      </c>
      <c r="L1018" s="242"/>
      <c r="M1018" s="242" t="s">
        <v>3058</v>
      </c>
      <c r="N1018" s="242" t="s">
        <v>21</v>
      </c>
    </row>
    <row r="1019" spans="1:14" ht="35.25" x14ac:dyDescent="0.25">
      <c r="A1019" s="241">
        <v>1018</v>
      </c>
      <c r="B1019" s="244" t="s">
        <v>270</v>
      </c>
      <c r="C1019" s="244" t="s">
        <v>3039</v>
      </c>
      <c r="D1019" s="245" t="str">
        <f t="shared" si="15"/>
        <v>WT/TPR/G/350</v>
      </c>
      <c r="E1019" s="125" t="s">
        <v>3059</v>
      </c>
      <c r="F1019" s="244" t="s">
        <v>860</v>
      </c>
      <c r="G1019" s="244" t="s">
        <v>3</v>
      </c>
      <c r="H1019" s="244" t="s">
        <v>1</v>
      </c>
      <c r="I1019" s="244">
        <v>2016</v>
      </c>
      <c r="J1019" s="242" t="s">
        <v>646</v>
      </c>
      <c r="K1019" s="242" t="s">
        <v>1511</v>
      </c>
      <c r="L1019" s="242"/>
      <c r="M1019" s="242" t="s">
        <v>3060</v>
      </c>
      <c r="N1019" s="242" t="s">
        <v>21</v>
      </c>
    </row>
    <row r="1020" spans="1:14" ht="69" x14ac:dyDescent="0.25">
      <c r="A1020" s="241">
        <v>1019</v>
      </c>
      <c r="B1020" s="244" t="s">
        <v>270</v>
      </c>
      <c r="C1020" s="244" t="s">
        <v>3039</v>
      </c>
      <c r="D1020" s="245" t="str">
        <f t="shared" si="15"/>
        <v>WT/TPR/G/350</v>
      </c>
      <c r="E1020" s="125" t="s">
        <v>1408</v>
      </c>
      <c r="F1020" s="244" t="s">
        <v>860</v>
      </c>
      <c r="G1020" s="244" t="s">
        <v>3</v>
      </c>
      <c r="H1020" s="244" t="s">
        <v>1</v>
      </c>
      <c r="I1020" s="244">
        <v>2016</v>
      </c>
      <c r="J1020" s="242" t="s">
        <v>646</v>
      </c>
      <c r="K1020" s="242" t="s">
        <v>1511</v>
      </c>
      <c r="L1020" s="242"/>
      <c r="M1020" s="242" t="s">
        <v>3061</v>
      </c>
      <c r="N1020" s="242" t="s">
        <v>21</v>
      </c>
    </row>
    <row r="1021" spans="1:14" ht="80.25" x14ac:dyDescent="0.25">
      <c r="A1021" s="241">
        <v>1020</v>
      </c>
      <c r="B1021" s="244" t="s">
        <v>270</v>
      </c>
      <c r="C1021" s="244" t="s">
        <v>3039</v>
      </c>
      <c r="D1021" s="245" t="str">
        <f t="shared" si="15"/>
        <v>WT/TPR/G/350</v>
      </c>
      <c r="E1021" s="125" t="s">
        <v>3062</v>
      </c>
      <c r="F1021" s="244" t="s">
        <v>860</v>
      </c>
      <c r="G1021" s="244" t="s">
        <v>3</v>
      </c>
      <c r="H1021" s="244" t="s">
        <v>1</v>
      </c>
      <c r="I1021" s="244">
        <v>2016</v>
      </c>
      <c r="J1021" s="242" t="s">
        <v>646</v>
      </c>
      <c r="K1021" s="242" t="s">
        <v>1511</v>
      </c>
      <c r="L1021" s="242"/>
      <c r="M1021" s="242" t="s">
        <v>3063</v>
      </c>
      <c r="N1021" s="242" t="s">
        <v>21</v>
      </c>
    </row>
    <row r="1022" spans="1:14" ht="170.25" x14ac:dyDescent="0.25">
      <c r="A1022" s="241">
        <v>1021</v>
      </c>
      <c r="B1022" s="244" t="s">
        <v>270</v>
      </c>
      <c r="C1022" s="244" t="s">
        <v>3039</v>
      </c>
      <c r="D1022" s="245" t="str">
        <f t="shared" si="15"/>
        <v>WT/TPR/G/350</v>
      </c>
      <c r="E1022" s="125" t="s">
        <v>3064</v>
      </c>
      <c r="F1022" s="244" t="s">
        <v>860</v>
      </c>
      <c r="G1022" s="244" t="s">
        <v>3</v>
      </c>
      <c r="H1022" s="244" t="s">
        <v>1</v>
      </c>
      <c r="I1022" s="244">
        <v>2016</v>
      </c>
      <c r="J1022" s="242" t="s">
        <v>646</v>
      </c>
      <c r="K1022" s="242" t="s">
        <v>1511</v>
      </c>
      <c r="L1022" s="242"/>
      <c r="M1022" s="242" t="s">
        <v>3065</v>
      </c>
      <c r="N1022" s="242" t="s">
        <v>21</v>
      </c>
    </row>
    <row r="1023" spans="1:14" ht="46.5" x14ac:dyDescent="0.25">
      <c r="A1023" s="241">
        <v>1022</v>
      </c>
      <c r="B1023" s="244" t="s">
        <v>270</v>
      </c>
      <c r="C1023" s="244" t="s">
        <v>3039</v>
      </c>
      <c r="D1023" s="245" t="str">
        <f t="shared" si="15"/>
        <v>WT/TPR/G/350</v>
      </c>
      <c r="E1023" s="125" t="s">
        <v>2257</v>
      </c>
      <c r="F1023" s="244" t="s">
        <v>860</v>
      </c>
      <c r="G1023" s="244" t="s">
        <v>3</v>
      </c>
      <c r="H1023" s="244" t="s">
        <v>1</v>
      </c>
      <c r="I1023" s="244">
        <v>2016</v>
      </c>
      <c r="J1023" s="242" t="s">
        <v>646</v>
      </c>
      <c r="K1023" s="242" t="s">
        <v>1511</v>
      </c>
      <c r="L1023" s="242"/>
      <c r="M1023" s="242" t="s">
        <v>3066</v>
      </c>
      <c r="N1023" s="242" t="s">
        <v>21</v>
      </c>
    </row>
    <row r="1024" spans="1:14" ht="69" x14ac:dyDescent="0.25">
      <c r="A1024" s="241">
        <v>1023</v>
      </c>
      <c r="B1024" s="244" t="s">
        <v>270</v>
      </c>
      <c r="C1024" s="244" t="s">
        <v>3039</v>
      </c>
      <c r="D1024" s="245" t="str">
        <f t="shared" si="15"/>
        <v>WT/TPR/G/350</v>
      </c>
      <c r="E1024" s="125" t="s">
        <v>2260</v>
      </c>
      <c r="F1024" s="244" t="s">
        <v>860</v>
      </c>
      <c r="G1024" s="244" t="s">
        <v>3</v>
      </c>
      <c r="H1024" s="244" t="s">
        <v>1</v>
      </c>
      <c r="I1024" s="244">
        <v>2016</v>
      </c>
      <c r="J1024" s="242" t="s">
        <v>646</v>
      </c>
      <c r="K1024" s="242" t="s">
        <v>1511</v>
      </c>
      <c r="L1024" s="242"/>
      <c r="M1024" s="242" t="s">
        <v>3067</v>
      </c>
      <c r="N1024" s="242" t="s">
        <v>21</v>
      </c>
    </row>
    <row r="1025" spans="1:14" ht="57.75" x14ac:dyDescent="0.25">
      <c r="A1025" s="241">
        <v>1024</v>
      </c>
      <c r="B1025" s="244" t="s">
        <v>270</v>
      </c>
      <c r="C1025" s="244" t="s">
        <v>3039</v>
      </c>
      <c r="D1025" s="245" t="str">
        <f t="shared" si="15"/>
        <v>WT/TPR/G/350</v>
      </c>
      <c r="E1025" s="125" t="s">
        <v>3068</v>
      </c>
      <c r="F1025" s="244" t="s">
        <v>860</v>
      </c>
      <c r="G1025" s="244" t="s">
        <v>3</v>
      </c>
      <c r="H1025" s="244" t="s">
        <v>1</v>
      </c>
      <c r="I1025" s="244">
        <v>2016</v>
      </c>
      <c r="J1025" s="242" t="s">
        <v>646</v>
      </c>
      <c r="K1025" s="242" t="s">
        <v>1511</v>
      </c>
      <c r="L1025" s="242"/>
      <c r="M1025" s="242" t="s">
        <v>3069</v>
      </c>
      <c r="N1025" s="242" t="s">
        <v>21</v>
      </c>
    </row>
    <row r="1026" spans="1:14" ht="57.75" x14ac:dyDescent="0.25">
      <c r="A1026" s="241">
        <v>1025</v>
      </c>
      <c r="B1026" s="244" t="s">
        <v>270</v>
      </c>
      <c r="C1026" s="244" t="s">
        <v>3039</v>
      </c>
      <c r="D1026" s="245" t="str">
        <f t="shared" ref="D1026:D1089" si="16">IF(C1026="","",IF(IFERROR(FIND(";",C1026,1), 0) &gt; 0, HYPERLINK(CONCATENATE("
https://docs.wto.org/dol2fe/Pages/SS/DoSearch.aspx?DataSource=Cat&amp;query=@Symbol=
",SUBSTITUTE(MID(C1026,1,FIND(";",C1026,1) - 1),"/","%2F"),"&amp;"), MID(C1026,1,FIND(";",C1026,1) - 1)), HYPERLINK(CONCATENATE("
https://docs.wto.org/dol2fe/Pages/SS/DoSearch.aspx?DataSource=Cat&amp;query=@Symbol=
",SUBSTITUTE(C1026,"/","%2F"),"&amp;"),C1026)))</f>
        <v>WT/TPR/G/350</v>
      </c>
      <c r="E1026" s="125" t="s">
        <v>3070</v>
      </c>
      <c r="F1026" s="244" t="s">
        <v>860</v>
      </c>
      <c r="G1026" s="244" t="s">
        <v>3</v>
      </c>
      <c r="H1026" s="244" t="s">
        <v>1</v>
      </c>
      <c r="I1026" s="244">
        <v>2016</v>
      </c>
      <c r="J1026" s="242" t="s">
        <v>646</v>
      </c>
      <c r="K1026" s="242" t="s">
        <v>1511</v>
      </c>
      <c r="L1026" s="242"/>
      <c r="M1026" s="242" t="s">
        <v>3071</v>
      </c>
      <c r="N1026" s="242" t="s">
        <v>21</v>
      </c>
    </row>
    <row r="1027" spans="1:14" ht="170.25" x14ac:dyDescent="0.25">
      <c r="A1027" s="241">
        <v>1026</v>
      </c>
      <c r="B1027" s="244" t="s">
        <v>270</v>
      </c>
      <c r="C1027" s="244" t="s">
        <v>3039</v>
      </c>
      <c r="D1027" s="245" t="str">
        <f t="shared" si="16"/>
        <v>WT/TPR/G/350</v>
      </c>
      <c r="E1027" s="125" t="s">
        <v>3072</v>
      </c>
      <c r="F1027" s="244" t="s">
        <v>860</v>
      </c>
      <c r="G1027" s="244" t="s">
        <v>3</v>
      </c>
      <c r="H1027" s="244" t="s">
        <v>1</v>
      </c>
      <c r="I1027" s="244">
        <v>2016</v>
      </c>
      <c r="J1027" s="242" t="s">
        <v>646</v>
      </c>
      <c r="K1027" s="242" t="s">
        <v>1511</v>
      </c>
      <c r="L1027" s="242"/>
      <c r="M1027" s="242" t="s">
        <v>3073</v>
      </c>
      <c r="N1027" s="242" t="s">
        <v>3074</v>
      </c>
    </row>
    <row r="1028" spans="1:14" ht="102.75" x14ac:dyDescent="0.25">
      <c r="A1028" s="241">
        <v>1027</v>
      </c>
      <c r="B1028" s="244" t="s">
        <v>270</v>
      </c>
      <c r="C1028" s="244" t="s">
        <v>3039</v>
      </c>
      <c r="D1028" s="245" t="str">
        <f t="shared" si="16"/>
        <v>WT/TPR/G/350</v>
      </c>
      <c r="E1028" s="125" t="s">
        <v>3075</v>
      </c>
      <c r="F1028" s="244" t="s">
        <v>860</v>
      </c>
      <c r="G1028" s="244" t="s">
        <v>3</v>
      </c>
      <c r="H1028" s="244" t="s">
        <v>1</v>
      </c>
      <c r="I1028" s="244">
        <v>2016</v>
      </c>
      <c r="J1028" s="242" t="s">
        <v>646</v>
      </c>
      <c r="K1028" s="242" t="s">
        <v>1511</v>
      </c>
      <c r="L1028" s="242"/>
      <c r="M1028" s="242" t="s">
        <v>3076</v>
      </c>
      <c r="N1028" s="242" t="s">
        <v>1217</v>
      </c>
    </row>
    <row r="1029" spans="1:14" ht="24" x14ac:dyDescent="0.25">
      <c r="A1029" s="241">
        <v>1028</v>
      </c>
      <c r="B1029" s="244" t="s">
        <v>270</v>
      </c>
      <c r="C1029" s="244" t="s">
        <v>3039</v>
      </c>
      <c r="D1029" s="245" t="str">
        <f t="shared" si="16"/>
        <v>WT/TPR/G/350</v>
      </c>
      <c r="E1029" s="125" t="s">
        <v>3077</v>
      </c>
      <c r="F1029" s="244" t="s">
        <v>860</v>
      </c>
      <c r="G1029" s="244" t="s">
        <v>3</v>
      </c>
      <c r="H1029" s="244" t="s">
        <v>1</v>
      </c>
      <c r="I1029" s="244">
        <v>2016</v>
      </c>
      <c r="J1029" s="242" t="s">
        <v>646</v>
      </c>
      <c r="K1029" s="242" t="s">
        <v>1511</v>
      </c>
      <c r="L1029" s="242"/>
      <c r="M1029" s="242" t="s">
        <v>3078</v>
      </c>
      <c r="N1029" s="242" t="s">
        <v>21</v>
      </c>
    </row>
    <row r="1030" spans="1:14" ht="114" x14ac:dyDescent="0.25">
      <c r="A1030" s="241">
        <v>1029</v>
      </c>
      <c r="B1030" s="244" t="s">
        <v>270</v>
      </c>
      <c r="C1030" s="244" t="s">
        <v>3039</v>
      </c>
      <c r="D1030" s="245" t="str">
        <f t="shared" si="16"/>
        <v>WT/TPR/G/350</v>
      </c>
      <c r="E1030" s="125" t="s">
        <v>3079</v>
      </c>
      <c r="F1030" s="244" t="s">
        <v>860</v>
      </c>
      <c r="G1030" s="244" t="s">
        <v>3</v>
      </c>
      <c r="H1030" s="244" t="s">
        <v>1</v>
      </c>
      <c r="I1030" s="244">
        <v>2016</v>
      </c>
      <c r="J1030" s="242" t="s">
        <v>646</v>
      </c>
      <c r="K1030" s="242" t="s">
        <v>1511</v>
      </c>
      <c r="L1030" s="242"/>
      <c r="M1030" s="242" t="s">
        <v>3080</v>
      </c>
      <c r="N1030" s="242" t="s">
        <v>3081</v>
      </c>
    </row>
    <row r="1031" spans="1:14" ht="114" x14ac:dyDescent="0.25">
      <c r="A1031" s="241">
        <v>1030</v>
      </c>
      <c r="B1031" s="244" t="s">
        <v>270</v>
      </c>
      <c r="C1031" s="244" t="s">
        <v>3039</v>
      </c>
      <c r="D1031" s="245" t="str">
        <f t="shared" si="16"/>
        <v>WT/TPR/G/350</v>
      </c>
      <c r="E1031" s="125" t="s">
        <v>1473</v>
      </c>
      <c r="F1031" s="244" t="s">
        <v>860</v>
      </c>
      <c r="G1031" s="244" t="s">
        <v>3</v>
      </c>
      <c r="H1031" s="244" t="s">
        <v>1</v>
      </c>
      <c r="I1031" s="244">
        <v>2016</v>
      </c>
      <c r="J1031" s="242" t="s">
        <v>646</v>
      </c>
      <c r="K1031" s="242" t="s">
        <v>1511</v>
      </c>
      <c r="L1031" s="242"/>
      <c r="M1031" s="242" t="s">
        <v>3082</v>
      </c>
      <c r="N1031" s="242" t="s">
        <v>315</v>
      </c>
    </row>
    <row r="1032" spans="1:14" ht="102.75" x14ac:dyDescent="0.25">
      <c r="A1032" s="241">
        <v>1031</v>
      </c>
      <c r="B1032" s="244" t="s">
        <v>270</v>
      </c>
      <c r="C1032" s="244" t="s">
        <v>3039</v>
      </c>
      <c r="D1032" s="245" t="str">
        <f t="shared" si="16"/>
        <v>WT/TPR/G/350</v>
      </c>
      <c r="E1032" s="125" t="s">
        <v>2858</v>
      </c>
      <c r="F1032" s="244" t="s">
        <v>860</v>
      </c>
      <c r="G1032" s="244" t="s">
        <v>3</v>
      </c>
      <c r="H1032" s="244" t="s">
        <v>1</v>
      </c>
      <c r="I1032" s="244">
        <v>2016</v>
      </c>
      <c r="J1032" s="242" t="s">
        <v>646</v>
      </c>
      <c r="K1032" s="242" t="s">
        <v>1511</v>
      </c>
      <c r="L1032" s="242"/>
      <c r="M1032" s="242" t="s">
        <v>3083</v>
      </c>
      <c r="N1032" s="242" t="s">
        <v>21</v>
      </c>
    </row>
    <row r="1033" spans="1:14" ht="102.75" x14ac:dyDescent="0.25">
      <c r="A1033" s="241">
        <v>1032</v>
      </c>
      <c r="B1033" s="244" t="s">
        <v>270</v>
      </c>
      <c r="C1033" s="244" t="s">
        <v>3039</v>
      </c>
      <c r="D1033" s="245" t="str">
        <f t="shared" si="16"/>
        <v>WT/TPR/G/350</v>
      </c>
      <c r="E1033" s="125" t="s">
        <v>3084</v>
      </c>
      <c r="F1033" s="244" t="s">
        <v>860</v>
      </c>
      <c r="G1033" s="244" t="s">
        <v>3</v>
      </c>
      <c r="H1033" s="244" t="s">
        <v>1</v>
      </c>
      <c r="I1033" s="244">
        <v>2016</v>
      </c>
      <c r="J1033" s="242" t="s">
        <v>646</v>
      </c>
      <c r="K1033" s="242" t="s">
        <v>1511</v>
      </c>
      <c r="L1033" s="242"/>
      <c r="M1033" s="242" t="s">
        <v>3085</v>
      </c>
      <c r="N1033" s="242" t="s">
        <v>3086</v>
      </c>
    </row>
    <row r="1034" spans="1:14" ht="69" x14ac:dyDescent="0.25">
      <c r="A1034" s="241">
        <v>1033</v>
      </c>
      <c r="B1034" s="244" t="s">
        <v>270</v>
      </c>
      <c r="C1034" s="244" t="s">
        <v>3039</v>
      </c>
      <c r="D1034" s="245" t="str">
        <f t="shared" si="16"/>
        <v>WT/TPR/G/350</v>
      </c>
      <c r="E1034" s="125" t="s">
        <v>2363</v>
      </c>
      <c r="F1034" s="244" t="s">
        <v>860</v>
      </c>
      <c r="G1034" s="244" t="s">
        <v>3</v>
      </c>
      <c r="H1034" s="244" t="s">
        <v>1</v>
      </c>
      <c r="I1034" s="244">
        <v>2016</v>
      </c>
      <c r="J1034" s="242" t="s">
        <v>646</v>
      </c>
      <c r="K1034" s="242" t="s">
        <v>1511</v>
      </c>
      <c r="L1034" s="242"/>
      <c r="M1034" s="242" t="s">
        <v>3087</v>
      </c>
      <c r="N1034" s="242" t="s">
        <v>327</v>
      </c>
    </row>
    <row r="1035" spans="1:14" ht="91.5" x14ac:dyDescent="0.25">
      <c r="A1035" s="241">
        <v>1034</v>
      </c>
      <c r="B1035" s="244" t="s">
        <v>270</v>
      </c>
      <c r="C1035" s="244" t="s">
        <v>3039</v>
      </c>
      <c r="D1035" s="245" t="str">
        <f t="shared" si="16"/>
        <v>WT/TPR/G/350</v>
      </c>
      <c r="E1035" s="125" t="s">
        <v>2860</v>
      </c>
      <c r="F1035" s="244" t="s">
        <v>860</v>
      </c>
      <c r="G1035" s="244" t="s">
        <v>3</v>
      </c>
      <c r="H1035" s="244" t="s">
        <v>1</v>
      </c>
      <c r="I1035" s="244">
        <v>2016</v>
      </c>
      <c r="J1035" s="242" t="s">
        <v>646</v>
      </c>
      <c r="K1035" s="242" t="s">
        <v>1511</v>
      </c>
      <c r="L1035" s="242"/>
      <c r="M1035" s="242" t="s">
        <v>3088</v>
      </c>
      <c r="N1035" s="242" t="s">
        <v>3089</v>
      </c>
    </row>
    <row r="1036" spans="1:14" ht="91.5" x14ac:dyDescent="0.25">
      <c r="A1036" s="241">
        <v>1035</v>
      </c>
      <c r="B1036" s="244" t="s">
        <v>270</v>
      </c>
      <c r="C1036" s="244" t="s">
        <v>3039</v>
      </c>
      <c r="D1036" s="245" t="str">
        <f t="shared" si="16"/>
        <v>WT/TPR/G/350</v>
      </c>
      <c r="E1036" s="125" t="s">
        <v>3090</v>
      </c>
      <c r="F1036" s="244" t="s">
        <v>860</v>
      </c>
      <c r="G1036" s="244" t="s">
        <v>3</v>
      </c>
      <c r="H1036" s="244" t="s">
        <v>1</v>
      </c>
      <c r="I1036" s="244">
        <v>2016</v>
      </c>
      <c r="J1036" s="242" t="s">
        <v>646</v>
      </c>
      <c r="K1036" s="242" t="s">
        <v>1511</v>
      </c>
      <c r="L1036" s="242"/>
      <c r="M1036" s="242" t="s">
        <v>3091</v>
      </c>
      <c r="N1036" s="242" t="s">
        <v>709</v>
      </c>
    </row>
    <row r="1037" spans="1:14" ht="69" x14ac:dyDescent="0.25">
      <c r="A1037" s="241">
        <v>1036</v>
      </c>
      <c r="B1037" s="244" t="s">
        <v>270</v>
      </c>
      <c r="C1037" s="244" t="s">
        <v>3039</v>
      </c>
      <c r="D1037" s="245" t="str">
        <f t="shared" si="16"/>
        <v>WT/TPR/G/350</v>
      </c>
      <c r="E1037" s="125" t="s">
        <v>3092</v>
      </c>
      <c r="F1037" s="244" t="s">
        <v>860</v>
      </c>
      <c r="G1037" s="244" t="s">
        <v>3</v>
      </c>
      <c r="H1037" s="244" t="s">
        <v>1</v>
      </c>
      <c r="I1037" s="244">
        <v>2016</v>
      </c>
      <c r="J1037" s="242" t="s">
        <v>646</v>
      </c>
      <c r="K1037" s="242" t="s">
        <v>1511</v>
      </c>
      <c r="L1037" s="242"/>
      <c r="M1037" s="242" t="s">
        <v>3093</v>
      </c>
      <c r="N1037" s="242" t="s">
        <v>8</v>
      </c>
    </row>
    <row r="1038" spans="1:14" ht="24" x14ac:dyDescent="0.25">
      <c r="A1038" s="241">
        <v>1037</v>
      </c>
      <c r="B1038" s="244" t="s">
        <v>265</v>
      </c>
      <c r="C1038" s="244" t="s">
        <v>3094</v>
      </c>
      <c r="D1038" s="245" t="str">
        <f t="shared" si="16"/>
        <v>WT/TPR/S/350</v>
      </c>
      <c r="E1038" s="125" t="s">
        <v>1063</v>
      </c>
      <c r="F1038" s="244" t="s">
        <v>860</v>
      </c>
      <c r="G1038" s="244" t="s">
        <v>3</v>
      </c>
      <c r="H1038" s="244" t="s">
        <v>1</v>
      </c>
      <c r="I1038" s="244">
        <v>2016</v>
      </c>
      <c r="J1038" s="242" t="s">
        <v>646</v>
      </c>
      <c r="K1038" s="242" t="s">
        <v>1511</v>
      </c>
      <c r="L1038" s="242"/>
      <c r="M1038" s="242" t="s">
        <v>3095</v>
      </c>
      <c r="N1038" s="242" t="s">
        <v>21</v>
      </c>
    </row>
    <row r="1039" spans="1:14" ht="69" x14ac:dyDescent="0.25">
      <c r="A1039" s="241">
        <v>1038</v>
      </c>
      <c r="B1039" s="244" t="s">
        <v>265</v>
      </c>
      <c r="C1039" s="244" t="s">
        <v>3094</v>
      </c>
      <c r="D1039" s="245" t="str">
        <f t="shared" si="16"/>
        <v>WT/TPR/S/350</v>
      </c>
      <c r="E1039" s="125" t="s">
        <v>1495</v>
      </c>
      <c r="F1039" s="244" t="s">
        <v>860</v>
      </c>
      <c r="G1039" s="244" t="s">
        <v>3</v>
      </c>
      <c r="H1039" s="244" t="s">
        <v>1</v>
      </c>
      <c r="I1039" s="244">
        <v>2016</v>
      </c>
      <c r="J1039" s="242" t="s">
        <v>646</v>
      </c>
      <c r="K1039" s="242" t="s">
        <v>1511</v>
      </c>
      <c r="L1039" s="242"/>
      <c r="M1039" s="242" t="s">
        <v>3096</v>
      </c>
      <c r="N1039" s="242" t="s">
        <v>21</v>
      </c>
    </row>
    <row r="1040" spans="1:14" ht="125.25" x14ac:dyDescent="0.25">
      <c r="A1040" s="241">
        <v>1039</v>
      </c>
      <c r="B1040" s="244" t="s">
        <v>265</v>
      </c>
      <c r="C1040" s="244" t="s">
        <v>3094</v>
      </c>
      <c r="D1040" s="245" t="str">
        <f t="shared" si="16"/>
        <v>WT/TPR/S/350</v>
      </c>
      <c r="E1040" s="125" t="s">
        <v>1392</v>
      </c>
      <c r="F1040" s="244" t="s">
        <v>860</v>
      </c>
      <c r="G1040" s="244" t="s">
        <v>3</v>
      </c>
      <c r="H1040" s="244" t="s">
        <v>1</v>
      </c>
      <c r="I1040" s="244">
        <v>2016</v>
      </c>
      <c r="J1040" s="242" t="s">
        <v>646</v>
      </c>
      <c r="K1040" s="242" t="s">
        <v>1511</v>
      </c>
      <c r="L1040" s="242"/>
      <c r="M1040" s="242" t="s">
        <v>3097</v>
      </c>
      <c r="N1040" s="242" t="s">
        <v>940</v>
      </c>
    </row>
    <row r="1041" spans="1:14" ht="136.5" x14ac:dyDescent="0.25">
      <c r="A1041" s="241">
        <v>1040</v>
      </c>
      <c r="B1041" s="244" t="s">
        <v>265</v>
      </c>
      <c r="C1041" s="244" t="s">
        <v>3094</v>
      </c>
      <c r="D1041" s="245" t="str">
        <f t="shared" si="16"/>
        <v>WT/TPR/S/350</v>
      </c>
      <c r="E1041" s="125" t="s">
        <v>1017</v>
      </c>
      <c r="F1041" s="244" t="s">
        <v>860</v>
      </c>
      <c r="G1041" s="244" t="s">
        <v>3</v>
      </c>
      <c r="H1041" s="244" t="s">
        <v>1</v>
      </c>
      <c r="I1041" s="244">
        <v>2016</v>
      </c>
      <c r="J1041" s="242" t="s">
        <v>646</v>
      </c>
      <c r="K1041" s="242" t="s">
        <v>1511</v>
      </c>
      <c r="L1041" s="242"/>
      <c r="M1041" s="242" t="s">
        <v>3098</v>
      </c>
      <c r="N1041" s="242" t="s">
        <v>21</v>
      </c>
    </row>
    <row r="1042" spans="1:14" ht="69" x14ac:dyDescent="0.25">
      <c r="A1042" s="241">
        <v>1041</v>
      </c>
      <c r="B1042" s="244" t="s">
        <v>265</v>
      </c>
      <c r="C1042" s="244" t="s">
        <v>3094</v>
      </c>
      <c r="D1042" s="245" t="str">
        <f t="shared" si="16"/>
        <v>WT/TPR/S/350</v>
      </c>
      <c r="E1042" s="125" t="s">
        <v>977</v>
      </c>
      <c r="F1042" s="244" t="s">
        <v>860</v>
      </c>
      <c r="G1042" s="244" t="s">
        <v>3</v>
      </c>
      <c r="H1042" s="244" t="s">
        <v>1</v>
      </c>
      <c r="I1042" s="244">
        <v>2016</v>
      </c>
      <c r="J1042" s="242" t="s">
        <v>646</v>
      </c>
      <c r="K1042" s="242" t="s">
        <v>1511</v>
      </c>
      <c r="L1042" s="242"/>
      <c r="M1042" s="242" t="s">
        <v>3099</v>
      </c>
      <c r="N1042" s="242" t="s">
        <v>3100</v>
      </c>
    </row>
    <row r="1043" spans="1:14" ht="35.25" x14ac:dyDescent="0.25">
      <c r="A1043" s="241">
        <v>1042</v>
      </c>
      <c r="B1043" s="244" t="s">
        <v>265</v>
      </c>
      <c r="C1043" s="244" t="s">
        <v>3094</v>
      </c>
      <c r="D1043" s="245" t="str">
        <f t="shared" si="16"/>
        <v>WT/TPR/S/350</v>
      </c>
      <c r="E1043" s="125" t="s">
        <v>1887</v>
      </c>
      <c r="F1043" s="244" t="s">
        <v>860</v>
      </c>
      <c r="G1043" s="244" t="s">
        <v>3</v>
      </c>
      <c r="H1043" s="244" t="s">
        <v>1</v>
      </c>
      <c r="I1043" s="244">
        <v>2016</v>
      </c>
      <c r="J1043" s="242" t="s">
        <v>646</v>
      </c>
      <c r="K1043" s="242" t="s">
        <v>1511</v>
      </c>
      <c r="L1043" s="242"/>
      <c r="M1043" s="242" t="s">
        <v>3101</v>
      </c>
      <c r="N1043" s="242" t="s">
        <v>19</v>
      </c>
    </row>
    <row r="1044" spans="1:14" ht="80.25" x14ac:dyDescent="0.25">
      <c r="A1044" s="241">
        <v>1043</v>
      </c>
      <c r="B1044" s="244" t="s">
        <v>265</v>
      </c>
      <c r="C1044" s="244" t="s">
        <v>3094</v>
      </c>
      <c r="D1044" s="245" t="str">
        <f t="shared" si="16"/>
        <v>WT/TPR/S/350</v>
      </c>
      <c r="E1044" s="125" t="s">
        <v>1431</v>
      </c>
      <c r="F1044" s="244" t="s">
        <v>860</v>
      </c>
      <c r="G1044" s="244" t="s">
        <v>3</v>
      </c>
      <c r="H1044" s="244" t="s">
        <v>1</v>
      </c>
      <c r="I1044" s="244">
        <v>2016</v>
      </c>
      <c r="J1044" s="242" t="s">
        <v>646</v>
      </c>
      <c r="K1044" s="242" t="s">
        <v>1511</v>
      </c>
      <c r="L1044" s="242"/>
      <c r="M1044" s="242" t="s">
        <v>3102</v>
      </c>
      <c r="N1044" s="242" t="s">
        <v>21</v>
      </c>
    </row>
    <row r="1045" spans="1:14" ht="69" x14ac:dyDescent="0.25">
      <c r="A1045" s="241">
        <v>1044</v>
      </c>
      <c r="B1045" s="244" t="s">
        <v>265</v>
      </c>
      <c r="C1045" s="244" t="s">
        <v>3094</v>
      </c>
      <c r="D1045" s="245" t="str">
        <f t="shared" si="16"/>
        <v>WT/TPR/S/350</v>
      </c>
      <c r="E1045" s="125" t="s">
        <v>670</v>
      </c>
      <c r="F1045" s="244" t="s">
        <v>860</v>
      </c>
      <c r="G1045" s="244" t="s">
        <v>3</v>
      </c>
      <c r="H1045" s="244" t="s">
        <v>1</v>
      </c>
      <c r="I1045" s="244">
        <v>2016</v>
      </c>
      <c r="J1045" s="242" t="s">
        <v>122</v>
      </c>
      <c r="K1045" s="242" t="s">
        <v>64</v>
      </c>
      <c r="L1045" s="242" t="s">
        <v>313</v>
      </c>
      <c r="M1045" s="242" t="s">
        <v>3103</v>
      </c>
      <c r="N1045" s="242" t="s">
        <v>21</v>
      </c>
    </row>
    <row r="1046" spans="1:14" ht="159" x14ac:dyDescent="0.25">
      <c r="A1046" s="241">
        <v>1045</v>
      </c>
      <c r="B1046" s="244" t="s">
        <v>265</v>
      </c>
      <c r="C1046" s="244" t="s">
        <v>3094</v>
      </c>
      <c r="D1046" s="245" t="str">
        <f t="shared" si="16"/>
        <v>WT/TPR/S/350</v>
      </c>
      <c r="E1046" s="125" t="s">
        <v>689</v>
      </c>
      <c r="F1046" s="244" t="s">
        <v>860</v>
      </c>
      <c r="G1046" s="244" t="s">
        <v>3</v>
      </c>
      <c r="H1046" s="244" t="s">
        <v>1</v>
      </c>
      <c r="I1046" s="244">
        <v>2016</v>
      </c>
      <c r="J1046" s="242" t="s">
        <v>122</v>
      </c>
      <c r="K1046" s="242" t="s">
        <v>1097</v>
      </c>
      <c r="L1046" s="242" t="s">
        <v>2615</v>
      </c>
      <c r="M1046" s="242" t="s">
        <v>3104</v>
      </c>
      <c r="N1046" s="242" t="s">
        <v>3105</v>
      </c>
    </row>
    <row r="1047" spans="1:14" ht="260.25" x14ac:dyDescent="0.25">
      <c r="A1047" s="241">
        <v>1046</v>
      </c>
      <c r="B1047" s="244" t="s">
        <v>265</v>
      </c>
      <c r="C1047" s="244" t="s">
        <v>3094</v>
      </c>
      <c r="D1047" s="245" t="str">
        <f t="shared" si="16"/>
        <v>WT/TPR/S/350</v>
      </c>
      <c r="E1047" s="125" t="s">
        <v>744</v>
      </c>
      <c r="F1047" s="244" t="s">
        <v>860</v>
      </c>
      <c r="G1047" s="244" t="s">
        <v>3</v>
      </c>
      <c r="H1047" s="244" t="s">
        <v>1</v>
      </c>
      <c r="I1047" s="244">
        <v>2016</v>
      </c>
      <c r="J1047" s="242" t="s">
        <v>122</v>
      </c>
      <c r="K1047" s="242" t="s">
        <v>872</v>
      </c>
      <c r="L1047" s="242" t="s">
        <v>127</v>
      </c>
      <c r="M1047" s="242" t="s">
        <v>3106</v>
      </c>
      <c r="N1047" s="242" t="s">
        <v>1469</v>
      </c>
    </row>
    <row r="1048" spans="1:14" ht="170.25" x14ac:dyDescent="0.25">
      <c r="A1048" s="241">
        <v>1047</v>
      </c>
      <c r="B1048" s="244" t="s">
        <v>265</v>
      </c>
      <c r="C1048" s="244" t="s">
        <v>3094</v>
      </c>
      <c r="D1048" s="245" t="str">
        <f t="shared" si="16"/>
        <v>WT/TPR/S/350</v>
      </c>
      <c r="E1048" s="125" t="s">
        <v>281</v>
      </c>
      <c r="F1048" s="244" t="s">
        <v>860</v>
      </c>
      <c r="G1048" s="244" t="s">
        <v>3</v>
      </c>
      <c r="H1048" s="244" t="s">
        <v>1</v>
      </c>
      <c r="I1048" s="244">
        <v>2016</v>
      </c>
      <c r="J1048" s="242" t="s">
        <v>122</v>
      </c>
      <c r="K1048" s="242" t="s">
        <v>872</v>
      </c>
      <c r="L1048" s="242" t="s">
        <v>127</v>
      </c>
      <c r="M1048" s="242" t="s">
        <v>3107</v>
      </c>
      <c r="N1048" s="242" t="s">
        <v>27</v>
      </c>
    </row>
    <row r="1049" spans="1:14" ht="102.75" x14ac:dyDescent="0.25">
      <c r="A1049" s="241">
        <v>1048</v>
      </c>
      <c r="B1049" s="244" t="s">
        <v>265</v>
      </c>
      <c r="C1049" s="244" t="s">
        <v>3094</v>
      </c>
      <c r="D1049" s="245" t="str">
        <f t="shared" si="16"/>
        <v>WT/TPR/S/350</v>
      </c>
      <c r="E1049" s="125" t="s">
        <v>1466</v>
      </c>
      <c r="F1049" s="244" t="s">
        <v>860</v>
      </c>
      <c r="G1049" s="244" t="s">
        <v>3</v>
      </c>
      <c r="H1049" s="244" t="s">
        <v>1</v>
      </c>
      <c r="I1049" s="244">
        <v>2016</v>
      </c>
      <c r="J1049" s="242" t="s">
        <v>122</v>
      </c>
      <c r="K1049" s="242" t="s">
        <v>817</v>
      </c>
      <c r="L1049" s="242" t="s">
        <v>313</v>
      </c>
      <c r="M1049" s="242" t="s">
        <v>3108</v>
      </c>
      <c r="N1049" s="242" t="s">
        <v>21</v>
      </c>
    </row>
    <row r="1050" spans="1:14" ht="57.75" x14ac:dyDescent="0.25">
      <c r="A1050" s="241">
        <v>1049</v>
      </c>
      <c r="B1050" s="244" t="s">
        <v>265</v>
      </c>
      <c r="C1050" s="244" t="s">
        <v>3094</v>
      </c>
      <c r="D1050" s="245" t="str">
        <f t="shared" si="16"/>
        <v>WT/TPR/S/350</v>
      </c>
      <c r="E1050" s="125" t="s">
        <v>2528</v>
      </c>
      <c r="F1050" s="244" t="s">
        <v>860</v>
      </c>
      <c r="G1050" s="244" t="s">
        <v>3</v>
      </c>
      <c r="H1050" s="244" t="s">
        <v>1</v>
      </c>
      <c r="I1050" s="244">
        <v>2016</v>
      </c>
      <c r="J1050" s="242" t="s">
        <v>122</v>
      </c>
      <c r="K1050" s="242" t="s">
        <v>1165</v>
      </c>
      <c r="L1050" s="242" t="s">
        <v>88</v>
      </c>
      <c r="M1050" s="242" t="s">
        <v>3109</v>
      </c>
      <c r="N1050" s="242" t="s">
        <v>3110</v>
      </c>
    </row>
    <row r="1051" spans="1:14" ht="80.25" x14ac:dyDescent="0.25">
      <c r="A1051" s="241">
        <v>1050</v>
      </c>
      <c r="B1051" s="244" t="s">
        <v>265</v>
      </c>
      <c r="C1051" s="244" t="s">
        <v>3094</v>
      </c>
      <c r="D1051" s="245" t="str">
        <f t="shared" si="16"/>
        <v>WT/TPR/S/350</v>
      </c>
      <c r="E1051" s="125" t="s">
        <v>736</v>
      </c>
      <c r="F1051" s="244" t="s">
        <v>860</v>
      </c>
      <c r="G1051" s="244" t="s">
        <v>3</v>
      </c>
      <c r="H1051" s="244" t="s">
        <v>1</v>
      </c>
      <c r="I1051" s="244">
        <v>2016</v>
      </c>
      <c r="J1051" s="242" t="s">
        <v>122</v>
      </c>
      <c r="K1051" s="242" t="s">
        <v>3111</v>
      </c>
      <c r="L1051" s="242" t="s">
        <v>313</v>
      </c>
      <c r="M1051" s="242" t="s">
        <v>3112</v>
      </c>
      <c r="N1051" s="242" t="s">
        <v>21</v>
      </c>
    </row>
    <row r="1052" spans="1:14" ht="80.25" x14ac:dyDescent="0.25">
      <c r="A1052" s="241">
        <v>1051</v>
      </c>
      <c r="B1052" s="244" t="s">
        <v>265</v>
      </c>
      <c r="C1052" s="244" t="s">
        <v>3094</v>
      </c>
      <c r="D1052" s="245" t="str">
        <f t="shared" si="16"/>
        <v>WT/TPR/S/350</v>
      </c>
      <c r="E1052" s="125" t="s">
        <v>672</v>
      </c>
      <c r="F1052" s="244" t="s">
        <v>860</v>
      </c>
      <c r="G1052" s="244" t="s">
        <v>3</v>
      </c>
      <c r="H1052" s="244" t="s">
        <v>1</v>
      </c>
      <c r="I1052" s="244">
        <v>2016</v>
      </c>
      <c r="J1052" s="242" t="s">
        <v>122</v>
      </c>
      <c r="K1052" s="242" t="s">
        <v>834</v>
      </c>
      <c r="L1052" s="242" t="s">
        <v>88</v>
      </c>
      <c r="M1052" s="242" t="s">
        <v>3113</v>
      </c>
      <c r="N1052" s="242" t="s">
        <v>3114</v>
      </c>
    </row>
    <row r="1053" spans="1:14" ht="80.25" x14ac:dyDescent="0.25">
      <c r="A1053" s="241">
        <v>1052</v>
      </c>
      <c r="B1053" s="244" t="s">
        <v>265</v>
      </c>
      <c r="C1053" s="244" t="s">
        <v>3094</v>
      </c>
      <c r="D1053" s="245" t="str">
        <f t="shared" si="16"/>
        <v>WT/TPR/S/350</v>
      </c>
      <c r="E1053" s="125" t="s">
        <v>3115</v>
      </c>
      <c r="F1053" s="244" t="s">
        <v>860</v>
      </c>
      <c r="G1053" s="244" t="s">
        <v>3</v>
      </c>
      <c r="H1053" s="244" t="s">
        <v>1</v>
      </c>
      <c r="I1053" s="244">
        <v>2016</v>
      </c>
      <c r="J1053" s="242" t="s">
        <v>122</v>
      </c>
      <c r="K1053" s="242" t="s">
        <v>871</v>
      </c>
      <c r="L1053" s="242" t="s">
        <v>313</v>
      </c>
      <c r="M1053" s="242" t="s">
        <v>3116</v>
      </c>
      <c r="N1053" s="242" t="s">
        <v>21</v>
      </c>
    </row>
    <row r="1054" spans="1:14" ht="91.5" x14ac:dyDescent="0.25">
      <c r="A1054" s="241">
        <v>1053</v>
      </c>
      <c r="B1054" s="244" t="s">
        <v>265</v>
      </c>
      <c r="C1054" s="244" t="s">
        <v>3094</v>
      </c>
      <c r="D1054" s="245" t="str">
        <f t="shared" si="16"/>
        <v>WT/TPR/S/350</v>
      </c>
      <c r="E1054" s="125" t="s">
        <v>2795</v>
      </c>
      <c r="F1054" s="244" t="s">
        <v>860</v>
      </c>
      <c r="G1054" s="244" t="s">
        <v>3</v>
      </c>
      <c r="H1054" s="244" t="s">
        <v>1</v>
      </c>
      <c r="I1054" s="244">
        <v>2016</v>
      </c>
      <c r="J1054" s="242" t="s">
        <v>122</v>
      </c>
      <c r="K1054" s="242" t="s">
        <v>2084</v>
      </c>
      <c r="L1054" s="242" t="s">
        <v>313</v>
      </c>
      <c r="M1054" s="242" t="s">
        <v>3117</v>
      </c>
      <c r="N1054" s="242" t="s">
        <v>3118</v>
      </c>
    </row>
    <row r="1055" spans="1:14" ht="80.25" x14ac:dyDescent="0.25">
      <c r="A1055" s="241">
        <v>1054</v>
      </c>
      <c r="B1055" s="244" t="s">
        <v>265</v>
      </c>
      <c r="C1055" s="244" t="s">
        <v>3094</v>
      </c>
      <c r="D1055" s="245" t="str">
        <f t="shared" si="16"/>
        <v>WT/TPR/S/350</v>
      </c>
      <c r="E1055" s="125" t="s">
        <v>1468</v>
      </c>
      <c r="F1055" s="244" t="s">
        <v>860</v>
      </c>
      <c r="G1055" s="244" t="s">
        <v>3</v>
      </c>
      <c r="H1055" s="244" t="s">
        <v>1</v>
      </c>
      <c r="I1055" s="244">
        <v>2016</v>
      </c>
      <c r="J1055" s="242" t="s">
        <v>122</v>
      </c>
      <c r="K1055" s="242" t="s">
        <v>1397</v>
      </c>
      <c r="L1055" s="242" t="s">
        <v>313</v>
      </c>
      <c r="M1055" s="242" t="s">
        <v>3119</v>
      </c>
      <c r="N1055" s="242" t="s">
        <v>21</v>
      </c>
    </row>
    <row r="1056" spans="1:14" ht="57.75" x14ac:dyDescent="0.25">
      <c r="A1056" s="241">
        <v>1055</v>
      </c>
      <c r="B1056" s="244" t="s">
        <v>265</v>
      </c>
      <c r="C1056" s="244" t="s">
        <v>3094</v>
      </c>
      <c r="D1056" s="245" t="str">
        <f t="shared" si="16"/>
        <v>WT/TPR/S/350</v>
      </c>
      <c r="E1056" s="125" t="s">
        <v>3120</v>
      </c>
      <c r="F1056" s="244" t="s">
        <v>860</v>
      </c>
      <c r="G1056" s="244" t="s">
        <v>3</v>
      </c>
      <c r="H1056" s="244" t="s">
        <v>1</v>
      </c>
      <c r="I1056" s="244">
        <v>2016</v>
      </c>
      <c r="J1056" s="242" t="s">
        <v>122</v>
      </c>
      <c r="K1056" s="242" t="s">
        <v>49</v>
      </c>
      <c r="L1056" s="242" t="s">
        <v>19</v>
      </c>
      <c r="M1056" s="242" t="s">
        <v>3121</v>
      </c>
      <c r="N1056" s="242" t="s">
        <v>711</v>
      </c>
    </row>
    <row r="1057" spans="1:14" ht="35.25" x14ac:dyDescent="0.25">
      <c r="A1057" s="241">
        <v>1056</v>
      </c>
      <c r="B1057" s="244" t="s">
        <v>265</v>
      </c>
      <c r="C1057" s="244" t="s">
        <v>3094</v>
      </c>
      <c r="D1057" s="245" t="str">
        <f t="shared" si="16"/>
        <v>WT/TPR/S/350</v>
      </c>
      <c r="E1057" s="125" t="s">
        <v>3122</v>
      </c>
      <c r="F1057" s="244" t="s">
        <v>860</v>
      </c>
      <c r="G1057" s="244" t="s">
        <v>3</v>
      </c>
      <c r="H1057" s="244" t="s">
        <v>1</v>
      </c>
      <c r="I1057" s="244">
        <v>2016</v>
      </c>
      <c r="J1057" s="242" t="s">
        <v>122</v>
      </c>
      <c r="K1057" s="242" t="s">
        <v>313</v>
      </c>
      <c r="L1057" s="242" t="s">
        <v>19</v>
      </c>
      <c r="M1057" s="242" t="s">
        <v>3123</v>
      </c>
      <c r="N1057" s="242" t="s">
        <v>711</v>
      </c>
    </row>
    <row r="1058" spans="1:14" ht="91.5" x14ac:dyDescent="0.25">
      <c r="A1058" s="241">
        <v>1057</v>
      </c>
      <c r="B1058" s="244" t="s">
        <v>265</v>
      </c>
      <c r="C1058" s="244" t="s">
        <v>3094</v>
      </c>
      <c r="D1058" s="245" t="str">
        <f t="shared" si="16"/>
        <v>WT/TPR/S/350</v>
      </c>
      <c r="E1058" s="125" t="s">
        <v>1630</v>
      </c>
      <c r="F1058" s="244" t="s">
        <v>860</v>
      </c>
      <c r="G1058" s="244" t="s">
        <v>3</v>
      </c>
      <c r="H1058" s="244" t="s">
        <v>1</v>
      </c>
      <c r="I1058" s="244">
        <v>2016</v>
      </c>
      <c r="J1058" s="242" t="s">
        <v>122</v>
      </c>
      <c r="K1058" s="242" t="s">
        <v>2848</v>
      </c>
      <c r="L1058" s="242" t="s">
        <v>19</v>
      </c>
      <c r="M1058" s="242" t="s">
        <v>3124</v>
      </c>
      <c r="N1058" s="242" t="s">
        <v>711</v>
      </c>
    </row>
    <row r="1059" spans="1:14" ht="80.25" x14ac:dyDescent="0.25">
      <c r="A1059" s="241">
        <v>1058</v>
      </c>
      <c r="B1059" s="244" t="s">
        <v>265</v>
      </c>
      <c r="C1059" s="244" t="s">
        <v>3094</v>
      </c>
      <c r="D1059" s="245" t="str">
        <f t="shared" si="16"/>
        <v>WT/TPR/S/350</v>
      </c>
      <c r="E1059" s="125" t="s">
        <v>1630</v>
      </c>
      <c r="F1059" s="244" t="s">
        <v>860</v>
      </c>
      <c r="G1059" s="244" t="s">
        <v>3</v>
      </c>
      <c r="H1059" s="244" t="s">
        <v>1</v>
      </c>
      <c r="I1059" s="244">
        <v>2016</v>
      </c>
      <c r="J1059" s="242" t="s">
        <v>122</v>
      </c>
      <c r="K1059" s="242" t="s">
        <v>2848</v>
      </c>
      <c r="L1059" s="242" t="s">
        <v>74</v>
      </c>
      <c r="M1059" s="242" t="s">
        <v>3125</v>
      </c>
      <c r="N1059" s="242" t="s">
        <v>3126</v>
      </c>
    </row>
    <row r="1060" spans="1:14" ht="80.25" x14ac:dyDescent="0.25">
      <c r="A1060" s="241">
        <v>1059</v>
      </c>
      <c r="B1060" s="244" t="s">
        <v>265</v>
      </c>
      <c r="C1060" s="244" t="s">
        <v>3094</v>
      </c>
      <c r="D1060" s="245" t="str">
        <f t="shared" si="16"/>
        <v>WT/TPR/S/350</v>
      </c>
      <c r="E1060" s="125" t="s">
        <v>1630</v>
      </c>
      <c r="F1060" s="244" t="s">
        <v>860</v>
      </c>
      <c r="G1060" s="244" t="s">
        <v>3</v>
      </c>
      <c r="H1060" s="244" t="s">
        <v>1</v>
      </c>
      <c r="I1060" s="244">
        <v>2016</v>
      </c>
      <c r="J1060" s="242" t="s">
        <v>122</v>
      </c>
      <c r="K1060" s="242" t="s">
        <v>2848</v>
      </c>
      <c r="L1060" s="242" t="s">
        <v>74</v>
      </c>
      <c r="M1060" s="242" t="s">
        <v>3127</v>
      </c>
      <c r="N1060" s="242" t="s">
        <v>3126</v>
      </c>
    </row>
    <row r="1061" spans="1:14" ht="80.25" x14ac:dyDescent="0.25">
      <c r="A1061" s="241">
        <v>1060</v>
      </c>
      <c r="B1061" s="244" t="s">
        <v>265</v>
      </c>
      <c r="C1061" s="244" t="s">
        <v>3094</v>
      </c>
      <c r="D1061" s="245" t="str">
        <f t="shared" si="16"/>
        <v>WT/TPR/S/350</v>
      </c>
      <c r="E1061" s="125" t="s">
        <v>1630</v>
      </c>
      <c r="F1061" s="244" t="s">
        <v>860</v>
      </c>
      <c r="G1061" s="244" t="s">
        <v>3</v>
      </c>
      <c r="H1061" s="244" t="s">
        <v>1</v>
      </c>
      <c r="I1061" s="244">
        <v>2016</v>
      </c>
      <c r="J1061" s="242" t="s">
        <v>122</v>
      </c>
      <c r="K1061" s="242" t="s">
        <v>2848</v>
      </c>
      <c r="L1061" s="242" t="s">
        <v>71</v>
      </c>
      <c r="M1061" s="242" t="s">
        <v>3128</v>
      </c>
      <c r="N1061" s="242" t="s">
        <v>3126</v>
      </c>
    </row>
    <row r="1062" spans="1:14" ht="80.25" x14ac:dyDescent="0.25">
      <c r="A1062" s="241">
        <v>1061</v>
      </c>
      <c r="B1062" s="244" t="s">
        <v>265</v>
      </c>
      <c r="C1062" s="244" t="s">
        <v>3094</v>
      </c>
      <c r="D1062" s="245" t="str">
        <f t="shared" si="16"/>
        <v>WT/TPR/S/350</v>
      </c>
      <c r="E1062" s="125" t="s">
        <v>1630</v>
      </c>
      <c r="F1062" s="244" t="s">
        <v>860</v>
      </c>
      <c r="G1062" s="244" t="s">
        <v>3</v>
      </c>
      <c r="H1062" s="244" t="s">
        <v>1</v>
      </c>
      <c r="I1062" s="244">
        <v>2016</v>
      </c>
      <c r="J1062" s="242" t="s">
        <v>122</v>
      </c>
      <c r="K1062" s="242" t="s">
        <v>64</v>
      </c>
      <c r="L1062" s="242" t="s">
        <v>71</v>
      </c>
      <c r="M1062" s="242" t="s">
        <v>3129</v>
      </c>
      <c r="N1062" s="242" t="s">
        <v>19</v>
      </c>
    </row>
    <row r="1063" spans="1:14" ht="80.25" x14ac:dyDescent="0.25">
      <c r="A1063" s="241">
        <v>1062</v>
      </c>
      <c r="B1063" s="244" t="s">
        <v>265</v>
      </c>
      <c r="C1063" s="244" t="s">
        <v>3094</v>
      </c>
      <c r="D1063" s="245" t="str">
        <f t="shared" si="16"/>
        <v>WT/TPR/S/350</v>
      </c>
      <c r="E1063" s="125" t="s">
        <v>1630</v>
      </c>
      <c r="F1063" s="244" t="s">
        <v>860</v>
      </c>
      <c r="G1063" s="244" t="s">
        <v>3</v>
      </c>
      <c r="H1063" s="244" t="s">
        <v>1</v>
      </c>
      <c r="I1063" s="244">
        <v>2016</v>
      </c>
      <c r="J1063" s="242" t="s">
        <v>122</v>
      </c>
      <c r="K1063" s="242" t="s">
        <v>64</v>
      </c>
      <c r="L1063" s="242" t="s">
        <v>19</v>
      </c>
      <c r="M1063" s="242" t="s">
        <v>3130</v>
      </c>
      <c r="N1063" s="242" t="s">
        <v>24</v>
      </c>
    </row>
    <row r="1064" spans="1:14" ht="91.5" x14ac:dyDescent="0.25">
      <c r="A1064" s="241">
        <v>1063</v>
      </c>
      <c r="B1064" s="244" t="s">
        <v>265</v>
      </c>
      <c r="C1064" s="244" t="s">
        <v>3094</v>
      </c>
      <c r="D1064" s="245" t="str">
        <f t="shared" si="16"/>
        <v>WT/TPR/S/350</v>
      </c>
      <c r="E1064" s="125" t="s">
        <v>1630</v>
      </c>
      <c r="F1064" s="244" t="s">
        <v>860</v>
      </c>
      <c r="G1064" s="244" t="s">
        <v>3</v>
      </c>
      <c r="H1064" s="244" t="s">
        <v>1</v>
      </c>
      <c r="I1064" s="244">
        <v>2016</v>
      </c>
      <c r="J1064" s="242" t="s">
        <v>122</v>
      </c>
      <c r="K1064" s="242" t="s">
        <v>892</v>
      </c>
      <c r="L1064" s="242" t="s">
        <v>19</v>
      </c>
      <c r="M1064" s="242" t="s">
        <v>3131</v>
      </c>
      <c r="N1064" s="242" t="s">
        <v>910</v>
      </c>
    </row>
    <row r="1065" spans="1:14" ht="80.25" x14ac:dyDescent="0.25">
      <c r="A1065" s="241">
        <v>1064</v>
      </c>
      <c r="B1065" s="244" t="s">
        <v>265</v>
      </c>
      <c r="C1065" s="244" t="s">
        <v>3094</v>
      </c>
      <c r="D1065" s="245" t="str">
        <f t="shared" si="16"/>
        <v>WT/TPR/S/350</v>
      </c>
      <c r="E1065" s="125" t="s">
        <v>1630</v>
      </c>
      <c r="F1065" s="244" t="s">
        <v>860</v>
      </c>
      <c r="G1065" s="244" t="s">
        <v>3</v>
      </c>
      <c r="H1065" s="244" t="s">
        <v>1</v>
      </c>
      <c r="I1065" s="244">
        <v>2016</v>
      </c>
      <c r="J1065" s="242" t="s">
        <v>122</v>
      </c>
      <c r="K1065" s="242" t="s">
        <v>64</v>
      </c>
      <c r="L1065" s="242" t="s">
        <v>19</v>
      </c>
      <c r="M1065" s="242" t="s">
        <v>3132</v>
      </c>
      <c r="N1065" s="242" t="s">
        <v>19</v>
      </c>
    </row>
    <row r="1066" spans="1:14" ht="80.25" x14ac:dyDescent="0.25">
      <c r="A1066" s="241">
        <v>1065</v>
      </c>
      <c r="B1066" s="244" t="s">
        <v>265</v>
      </c>
      <c r="C1066" s="244" t="s">
        <v>3094</v>
      </c>
      <c r="D1066" s="245" t="str">
        <f t="shared" si="16"/>
        <v>WT/TPR/S/350</v>
      </c>
      <c r="E1066" s="125" t="s">
        <v>1630</v>
      </c>
      <c r="F1066" s="244" t="s">
        <v>860</v>
      </c>
      <c r="G1066" s="244" t="s">
        <v>3</v>
      </c>
      <c r="H1066" s="244" t="s">
        <v>1</v>
      </c>
      <c r="I1066" s="244">
        <v>2016</v>
      </c>
      <c r="J1066" s="242" t="s">
        <v>122</v>
      </c>
      <c r="K1066" s="242" t="s">
        <v>64</v>
      </c>
      <c r="L1066" s="242" t="s">
        <v>126</v>
      </c>
      <c r="M1066" s="242" t="s">
        <v>3133</v>
      </c>
      <c r="N1066" s="242" t="s">
        <v>8</v>
      </c>
    </row>
    <row r="1067" spans="1:14" ht="46.5" x14ac:dyDescent="0.25">
      <c r="A1067" s="241">
        <v>1066</v>
      </c>
      <c r="B1067" s="244" t="s">
        <v>265</v>
      </c>
      <c r="C1067" s="244" t="s">
        <v>3094</v>
      </c>
      <c r="D1067" s="245" t="str">
        <f t="shared" si="16"/>
        <v>WT/TPR/S/350</v>
      </c>
      <c r="E1067" s="125" t="s">
        <v>1420</v>
      </c>
      <c r="F1067" s="244" t="s">
        <v>860</v>
      </c>
      <c r="G1067" s="244" t="s">
        <v>3</v>
      </c>
      <c r="H1067" s="244" t="s">
        <v>1</v>
      </c>
      <c r="I1067" s="244">
        <v>2016</v>
      </c>
      <c r="J1067" s="242" t="s">
        <v>122</v>
      </c>
      <c r="K1067" s="242" t="s">
        <v>871</v>
      </c>
      <c r="L1067" s="242" t="s">
        <v>19</v>
      </c>
      <c r="M1067" s="242" t="s">
        <v>3134</v>
      </c>
      <c r="N1067" s="242" t="s">
        <v>3135</v>
      </c>
    </row>
    <row r="1068" spans="1:14" ht="102.75" x14ac:dyDescent="0.25">
      <c r="A1068" s="241">
        <v>1067</v>
      </c>
      <c r="B1068" s="244" t="s">
        <v>265</v>
      </c>
      <c r="C1068" s="244" t="s">
        <v>3094</v>
      </c>
      <c r="D1068" s="245" t="str">
        <f t="shared" si="16"/>
        <v>WT/TPR/S/350</v>
      </c>
      <c r="E1068" s="125" t="s">
        <v>677</v>
      </c>
      <c r="F1068" s="244" t="s">
        <v>860</v>
      </c>
      <c r="G1068" s="244" t="s">
        <v>3</v>
      </c>
      <c r="H1068" s="244" t="s">
        <v>1</v>
      </c>
      <c r="I1068" s="244">
        <v>2016</v>
      </c>
      <c r="J1068" s="242" t="s">
        <v>121</v>
      </c>
      <c r="K1068" s="242" t="s">
        <v>42</v>
      </c>
      <c r="L1068" s="242" t="s">
        <v>41</v>
      </c>
      <c r="M1068" s="242" t="s">
        <v>3136</v>
      </c>
      <c r="N1068" s="242" t="s">
        <v>47</v>
      </c>
    </row>
    <row r="1069" spans="1:14" ht="46.5" x14ac:dyDescent="0.25">
      <c r="A1069" s="241">
        <v>1068</v>
      </c>
      <c r="B1069" s="244" t="s">
        <v>265</v>
      </c>
      <c r="C1069" s="244" t="s">
        <v>3094</v>
      </c>
      <c r="D1069" s="245" t="str">
        <f t="shared" si="16"/>
        <v>WT/TPR/S/350</v>
      </c>
      <c r="E1069" s="125" t="s">
        <v>662</v>
      </c>
      <c r="F1069" s="244" t="s">
        <v>860</v>
      </c>
      <c r="G1069" s="244" t="s">
        <v>3</v>
      </c>
      <c r="H1069" s="244" t="s">
        <v>1</v>
      </c>
      <c r="I1069" s="244">
        <v>2016</v>
      </c>
      <c r="J1069" s="242" t="s">
        <v>121</v>
      </c>
      <c r="K1069" s="242" t="s">
        <v>870</v>
      </c>
      <c r="L1069" s="242" t="s">
        <v>41</v>
      </c>
      <c r="M1069" s="242" t="s">
        <v>3137</v>
      </c>
      <c r="N1069" s="242" t="s">
        <v>47</v>
      </c>
    </row>
    <row r="1070" spans="1:14" ht="69" x14ac:dyDescent="0.25">
      <c r="A1070" s="241">
        <v>1069</v>
      </c>
      <c r="B1070" s="244" t="s">
        <v>265</v>
      </c>
      <c r="C1070" s="244" t="s">
        <v>3094</v>
      </c>
      <c r="D1070" s="245" t="str">
        <f t="shared" si="16"/>
        <v>WT/TPR/S/350</v>
      </c>
      <c r="E1070" s="125" t="s">
        <v>719</v>
      </c>
      <c r="F1070" s="244" t="s">
        <v>860</v>
      </c>
      <c r="G1070" s="244" t="s">
        <v>3</v>
      </c>
      <c r="H1070" s="244" t="s">
        <v>1</v>
      </c>
      <c r="I1070" s="244">
        <v>2016</v>
      </c>
      <c r="J1070" s="242" t="s">
        <v>121</v>
      </c>
      <c r="K1070" s="242" t="s">
        <v>1518</v>
      </c>
      <c r="L1070" s="242" t="s">
        <v>41</v>
      </c>
      <c r="M1070" s="242" t="s">
        <v>3138</v>
      </c>
      <c r="N1070" s="242" t="s">
        <v>3139</v>
      </c>
    </row>
    <row r="1071" spans="1:14" ht="46.5" x14ac:dyDescent="0.25">
      <c r="A1071" s="241">
        <v>1070</v>
      </c>
      <c r="B1071" s="244" t="s">
        <v>265</v>
      </c>
      <c r="C1071" s="244" t="s">
        <v>3094</v>
      </c>
      <c r="D1071" s="245" t="str">
        <f t="shared" si="16"/>
        <v>WT/TPR/S/350</v>
      </c>
      <c r="E1071" s="125" t="s">
        <v>720</v>
      </c>
      <c r="F1071" s="244" t="s">
        <v>860</v>
      </c>
      <c r="G1071" s="244" t="s">
        <v>3</v>
      </c>
      <c r="H1071" s="244" t="s">
        <v>1</v>
      </c>
      <c r="I1071" s="244">
        <v>2016</v>
      </c>
      <c r="J1071" s="242" t="s">
        <v>121</v>
      </c>
      <c r="K1071" s="242" t="s">
        <v>42</v>
      </c>
      <c r="L1071" s="242" t="s">
        <v>932</v>
      </c>
      <c r="M1071" s="242" t="s">
        <v>3140</v>
      </c>
      <c r="N1071" s="242" t="s">
        <v>1208</v>
      </c>
    </row>
    <row r="1072" spans="1:14" ht="69" x14ac:dyDescent="0.25">
      <c r="A1072" s="241">
        <v>1071</v>
      </c>
      <c r="B1072" s="244" t="s">
        <v>265</v>
      </c>
      <c r="C1072" s="244" t="s">
        <v>3094</v>
      </c>
      <c r="D1072" s="245" t="str">
        <f t="shared" si="16"/>
        <v>WT/TPR/S/350</v>
      </c>
      <c r="E1072" s="125" t="s">
        <v>1935</v>
      </c>
      <c r="F1072" s="244" t="s">
        <v>860</v>
      </c>
      <c r="G1072" s="244" t="s">
        <v>3</v>
      </c>
      <c r="H1072" s="244" t="s">
        <v>1</v>
      </c>
      <c r="I1072" s="244">
        <v>2016</v>
      </c>
      <c r="J1072" s="242" t="s">
        <v>121</v>
      </c>
      <c r="K1072" s="242" t="s">
        <v>817</v>
      </c>
      <c r="L1072" s="242" t="s">
        <v>74</v>
      </c>
      <c r="M1072" s="242" t="s">
        <v>3141</v>
      </c>
      <c r="N1072" s="242" t="s">
        <v>21</v>
      </c>
    </row>
    <row r="1073" spans="1:14" ht="35.25" x14ac:dyDescent="0.25">
      <c r="A1073" s="241">
        <v>1072</v>
      </c>
      <c r="B1073" s="244" t="s">
        <v>265</v>
      </c>
      <c r="C1073" s="244" t="s">
        <v>3094</v>
      </c>
      <c r="D1073" s="245" t="str">
        <f t="shared" si="16"/>
        <v>WT/TPR/S/350</v>
      </c>
      <c r="E1073" s="125" t="s">
        <v>1452</v>
      </c>
      <c r="F1073" s="244" t="s">
        <v>860</v>
      </c>
      <c r="G1073" s="244" t="s">
        <v>3</v>
      </c>
      <c r="H1073" s="244" t="s">
        <v>1</v>
      </c>
      <c r="I1073" s="244">
        <v>2016</v>
      </c>
      <c r="J1073" s="242" t="s">
        <v>121</v>
      </c>
      <c r="K1073" s="242" t="s">
        <v>1518</v>
      </c>
      <c r="L1073" s="242" t="s">
        <v>74</v>
      </c>
      <c r="M1073" s="242" t="s">
        <v>3142</v>
      </c>
      <c r="N1073" s="242" t="s">
        <v>21</v>
      </c>
    </row>
    <row r="1074" spans="1:14" ht="46.5" x14ac:dyDescent="0.25">
      <c r="A1074" s="241">
        <v>1073</v>
      </c>
      <c r="B1074" s="244" t="s">
        <v>265</v>
      </c>
      <c r="C1074" s="244" t="s">
        <v>3094</v>
      </c>
      <c r="D1074" s="245" t="str">
        <f t="shared" si="16"/>
        <v>WT/TPR/S/350</v>
      </c>
      <c r="E1074" s="125" t="s">
        <v>1032</v>
      </c>
      <c r="F1074" s="244" t="s">
        <v>860</v>
      </c>
      <c r="G1074" s="244" t="s">
        <v>3</v>
      </c>
      <c r="H1074" s="244" t="s">
        <v>1</v>
      </c>
      <c r="I1074" s="244">
        <v>2016</v>
      </c>
      <c r="J1074" s="242" t="s">
        <v>646</v>
      </c>
      <c r="K1074" s="242" t="s">
        <v>1511</v>
      </c>
      <c r="L1074" s="242"/>
      <c r="M1074" s="242" t="s">
        <v>3143</v>
      </c>
      <c r="N1074" s="242" t="s">
        <v>21</v>
      </c>
    </row>
    <row r="1075" spans="1:14" ht="159" x14ac:dyDescent="0.25">
      <c r="A1075" s="241">
        <v>1074</v>
      </c>
      <c r="B1075" s="244" t="s">
        <v>265</v>
      </c>
      <c r="C1075" s="244" t="s">
        <v>3094</v>
      </c>
      <c r="D1075" s="245" t="str">
        <f t="shared" si="16"/>
        <v>WT/TPR/S/350</v>
      </c>
      <c r="E1075" s="125" t="s">
        <v>1034</v>
      </c>
      <c r="F1075" s="244" t="s">
        <v>860</v>
      </c>
      <c r="G1075" s="244" t="s">
        <v>3</v>
      </c>
      <c r="H1075" s="244" t="s">
        <v>1</v>
      </c>
      <c r="I1075" s="244">
        <v>2016</v>
      </c>
      <c r="J1075" s="242" t="s">
        <v>122</v>
      </c>
      <c r="K1075" s="242" t="s">
        <v>792</v>
      </c>
      <c r="L1075" s="242" t="s">
        <v>833</v>
      </c>
      <c r="M1075" s="242" t="s">
        <v>3144</v>
      </c>
      <c r="N1075" s="242" t="s">
        <v>3145</v>
      </c>
    </row>
    <row r="1076" spans="1:14" ht="215.25" x14ac:dyDescent="0.25">
      <c r="A1076" s="241">
        <v>1075</v>
      </c>
      <c r="B1076" s="244" t="s">
        <v>265</v>
      </c>
      <c r="C1076" s="244" t="s">
        <v>3094</v>
      </c>
      <c r="D1076" s="245" t="str">
        <f t="shared" si="16"/>
        <v>WT/TPR/S/350</v>
      </c>
      <c r="E1076" s="125" t="s">
        <v>987</v>
      </c>
      <c r="F1076" s="244" t="s">
        <v>860</v>
      </c>
      <c r="G1076" s="244" t="s">
        <v>3</v>
      </c>
      <c r="H1076" s="244" t="s">
        <v>1</v>
      </c>
      <c r="I1076" s="244">
        <v>2016</v>
      </c>
      <c r="J1076" s="242" t="s">
        <v>122</v>
      </c>
      <c r="K1076" s="242" t="s">
        <v>822</v>
      </c>
      <c r="L1076" s="242" t="s">
        <v>88</v>
      </c>
      <c r="M1076" s="242" t="s">
        <v>3146</v>
      </c>
      <c r="N1076" s="242" t="s">
        <v>3147</v>
      </c>
    </row>
    <row r="1077" spans="1:14" ht="125.25" x14ac:dyDescent="0.25">
      <c r="A1077" s="241">
        <v>1076</v>
      </c>
      <c r="B1077" s="244" t="s">
        <v>265</v>
      </c>
      <c r="C1077" s="244" t="s">
        <v>3094</v>
      </c>
      <c r="D1077" s="245" t="str">
        <f t="shared" si="16"/>
        <v>WT/TPR/S/350</v>
      </c>
      <c r="E1077" s="125" t="s">
        <v>988</v>
      </c>
      <c r="F1077" s="244" t="s">
        <v>860</v>
      </c>
      <c r="G1077" s="244" t="s">
        <v>3</v>
      </c>
      <c r="H1077" s="244" t="s">
        <v>1</v>
      </c>
      <c r="I1077" s="244">
        <v>2016</v>
      </c>
      <c r="J1077" s="242" t="s">
        <v>122</v>
      </c>
      <c r="K1077" s="242" t="s">
        <v>64</v>
      </c>
      <c r="L1077" s="242" t="s">
        <v>19</v>
      </c>
      <c r="M1077" s="242" t="s">
        <v>3148</v>
      </c>
      <c r="N1077" s="242" t="s">
        <v>19</v>
      </c>
    </row>
    <row r="1078" spans="1:14" ht="125.25" x14ac:dyDescent="0.25">
      <c r="A1078" s="241">
        <v>1077</v>
      </c>
      <c r="B1078" s="244" t="s">
        <v>265</v>
      </c>
      <c r="C1078" s="244" t="s">
        <v>3094</v>
      </c>
      <c r="D1078" s="245" t="str">
        <f t="shared" si="16"/>
        <v>WT/TPR/S/350</v>
      </c>
      <c r="E1078" s="125" t="s">
        <v>988</v>
      </c>
      <c r="F1078" s="244" t="s">
        <v>860</v>
      </c>
      <c r="G1078" s="244" t="s">
        <v>3</v>
      </c>
      <c r="H1078" s="244" t="s">
        <v>1</v>
      </c>
      <c r="I1078" s="244">
        <v>2016</v>
      </c>
      <c r="J1078" s="242" t="s">
        <v>122</v>
      </c>
      <c r="K1078" s="242" t="s">
        <v>42</v>
      </c>
      <c r="L1078" s="242" t="s">
        <v>19</v>
      </c>
      <c r="M1078" s="242" t="s">
        <v>3149</v>
      </c>
      <c r="N1078" s="242" t="s">
        <v>802</v>
      </c>
    </row>
    <row r="1079" spans="1:14" ht="114" x14ac:dyDescent="0.25">
      <c r="A1079" s="241">
        <v>1078</v>
      </c>
      <c r="B1079" s="244" t="s">
        <v>265</v>
      </c>
      <c r="C1079" s="244" t="s">
        <v>3094</v>
      </c>
      <c r="D1079" s="245" t="str">
        <f t="shared" si="16"/>
        <v>WT/TPR/S/350</v>
      </c>
      <c r="E1079" s="125" t="s">
        <v>988</v>
      </c>
      <c r="F1079" s="244" t="s">
        <v>860</v>
      </c>
      <c r="G1079" s="244" t="s">
        <v>3</v>
      </c>
      <c r="H1079" s="244" t="s">
        <v>1</v>
      </c>
      <c r="I1079" s="244">
        <v>2016</v>
      </c>
      <c r="J1079" s="242" t="s">
        <v>122</v>
      </c>
      <c r="K1079" s="242" t="s">
        <v>64</v>
      </c>
      <c r="L1079" s="242" t="s">
        <v>912</v>
      </c>
      <c r="M1079" s="242" t="s">
        <v>3151</v>
      </c>
      <c r="N1079" s="242" t="s">
        <v>19</v>
      </c>
    </row>
    <row r="1080" spans="1:14" ht="136.5" x14ac:dyDescent="0.25">
      <c r="A1080" s="241">
        <v>1079</v>
      </c>
      <c r="B1080" s="244" t="s">
        <v>265</v>
      </c>
      <c r="C1080" s="244" t="s">
        <v>3094</v>
      </c>
      <c r="D1080" s="245" t="str">
        <f t="shared" si="16"/>
        <v>WT/TPR/S/350</v>
      </c>
      <c r="E1080" s="125" t="s">
        <v>988</v>
      </c>
      <c r="F1080" s="244" t="s">
        <v>860</v>
      </c>
      <c r="G1080" s="244" t="s">
        <v>3</v>
      </c>
      <c r="H1080" s="244" t="s">
        <v>1</v>
      </c>
      <c r="I1080" s="244">
        <v>2016</v>
      </c>
      <c r="J1080" s="242" t="s">
        <v>122</v>
      </c>
      <c r="K1080" s="242" t="s">
        <v>42</v>
      </c>
      <c r="L1080" s="242" t="s">
        <v>19</v>
      </c>
      <c r="M1080" s="242" t="s">
        <v>3152</v>
      </c>
      <c r="N1080" s="242" t="s">
        <v>19</v>
      </c>
    </row>
    <row r="1081" spans="1:14" ht="102.75" x14ac:dyDescent="0.25">
      <c r="A1081" s="241">
        <v>1080</v>
      </c>
      <c r="B1081" s="244" t="s">
        <v>265</v>
      </c>
      <c r="C1081" s="244" t="s">
        <v>3094</v>
      </c>
      <c r="D1081" s="245" t="str">
        <f t="shared" si="16"/>
        <v>WT/TPR/S/350</v>
      </c>
      <c r="E1081" s="125" t="s">
        <v>988</v>
      </c>
      <c r="F1081" s="244" t="s">
        <v>860</v>
      </c>
      <c r="G1081" s="244" t="s">
        <v>3</v>
      </c>
      <c r="H1081" s="244" t="s">
        <v>1</v>
      </c>
      <c r="I1081" s="244">
        <v>2016</v>
      </c>
      <c r="J1081" s="242" t="s">
        <v>122</v>
      </c>
      <c r="K1081" s="242" t="s">
        <v>42</v>
      </c>
      <c r="L1081" s="242" t="s">
        <v>19</v>
      </c>
      <c r="M1081" s="242" t="s">
        <v>3153</v>
      </c>
      <c r="N1081" s="242" t="s">
        <v>24</v>
      </c>
    </row>
    <row r="1082" spans="1:14" ht="102.75" x14ac:dyDescent="0.25">
      <c r="A1082" s="241">
        <v>1081</v>
      </c>
      <c r="B1082" s="244" t="s">
        <v>265</v>
      </c>
      <c r="C1082" s="244" t="s">
        <v>3094</v>
      </c>
      <c r="D1082" s="245" t="str">
        <f t="shared" si="16"/>
        <v>WT/TPR/S/350</v>
      </c>
      <c r="E1082" s="125" t="s">
        <v>988</v>
      </c>
      <c r="F1082" s="244" t="s">
        <v>860</v>
      </c>
      <c r="G1082" s="244" t="s">
        <v>3</v>
      </c>
      <c r="H1082" s="244" t="s">
        <v>1</v>
      </c>
      <c r="I1082" s="244">
        <v>2016</v>
      </c>
      <c r="J1082" s="242" t="s">
        <v>122</v>
      </c>
      <c r="K1082" s="242" t="s">
        <v>64</v>
      </c>
      <c r="L1082" s="242" t="s">
        <v>19</v>
      </c>
      <c r="M1082" s="242" t="s">
        <v>3154</v>
      </c>
      <c r="N1082" s="242" t="s">
        <v>19</v>
      </c>
    </row>
    <row r="1083" spans="1:14" ht="136.5" x14ac:dyDescent="0.25">
      <c r="A1083" s="241">
        <v>1082</v>
      </c>
      <c r="B1083" s="244" t="s">
        <v>265</v>
      </c>
      <c r="C1083" s="244" t="s">
        <v>3094</v>
      </c>
      <c r="D1083" s="245" t="str">
        <f t="shared" si="16"/>
        <v>WT/TPR/S/350</v>
      </c>
      <c r="E1083" s="125" t="s">
        <v>988</v>
      </c>
      <c r="F1083" s="244" t="s">
        <v>860</v>
      </c>
      <c r="G1083" s="244" t="s">
        <v>3</v>
      </c>
      <c r="H1083" s="244" t="s">
        <v>1</v>
      </c>
      <c r="I1083" s="244">
        <v>2016</v>
      </c>
      <c r="J1083" s="242" t="s">
        <v>122</v>
      </c>
      <c r="K1083" s="242" t="s">
        <v>64</v>
      </c>
      <c r="L1083" s="242" t="s">
        <v>19</v>
      </c>
      <c r="M1083" s="242" t="s">
        <v>3155</v>
      </c>
      <c r="N1083" s="242" t="s">
        <v>19</v>
      </c>
    </row>
    <row r="1084" spans="1:14" ht="192.75" x14ac:dyDescent="0.25">
      <c r="A1084" s="241">
        <v>1083</v>
      </c>
      <c r="B1084" s="244" t="s">
        <v>265</v>
      </c>
      <c r="C1084" s="244" t="s">
        <v>3094</v>
      </c>
      <c r="D1084" s="245" t="str">
        <f t="shared" si="16"/>
        <v>WT/TPR/S/350</v>
      </c>
      <c r="E1084" s="125" t="s">
        <v>988</v>
      </c>
      <c r="F1084" s="244" t="s">
        <v>860</v>
      </c>
      <c r="G1084" s="244" t="s">
        <v>3</v>
      </c>
      <c r="H1084" s="244" t="s">
        <v>1</v>
      </c>
      <c r="I1084" s="244">
        <v>2016</v>
      </c>
      <c r="J1084" s="242" t="s">
        <v>122</v>
      </c>
      <c r="K1084" s="242" t="s">
        <v>42</v>
      </c>
      <c r="L1084" s="242" t="s">
        <v>19</v>
      </c>
      <c r="M1084" s="242" t="s">
        <v>3156</v>
      </c>
      <c r="N1084" s="242" t="s">
        <v>24</v>
      </c>
    </row>
    <row r="1085" spans="1:14" ht="136.5" x14ac:dyDescent="0.25">
      <c r="A1085" s="241">
        <v>1084</v>
      </c>
      <c r="B1085" s="244" t="s">
        <v>265</v>
      </c>
      <c r="C1085" s="244" t="s">
        <v>3094</v>
      </c>
      <c r="D1085" s="245" t="str">
        <f t="shared" si="16"/>
        <v>WT/TPR/S/350</v>
      </c>
      <c r="E1085" s="125" t="s">
        <v>988</v>
      </c>
      <c r="F1085" s="244" t="s">
        <v>860</v>
      </c>
      <c r="G1085" s="244" t="s">
        <v>3</v>
      </c>
      <c r="H1085" s="244" t="s">
        <v>1</v>
      </c>
      <c r="I1085" s="244">
        <v>2016</v>
      </c>
      <c r="J1085" s="242" t="s">
        <v>122</v>
      </c>
      <c r="K1085" s="242" t="s">
        <v>42</v>
      </c>
      <c r="L1085" s="242" t="s">
        <v>19</v>
      </c>
      <c r="M1085" s="242" t="s">
        <v>3157</v>
      </c>
      <c r="N1085" s="242" t="s">
        <v>1403</v>
      </c>
    </row>
    <row r="1086" spans="1:14" ht="136.5" x14ac:dyDescent="0.25">
      <c r="A1086" s="241">
        <v>1085</v>
      </c>
      <c r="B1086" s="244" t="s">
        <v>265</v>
      </c>
      <c r="C1086" s="244" t="s">
        <v>3094</v>
      </c>
      <c r="D1086" s="245" t="str">
        <f t="shared" si="16"/>
        <v>WT/TPR/S/350</v>
      </c>
      <c r="E1086" s="125" t="s">
        <v>988</v>
      </c>
      <c r="F1086" s="244" t="s">
        <v>860</v>
      </c>
      <c r="G1086" s="244" t="s">
        <v>3</v>
      </c>
      <c r="H1086" s="244" t="s">
        <v>1</v>
      </c>
      <c r="I1086" s="244">
        <v>2016</v>
      </c>
      <c r="J1086" s="242" t="s">
        <v>122</v>
      </c>
      <c r="K1086" s="242" t="s">
        <v>42</v>
      </c>
      <c r="L1086" s="242" t="s">
        <v>19</v>
      </c>
      <c r="M1086" s="242" t="s">
        <v>3158</v>
      </c>
      <c r="N1086" s="242" t="s">
        <v>1208</v>
      </c>
    </row>
    <row r="1087" spans="1:14" ht="102.75" x14ac:dyDescent="0.25">
      <c r="A1087" s="241">
        <v>1086</v>
      </c>
      <c r="B1087" s="244" t="s">
        <v>265</v>
      </c>
      <c r="C1087" s="244" t="s">
        <v>3094</v>
      </c>
      <c r="D1087" s="245" t="str">
        <f t="shared" si="16"/>
        <v>WT/TPR/S/350</v>
      </c>
      <c r="E1087" s="125" t="s">
        <v>988</v>
      </c>
      <c r="F1087" s="244" t="s">
        <v>860</v>
      </c>
      <c r="G1087" s="244" t="s">
        <v>3</v>
      </c>
      <c r="H1087" s="244" t="s">
        <v>1</v>
      </c>
      <c r="I1087" s="244">
        <v>2016</v>
      </c>
      <c r="J1087" s="242" t="s">
        <v>122</v>
      </c>
      <c r="K1087" s="242" t="s">
        <v>42</v>
      </c>
      <c r="L1087" s="242" t="s">
        <v>19</v>
      </c>
      <c r="M1087" s="242" t="s">
        <v>3159</v>
      </c>
      <c r="N1087" s="242" t="s">
        <v>316</v>
      </c>
    </row>
    <row r="1088" spans="1:14" ht="114" x14ac:dyDescent="0.25">
      <c r="A1088" s="241">
        <v>1087</v>
      </c>
      <c r="B1088" s="244" t="s">
        <v>265</v>
      </c>
      <c r="C1088" s="244" t="s">
        <v>3094</v>
      </c>
      <c r="D1088" s="245" t="str">
        <f t="shared" si="16"/>
        <v>WT/TPR/S/350</v>
      </c>
      <c r="E1088" s="125" t="s">
        <v>988</v>
      </c>
      <c r="F1088" s="244" t="s">
        <v>860</v>
      </c>
      <c r="G1088" s="244" t="s">
        <v>3</v>
      </c>
      <c r="H1088" s="244" t="s">
        <v>1</v>
      </c>
      <c r="I1088" s="244">
        <v>2016</v>
      </c>
      <c r="J1088" s="242" t="s">
        <v>122</v>
      </c>
      <c r="K1088" s="242" t="s">
        <v>42</v>
      </c>
      <c r="L1088" s="242" t="s">
        <v>19</v>
      </c>
      <c r="M1088" s="242" t="s">
        <v>3160</v>
      </c>
      <c r="N1088" s="242" t="s">
        <v>711</v>
      </c>
    </row>
    <row r="1089" spans="1:14" ht="114" x14ac:dyDescent="0.25">
      <c r="A1089" s="241">
        <v>1088</v>
      </c>
      <c r="B1089" s="244" t="s">
        <v>265</v>
      </c>
      <c r="C1089" s="244" t="s">
        <v>3094</v>
      </c>
      <c r="D1089" s="245" t="str">
        <f t="shared" si="16"/>
        <v>WT/TPR/S/350</v>
      </c>
      <c r="E1089" s="125" t="s">
        <v>988</v>
      </c>
      <c r="F1089" s="244" t="s">
        <v>860</v>
      </c>
      <c r="G1089" s="244" t="s">
        <v>3</v>
      </c>
      <c r="H1089" s="244" t="s">
        <v>1</v>
      </c>
      <c r="I1089" s="244">
        <v>2016</v>
      </c>
      <c r="J1089" s="242" t="s">
        <v>122</v>
      </c>
      <c r="K1089" s="242" t="s">
        <v>42</v>
      </c>
      <c r="L1089" s="242" t="s">
        <v>19</v>
      </c>
      <c r="M1089" s="242" t="s">
        <v>3161</v>
      </c>
      <c r="N1089" s="242" t="s">
        <v>910</v>
      </c>
    </row>
    <row r="1090" spans="1:14" ht="136.5" x14ac:dyDescent="0.25">
      <c r="A1090" s="241">
        <v>1089</v>
      </c>
      <c r="B1090" s="244" t="s">
        <v>265</v>
      </c>
      <c r="C1090" s="244" t="s">
        <v>3094</v>
      </c>
      <c r="D1090" s="245" t="str">
        <f t="shared" ref="D1090:D1149" si="17">IF(C1090="","",IF(IFERROR(FIND(";",C1090,1), 0) &gt; 0, HYPERLINK(CONCATENATE("
https://docs.wto.org/dol2fe/Pages/SS/DoSearch.aspx?DataSource=Cat&amp;query=@Symbol=
",SUBSTITUTE(MID(C1090,1,FIND(";",C1090,1) - 1),"/","%2F"),"&amp;"), MID(C1090,1,FIND(";",C1090,1) - 1)), HYPERLINK(CONCATENATE("
https://docs.wto.org/dol2fe/Pages/SS/DoSearch.aspx?DataSource=Cat&amp;query=@Symbol=
",SUBSTITUTE(C1090,"/","%2F"),"&amp;"),C1090)))</f>
        <v>WT/TPR/S/350</v>
      </c>
      <c r="E1090" s="125" t="s">
        <v>988</v>
      </c>
      <c r="F1090" s="244" t="s">
        <v>860</v>
      </c>
      <c r="G1090" s="244" t="s">
        <v>3</v>
      </c>
      <c r="H1090" s="244" t="s">
        <v>1</v>
      </c>
      <c r="I1090" s="244">
        <v>2016</v>
      </c>
      <c r="J1090" s="242" t="s">
        <v>122</v>
      </c>
      <c r="K1090" s="242" t="s">
        <v>870</v>
      </c>
      <c r="L1090" s="242" t="s">
        <v>19</v>
      </c>
      <c r="M1090" s="242" t="s">
        <v>3162</v>
      </c>
      <c r="N1090" s="242" t="s">
        <v>802</v>
      </c>
    </row>
    <row r="1091" spans="1:14" ht="192.75" x14ac:dyDescent="0.25">
      <c r="A1091" s="241">
        <v>1090</v>
      </c>
      <c r="B1091" s="244" t="s">
        <v>265</v>
      </c>
      <c r="C1091" s="244" t="s">
        <v>3094</v>
      </c>
      <c r="D1091" s="245" t="str">
        <f t="shared" si="17"/>
        <v>WT/TPR/S/350</v>
      </c>
      <c r="E1091" s="125" t="s">
        <v>988</v>
      </c>
      <c r="F1091" s="244" t="s">
        <v>860</v>
      </c>
      <c r="G1091" s="244" t="s">
        <v>3</v>
      </c>
      <c r="H1091" s="244" t="s">
        <v>1</v>
      </c>
      <c r="I1091" s="244">
        <v>2016</v>
      </c>
      <c r="J1091" s="242" t="s">
        <v>122</v>
      </c>
      <c r="K1091" s="242" t="s">
        <v>64</v>
      </c>
      <c r="L1091" s="242" t="s">
        <v>19</v>
      </c>
      <c r="M1091" s="242" t="s">
        <v>3163</v>
      </c>
      <c r="N1091" s="242" t="s">
        <v>1208</v>
      </c>
    </row>
    <row r="1092" spans="1:14" ht="147.75" x14ac:dyDescent="0.25">
      <c r="A1092" s="241">
        <v>1091</v>
      </c>
      <c r="B1092" s="244" t="s">
        <v>265</v>
      </c>
      <c r="C1092" s="244" t="s">
        <v>3094</v>
      </c>
      <c r="D1092" s="245" t="str">
        <f t="shared" si="17"/>
        <v>WT/TPR/S/350</v>
      </c>
      <c r="E1092" s="125" t="s">
        <v>988</v>
      </c>
      <c r="F1092" s="244" t="s">
        <v>860</v>
      </c>
      <c r="G1092" s="244" t="s">
        <v>3</v>
      </c>
      <c r="H1092" s="244" t="s">
        <v>1</v>
      </c>
      <c r="I1092" s="244">
        <v>2016</v>
      </c>
      <c r="J1092" s="242" t="s">
        <v>122</v>
      </c>
      <c r="K1092" s="242" t="s">
        <v>64</v>
      </c>
      <c r="L1092" s="242" t="s">
        <v>19</v>
      </c>
      <c r="M1092" s="242" t="s">
        <v>3164</v>
      </c>
      <c r="N1092" s="242" t="s">
        <v>711</v>
      </c>
    </row>
    <row r="1093" spans="1:14" ht="170.25" x14ac:dyDescent="0.25">
      <c r="A1093" s="241">
        <v>1092</v>
      </c>
      <c r="B1093" s="244" t="s">
        <v>265</v>
      </c>
      <c r="C1093" s="244" t="s">
        <v>3094</v>
      </c>
      <c r="D1093" s="245" t="str">
        <f t="shared" si="17"/>
        <v>WT/TPR/S/350</v>
      </c>
      <c r="E1093" s="125" t="s">
        <v>988</v>
      </c>
      <c r="F1093" s="244" t="s">
        <v>860</v>
      </c>
      <c r="G1093" s="244" t="s">
        <v>3</v>
      </c>
      <c r="H1093" s="244" t="s">
        <v>1</v>
      </c>
      <c r="I1093" s="244">
        <v>2016</v>
      </c>
      <c r="J1093" s="242" t="s">
        <v>122</v>
      </c>
      <c r="K1093" s="242" t="s">
        <v>64</v>
      </c>
      <c r="L1093" s="242" t="s">
        <v>19</v>
      </c>
      <c r="M1093" s="242" t="s">
        <v>3165</v>
      </c>
      <c r="N1093" s="242" t="s">
        <v>711</v>
      </c>
    </row>
    <row r="1094" spans="1:14" ht="114" x14ac:dyDescent="0.25">
      <c r="A1094" s="241">
        <v>1093</v>
      </c>
      <c r="B1094" s="244" t="s">
        <v>265</v>
      </c>
      <c r="C1094" s="244" t="s">
        <v>3094</v>
      </c>
      <c r="D1094" s="245" t="str">
        <f t="shared" si="17"/>
        <v>WT/TPR/S/350</v>
      </c>
      <c r="E1094" s="125" t="s">
        <v>988</v>
      </c>
      <c r="F1094" s="244" t="s">
        <v>860</v>
      </c>
      <c r="G1094" s="244" t="s">
        <v>3</v>
      </c>
      <c r="H1094" s="244" t="s">
        <v>1</v>
      </c>
      <c r="I1094" s="244">
        <v>2016</v>
      </c>
      <c r="J1094" s="242" t="s">
        <v>122</v>
      </c>
      <c r="K1094" s="242" t="s">
        <v>42</v>
      </c>
      <c r="L1094" s="242" t="s">
        <v>19</v>
      </c>
      <c r="M1094" s="242" t="s">
        <v>3166</v>
      </c>
      <c r="N1094" s="242" t="s">
        <v>711</v>
      </c>
    </row>
    <row r="1095" spans="1:14" ht="125.25" x14ac:dyDescent="0.25">
      <c r="A1095" s="241">
        <v>1094</v>
      </c>
      <c r="B1095" s="244" t="s">
        <v>265</v>
      </c>
      <c r="C1095" s="244" t="s">
        <v>3094</v>
      </c>
      <c r="D1095" s="245" t="str">
        <f t="shared" si="17"/>
        <v>WT/TPR/S/350</v>
      </c>
      <c r="E1095" s="125" t="s">
        <v>988</v>
      </c>
      <c r="F1095" s="244" t="s">
        <v>860</v>
      </c>
      <c r="G1095" s="244" t="s">
        <v>3</v>
      </c>
      <c r="H1095" s="244" t="s">
        <v>1</v>
      </c>
      <c r="I1095" s="244">
        <v>2016</v>
      </c>
      <c r="J1095" s="242" t="s">
        <v>122</v>
      </c>
      <c r="K1095" s="242" t="s">
        <v>64</v>
      </c>
      <c r="L1095" s="242" t="s">
        <v>19</v>
      </c>
      <c r="M1095" s="242" t="s">
        <v>3167</v>
      </c>
      <c r="N1095" s="242" t="s">
        <v>24</v>
      </c>
    </row>
    <row r="1096" spans="1:14" ht="159" x14ac:dyDescent="0.25">
      <c r="A1096" s="241">
        <v>1095</v>
      </c>
      <c r="B1096" s="244" t="s">
        <v>265</v>
      </c>
      <c r="C1096" s="244" t="s">
        <v>3094</v>
      </c>
      <c r="D1096" s="245" t="str">
        <f t="shared" si="17"/>
        <v>WT/TPR/S/350</v>
      </c>
      <c r="E1096" s="125" t="s">
        <v>988</v>
      </c>
      <c r="F1096" s="244" t="s">
        <v>860</v>
      </c>
      <c r="G1096" s="244" t="s">
        <v>3</v>
      </c>
      <c r="H1096" s="244" t="s">
        <v>1</v>
      </c>
      <c r="I1096" s="244">
        <v>2016</v>
      </c>
      <c r="J1096" s="242" t="s">
        <v>122</v>
      </c>
      <c r="K1096" s="242" t="s">
        <v>64</v>
      </c>
      <c r="L1096" s="242" t="s">
        <v>88</v>
      </c>
      <c r="M1096" s="242" t="s">
        <v>3168</v>
      </c>
      <c r="N1096" s="242" t="s">
        <v>19</v>
      </c>
    </row>
    <row r="1097" spans="1:14" ht="114" x14ac:dyDescent="0.25">
      <c r="A1097" s="241">
        <v>1096</v>
      </c>
      <c r="B1097" s="244" t="s">
        <v>265</v>
      </c>
      <c r="C1097" s="244" t="s">
        <v>3094</v>
      </c>
      <c r="D1097" s="245" t="str">
        <f t="shared" si="17"/>
        <v>WT/TPR/S/350</v>
      </c>
      <c r="E1097" s="125" t="s">
        <v>988</v>
      </c>
      <c r="F1097" s="244" t="s">
        <v>860</v>
      </c>
      <c r="G1097" s="244" t="s">
        <v>3</v>
      </c>
      <c r="H1097" s="244" t="s">
        <v>1</v>
      </c>
      <c r="I1097" s="244">
        <v>2016</v>
      </c>
      <c r="J1097" s="242" t="s">
        <v>122</v>
      </c>
      <c r="K1097" s="242" t="s">
        <v>64</v>
      </c>
      <c r="L1097" s="242" t="s">
        <v>19</v>
      </c>
      <c r="M1097" s="242" t="s">
        <v>3169</v>
      </c>
      <c r="N1097" s="242" t="s">
        <v>24</v>
      </c>
    </row>
    <row r="1098" spans="1:14" ht="204" x14ac:dyDescent="0.25">
      <c r="A1098" s="241">
        <v>1097</v>
      </c>
      <c r="B1098" s="244" t="s">
        <v>265</v>
      </c>
      <c r="C1098" s="244" t="s">
        <v>3094</v>
      </c>
      <c r="D1098" s="245" t="str">
        <f t="shared" si="17"/>
        <v>WT/TPR/S/350</v>
      </c>
      <c r="E1098" s="125" t="s">
        <v>988</v>
      </c>
      <c r="F1098" s="244" t="s">
        <v>860</v>
      </c>
      <c r="G1098" s="244" t="s">
        <v>3</v>
      </c>
      <c r="H1098" s="244" t="s">
        <v>1</v>
      </c>
      <c r="I1098" s="244">
        <v>2016</v>
      </c>
      <c r="J1098" s="242" t="s">
        <v>122</v>
      </c>
      <c r="K1098" s="242" t="s">
        <v>64</v>
      </c>
      <c r="L1098" s="242" t="s">
        <v>19</v>
      </c>
      <c r="M1098" s="242" t="s">
        <v>3170</v>
      </c>
      <c r="N1098" s="242" t="s">
        <v>910</v>
      </c>
    </row>
    <row r="1099" spans="1:14" ht="181.5" x14ac:dyDescent="0.25">
      <c r="A1099" s="241">
        <v>1098</v>
      </c>
      <c r="B1099" s="244" t="s">
        <v>265</v>
      </c>
      <c r="C1099" s="244" t="s">
        <v>3094</v>
      </c>
      <c r="D1099" s="245" t="str">
        <f t="shared" si="17"/>
        <v>WT/TPR/S/350</v>
      </c>
      <c r="E1099" s="125" t="s">
        <v>988</v>
      </c>
      <c r="F1099" s="244" t="s">
        <v>860</v>
      </c>
      <c r="G1099" s="244" t="s">
        <v>3</v>
      </c>
      <c r="H1099" s="244" t="s">
        <v>1</v>
      </c>
      <c r="I1099" s="244">
        <v>2016</v>
      </c>
      <c r="J1099" s="242" t="s">
        <v>122</v>
      </c>
      <c r="K1099" s="242" t="s">
        <v>64</v>
      </c>
      <c r="L1099" s="242" t="s">
        <v>906</v>
      </c>
      <c r="M1099" s="242" t="s">
        <v>3171</v>
      </c>
      <c r="N1099" s="242" t="s">
        <v>3172</v>
      </c>
    </row>
    <row r="1100" spans="1:14" ht="136.5" x14ac:dyDescent="0.25">
      <c r="A1100" s="241">
        <v>1099</v>
      </c>
      <c r="B1100" s="244" t="s">
        <v>265</v>
      </c>
      <c r="C1100" s="244" t="s">
        <v>3094</v>
      </c>
      <c r="D1100" s="245" t="str">
        <f t="shared" si="17"/>
        <v>WT/TPR/S/350</v>
      </c>
      <c r="E1100" s="125" t="s">
        <v>988</v>
      </c>
      <c r="F1100" s="244" t="s">
        <v>860</v>
      </c>
      <c r="G1100" s="244" t="s">
        <v>3</v>
      </c>
      <c r="H1100" s="244" t="s">
        <v>1</v>
      </c>
      <c r="I1100" s="244">
        <v>2016</v>
      </c>
      <c r="J1100" s="242" t="s">
        <v>122</v>
      </c>
      <c r="K1100" s="242" t="s">
        <v>64</v>
      </c>
      <c r="L1100" s="242" t="s">
        <v>19</v>
      </c>
      <c r="M1100" s="242" t="s">
        <v>3173</v>
      </c>
      <c r="N1100" s="242" t="s">
        <v>19</v>
      </c>
    </row>
    <row r="1101" spans="1:14" ht="125.25" x14ac:dyDescent="0.25">
      <c r="A1101" s="241">
        <v>1100</v>
      </c>
      <c r="B1101" s="244" t="s">
        <v>265</v>
      </c>
      <c r="C1101" s="244" t="s">
        <v>3094</v>
      </c>
      <c r="D1101" s="245" t="str">
        <f t="shared" si="17"/>
        <v>WT/TPR/S/350</v>
      </c>
      <c r="E1101" s="125" t="s">
        <v>988</v>
      </c>
      <c r="F1101" s="244" t="s">
        <v>860</v>
      </c>
      <c r="G1101" s="244" t="s">
        <v>3</v>
      </c>
      <c r="H1101" s="244" t="s">
        <v>1</v>
      </c>
      <c r="I1101" s="244">
        <v>2016</v>
      </c>
      <c r="J1101" s="242" t="s">
        <v>122</v>
      </c>
      <c r="K1101" s="242" t="s">
        <v>42</v>
      </c>
      <c r="L1101" s="242" t="s">
        <v>19</v>
      </c>
      <c r="M1101" s="242" t="s">
        <v>3174</v>
      </c>
      <c r="N1101" s="242" t="s">
        <v>3175</v>
      </c>
    </row>
    <row r="1102" spans="1:14" ht="170.25" x14ac:dyDescent="0.25">
      <c r="A1102" s="241">
        <v>1101</v>
      </c>
      <c r="B1102" s="244" t="s">
        <v>265</v>
      </c>
      <c r="C1102" s="244" t="s">
        <v>3094</v>
      </c>
      <c r="D1102" s="245" t="str">
        <f t="shared" si="17"/>
        <v>WT/TPR/S/350</v>
      </c>
      <c r="E1102" s="125" t="s">
        <v>988</v>
      </c>
      <c r="F1102" s="244" t="s">
        <v>860</v>
      </c>
      <c r="G1102" s="244" t="s">
        <v>3</v>
      </c>
      <c r="H1102" s="244" t="s">
        <v>1</v>
      </c>
      <c r="I1102" s="244">
        <v>2016</v>
      </c>
      <c r="J1102" s="242" t="s">
        <v>122</v>
      </c>
      <c r="K1102" s="242" t="s">
        <v>888</v>
      </c>
      <c r="L1102" s="242" t="s">
        <v>19</v>
      </c>
      <c r="M1102" s="242" t="s">
        <v>3176</v>
      </c>
      <c r="N1102" s="242" t="s">
        <v>3177</v>
      </c>
    </row>
    <row r="1103" spans="1:14" ht="170.25" x14ac:dyDescent="0.25">
      <c r="A1103" s="241">
        <v>1102</v>
      </c>
      <c r="B1103" s="244" t="s">
        <v>265</v>
      </c>
      <c r="C1103" s="244" t="s">
        <v>3094</v>
      </c>
      <c r="D1103" s="245" t="str">
        <f t="shared" si="17"/>
        <v>WT/TPR/S/350</v>
      </c>
      <c r="E1103" s="125" t="s">
        <v>988</v>
      </c>
      <c r="F1103" s="244" t="s">
        <v>860</v>
      </c>
      <c r="G1103" s="244" t="s">
        <v>3</v>
      </c>
      <c r="H1103" s="244" t="s">
        <v>1</v>
      </c>
      <c r="I1103" s="244">
        <v>2016</v>
      </c>
      <c r="J1103" s="242" t="s">
        <v>122</v>
      </c>
      <c r="K1103" s="242" t="s">
        <v>42</v>
      </c>
      <c r="L1103" s="242" t="s">
        <v>19</v>
      </c>
      <c r="M1103" s="242" t="s">
        <v>3178</v>
      </c>
      <c r="N1103" s="242" t="s">
        <v>3179</v>
      </c>
    </row>
    <row r="1104" spans="1:14" ht="136.5" x14ac:dyDescent="0.25">
      <c r="A1104" s="241">
        <v>1103</v>
      </c>
      <c r="B1104" s="244" t="s">
        <v>265</v>
      </c>
      <c r="C1104" s="244" t="s">
        <v>3094</v>
      </c>
      <c r="D1104" s="245" t="str">
        <f t="shared" si="17"/>
        <v>WT/TPR/S/350</v>
      </c>
      <c r="E1104" s="125" t="s">
        <v>988</v>
      </c>
      <c r="F1104" s="244" t="s">
        <v>860</v>
      </c>
      <c r="G1104" s="244" t="s">
        <v>3</v>
      </c>
      <c r="H1104" s="244" t="s">
        <v>1</v>
      </c>
      <c r="I1104" s="244">
        <v>2016</v>
      </c>
      <c r="J1104" s="242" t="s">
        <v>122</v>
      </c>
      <c r="K1104" s="242" t="s">
        <v>870</v>
      </c>
      <c r="L1104" s="242" t="s">
        <v>19</v>
      </c>
      <c r="M1104" s="242" t="s">
        <v>3180</v>
      </c>
      <c r="N1104" s="242" t="s">
        <v>3177</v>
      </c>
    </row>
    <row r="1105" spans="1:14" ht="181.5" x14ac:dyDescent="0.25">
      <c r="A1105" s="241">
        <v>1104</v>
      </c>
      <c r="B1105" s="244" t="s">
        <v>265</v>
      </c>
      <c r="C1105" s="244" t="s">
        <v>3094</v>
      </c>
      <c r="D1105" s="245" t="str">
        <f t="shared" si="17"/>
        <v>WT/TPR/S/350</v>
      </c>
      <c r="E1105" s="125" t="s">
        <v>988</v>
      </c>
      <c r="F1105" s="244" t="s">
        <v>860</v>
      </c>
      <c r="G1105" s="244" t="s">
        <v>3</v>
      </c>
      <c r="H1105" s="244" t="s">
        <v>1</v>
      </c>
      <c r="I1105" s="244">
        <v>2016</v>
      </c>
      <c r="J1105" s="242" t="s">
        <v>122</v>
      </c>
      <c r="K1105" s="242" t="s">
        <v>870</v>
      </c>
      <c r="L1105" s="242" t="s">
        <v>19</v>
      </c>
      <c r="M1105" s="242" t="s">
        <v>3181</v>
      </c>
      <c r="N1105" s="242" t="s">
        <v>3182</v>
      </c>
    </row>
    <row r="1106" spans="1:14" ht="114" x14ac:dyDescent="0.25">
      <c r="A1106" s="241">
        <v>1105</v>
      </c>
      <c r="B1106" s="244" t="s">
        <v>265</v>
      </c>
      <c r="C1106" s="244" t="s">
        <v>3094</v>
      </c>
      <c r="D1106" s="245" t="str">
        <f t="shared" si="17"/>
        <v>WT/TPR/S/350</v>
      </c>
      <c r="E1106" s="125" t="s">
        <v>988</v>
      </c>
      <c r="F1106" s="244" t="s">
        <v>860</v>
      </c>
      <c r="G1106" s="244" t="s">
        <v>3</v>
      </c>
      <c r="H1106" s="244" t="s">
        <v>1</v>
      </c>
      <c r="I1106" s="244">
        <v>2016</v>
      </c>
      <c r="J1106" s="242" t="s">
        <v>122</v>
      </c>
      <c r="K1106" s="242" t="s">
        <v>42</v>
      </c>
      <c r="L1106" s="242" t="s">
        <v>71</v>
      </c>
      <c r="M1106" s="242" t="s">
        <v>3183</v>
      </c>
      <c r="N1106" s="242" t="s">
        <v>3177</v>
      </c>
    </row>
    <row r="1107" spans="1:14" ht="159" x14ac:dyDescent="0.25">
      <c r="A1107" s="241">
        <v>1106</v>
      </c>
      <c r="B1107" s="244" t="s">
        <v>265</v>
      </c>
      <c r="C1107" s="244" t="s">
        <v>3094</v>
      </c>
      <c r="D1107" s="245" t="str">
        <f t="shared" si="17"/>
        <v>WT/TPR/S/350</v>
      </c>
      <c r="E1107" s="125" t="s">
        <v>988</v>
      </c>
      <c r="F1107" s="244" t="s">
        <v>860</v>
      </c>
      <c r="G1107" s="244" t="s">
        <v>3</v>
      </c>
      <c r="H1107" s="244" t="s">
        <v>1</v>
      </c>
      <c r="I1107" s="244">
        <v>2016</v>
      </c>
      <c r="J1107" s="242" t="s">
        <v>122</v>
      </c>
      <c r="K1107" s="242" t="s">
        <v>64</v>
      </c>
      <c r="L1107" s="242" t="s">
        <v>88</v>
      </c>
      <c r="M1107" s="242" t="s">
        <v>3184</v>
      </c>
      <c r="N1107" s="242" t="s">
        <v>65</v>
      </c>
    </row>
    <row r="1108" spans="1:14" ht="215.25" x14ac:dyDescent="0.25">
      <c r="A1108" s="241">
        <v>1107</v>
      </c>
      <c r="B1108" s="244" t="s">
        <v>265</v>
      </c>
      <c r="C1108" s="244" t="s">
        <v>3094</v>
      </c>
      <c r="D1108" s="245" t="str">
        <f t="shared" si="17"/>
        <v>WT/TPR/S/350</v>
      </c>
      <c r="E1108" s="125" t="s">
        <v>988</v>
      </c>
      <c r="F1108" s="244" t="s">
        <v>860</v>
      </c>
      <c r="G1108" s="244" t="s">
        <v>3</v>
      </c>
      <c r="H1108" s="244" t="s">
        <v>1</v>
      </c>
      <c r="I1108" s="244">
        <v>2016</v>
      </c>
      <c r="J1108" s="242" t="s">
        <v>122</v>
      </c>
      <c r="K1108" s="242" t="s">
        <v>1725</v>
      </c>
      <c r="L1108" s="242" t="s">
        <v>71</v>
      </c>
      <c r="M1108" s="242" t="s">
        <v>3185</v>
      </c>
      <c r="N1108" s="242" t="s">
        <v>19</v>
      </c>
    </row>
    <row r="1109" spans="1:14" ht="147.75" x14ac:dyDescent="0.25">
      <c r="A1109" s="241">
        <v>1108</v>
      </c>
      <c r="B1109" s="244" t="s">
        <v>265</v>
      </c>
      <c r="C1109" s="244" t="s">
        <v>3094</v>
      </c>
      <c r="D1109" s="245" t="str">
        <f t="shared" si="17"/>
        <v>WT/TPR/S/350</v>
      </c>
      <c r="E1109" s="125" t="s">
        <v>988</v>
      </c>
      <c r="F1109" s="244" t="s">
        <v>860</v>
      </c>
      <c r="G1109" s="244" t="s">
        <v>3</v>
      </c>
      <c r="H1109" s="244" t="s">
        <v>1</v>
      </c>
      <c r="I1109" s="244">
        <v>2016</v>
      </c>
      <c r="J1109" s="242" t="s">
        <v>122</v>
      </c>
      <c r="K1109" s="242" t="s">
        <v>42</v>
      </c>
      <c r="L1109" s="242" t="s">
        <v>19</v>
      </c>
      <c r="M1109" s="242" t="s">
        <v>3186</v>
      </c>
      <c r="N1109" s="242" t="s">
        <v>125</v>
      </c>
    </row>
    <row r="1110" spans="1:14" ht="125.25" x14ac:dyDescent="0.25">
      <c r="A1110" s="241">
        <v>1109</v>
      </c>
      <c r="B1110" s="244" t="s">
        <v>265</v>
      </c>
      <c r="C1110" s="244" t="s">
        <v>3094</v>
      </c>
      <c r="D1110" s="245" t="str">
        <f t="shared" si="17"/>
        <v>WT/TPR/S/350</v>
      </c>
      <c r="E1110" s="125" t="s">
        <v>988</v>
      </c>
      <c r="F1110" s="244" t="s">
        <v>860</v>
      </c>
      <c r="G1110" s="244" t="s">
        <v>3</v>
      </c>
      <c r="H1110" s="244" t="s">
        <v>1</v>
      </c>
      <c r="I1110" s="244">
        <v>2016</v>
      </c>
      <c r="J1110" s="242" t="s">
        <v>122</v>
      </c>
      <c r="K1110" s="242" t="s">
        <v>64</v>
      </c>
      <c r="L1110" s="242" t="s">
        <v>19</v>
      </c>
      <c r="M1110" s="242" t="s">
        <v>3187</v>
      </c>
      <c r="N1110" s="242" t="s">
        <v>711</v>
      </c>
    </row>
    <row r="1111" spans="1:14" ht="136.5" x14ac:dyDescent="0.25">
      <c r="A1111" s="241">
        <v>1110</v>
      </c>
      <c r="B1111" s="244" t="s">
        <v>265</v>
      </c>
      <c r="C1111" s="244" t="s">
        <v>3094</v>
      </c>
      <c r="D1111" s="245" t="str">
        <f t="shared" si="17"/>
        <v>WT/TPR/S/350</v>
      </c>
      <c r="E1111" s="125" t="s">
        <v>988</v>
      </c>
      <c r="F1111" s="244" t="s">
        <v>860</v>
      </c>
      <c r="G1111" s="244" t="s">
        <v>3</v>
      </c>
      <c r="H1111" s="244" t="s">
        <v>1</v>
      </c>
      <c r="I1111" s="244">
        <v>2016</v>
      </c>
      <c r="J1111" s="242" t="s">
        <v>122</v>
      </c>
      <c r="K1111" s="242" t="s">
        <v>64</v>
      </c>
      <c r="L1111" s="242" t="s">
        <v>912</v>
      </c>
      <c r="M1111" s="242" t="s">
        <v>3188</v>
      </c>
      <c r="N1111" s="242" t="s">
        <v>24</v>
      </c>
    </row>
    <row r="1112" spans="1:14" ht="136.5" x14ac:dyDescent="0.25">
      <c r="A1112" s="241">
        <v>1111</v>
      </c>
      <c r="B1112" s="244" t="s">
        <v>265</v>
      </c>
      <c r="C1112" s="244" t="s">
        <v>3094</v>
      </c>
      <c r="D1112" s="245" t="str">
        <f t="shared" si="17"/>
        <v>WT/TPR/S/350</v>
      </c>
      <c r="E1112" s="125" t="s">
        <v>988</v>
      </c>
      <c r="F1112" s="244" t="s">
        <v>860</v>
      </c>
      <c r="G1112" s="244" t="s">
        <v>3</v>
      </c>
      <c r="H1112" s="244" t="s">
        <v>1</v>
      </c>
      <c r="I1112" s="244">
        <v>2016</v>
      </c>
      <c r="J1112" s="242" t="s">
        <v>122</v>
      </c>
      <c r="K1112" s="242" t="s">
        <v>64</v>
      </c>
      <c r="L1112" s="242" t="s">
        <v>912</v>
      </c>
      <c r="M1112" s="242" t="s">
        <v>3189</v>
      </c>
      <c r="N1112" s="242" t="s">
        <v>1217</v>
      </c>
    </row>
    <row r="1113" spans="1:14" ht="136.5" x14ac:dyDescent="0.25">
      <c r="A1113" s="241">
        <v>1112</v>
      </c>
      <c r="B1113" s="244" t="s">
        <v>265</v>
      </c>
      <c r="C1113" s="244" t="s">
        <v>3094</v>
      </c>
      <c r="D1113" s="245" t="str">
        <f t="shared" si="17"/>
        <v>WT/TPR/S/350</v>
      </c>
      <c r="E1113" s="125" t="s">
        <v>988</v>
      </c>
      <c r="F1113" s="244" t="s">
        <v>860</v>
      </c>
      <c r="G1113" s="244" t="s">
        <v>3</v>
      </c>
      <c r="H1113" s="244" t="s">
        <v>1</v>
      </c>
      <c r="I1113" s="244">
        <v>2016</v>
      </c>
      <c r="J1113" s="242" t="s">
        <v>122</v>
      </c>
      <c r="K1113" s="242" t="s">
        <v>42</v>
      </c>
      <c r="L1113" s="242" t="s">
        <v>19</v>
      </c>
      <c r="M1113" s="242" t="s">
        <v>3190</v>
      </c>
      <c r="N1113" s="242" t="s">
        <v>24</v>
      </c>
    </row>
    <row r="1114" spans="1:14" ht="125.25" x14ac:dyDescent="0.25">
      <c r="A1114" s="241">
        <v>1113</v>
      </c>
      <c r="B1114" s="244" t="s">
        <v>265</v>
      </c>
      <c r="C1114" s="244" t="s">
        <v>3094</v>
      </c>
      <c r="D1114" s="245" t="str">
        <f t="shared" si="17"/>
        <v>WT/TPR/S/350</v>
      </c>
      <c r="E1114" s="125" t="s">
        <v>988</v>
      </c>
      <c r="F1114" s="244" t="s">
        <v>860</v>
      </c>
      <c r="G1114" s="244" t="s">
        <v>3</v>
      </c>
      <c r="H1114" s="244" t="s">
        <v>1</v>
      </c>
      <c r="I1114" s="244">
        <v>2016</v>
      </c>
      <c r="J1114" s="242" t="s">
        <v>122</v>
      </c>
      <c r="K1114" s="242" t="s">
        <v>64</v>
      </c>
      <c r="L1114" s="242" t="s">
        <v>19</v>
      </c>
      <c r="M1114" s="242" t="s">
        <v>3191</v>
      </c>
      <c r="N1114" s="242" t="s">
        <v>19</v>
      </c>
    </row>
    <row r="1115" spans="1:14" ht="102.75" x14ac:dyDescent="0.25">
      <c r="A1115" s="241">
        <v>1114</v>
      </c>
      <c r="B1115" s="244" t="s">
        <v>265</v>
      </c>
      <c r="C1115" s="244" t="s">
        <v>3094</v>
      </c>
      <c r="D1115" s="245" t="str">
        <f t="shared" si="17"/>
        <v>WT/TPR/S/350</v>
      </c>
      <c r="E1115" s="125" t="s">
        <v>988</v>
      </c>
      <c r="F1115" s="244" t="s">
        <v>860</v>
      </c>
      <c r="G1115" s="244" t="s">
        <v>3</v>
      </c>
      <c r="H1115" s="244" t="s">
        <v>1</v>
      </c>
      <c r="I1115" s="244">
        <v>2016</v>
      </c>
      <c r="J1115" s="242" t="s">
        <v>122</v>
      </c>
      <c r="K1115" s="242" t="s">
        <v>64</v>
      </c>
      <c r="L1115" s="242" t="s">
        <v>19</v>
      </c>
      <c r="M1115" s="242" t="s">
        <v>3192</v>
      </c>
      <c r="N1115" s="242" t="s">
        <v>19</v>
      </c>
    </row>
    <row r="1116" spans="1:14" ht="181.5" x14ac:dyDescent="0.25">
      <c r="A1116" s="241">
        <v>1115</v>
      </c>
      <c r="B1116" s="244" t="s">
        <v>265</v>
      </c>
      <c r="C1116" s="244" t="s">
        <v>3094</v>
      </c>
      <c r="D1116" s="245" t="str">
        <f t="shared" si="17"/>
        <v>WT/TPR/S/350</v>
      </c>
      <c r="E1116" s="125" t="s">
        <v>988</v>
      </c>
      <c r="F1116" s="244" t="s">
        <v>860</v>
      </c>
      <c r="G1116" s="244" t="s">
        <v>3</v>
      </c>
      <c r="H1116" s="244" t="s">
        <v>1</v>
      </c>
      <c r="I1116" s="244">
        <v>2016</v>
      </c>
      <c r="J1116" s="242" t="s">
        <v>122</v>
      </c>
      <c r="K1116" s="242" t="s">
        <v>870</v>
      </c>
      <c r="L1116" s="242" t="s">
        <v>912</v>
      </c>
      <c r="M1116" s="242" t="s">
        <v>3193</v>
      </c>
      <c r="N1116" s="242" t="s">
        <v>1217</v>
      </c>
    </row>
    <row r="1117" spans="1:14" ht="147.75" x14ac:dyDescent="0.25">
      <c r="A1117" s="241">
        <v>1116</v>
      </c>
      <c r="B1117" s="244" t="s">
        <v>265</v>
      </c>
      <c r="C1117" s="244" t="s">
        <v>3094</v>
      </c>
      <c r="D1117" s="245" t="str">
        <f t="shared" si="17"/>
        <v>WT/TPR/S/350</v>
      </c>
      <c r="E1117" s="125" t="s">
        <v>988</v>
      </c>
      <c r="F1117" s="244" t="s">
        <v>860</v>
      </c>
      <c r="G1117" s="244" t="s">
        <v>3</v>
      </c>
      <c r="H1117" s="244" t="s">
        <v>1</v>
      </c>
      <c r="I1117" s="244">
        <v>2016</v>
      </c>
      <c r="J1117" s="242" t="s">
        <v>122</v>
      </c>
      <c r="K1117" s="242" t="s">
        <v>870</v>
      </c>
      <c r="L1117" s="242" t="s">
        <v>912</v>
      </c>
      <c r="M1117" s="242" t="s">
        <v>3194</v>
      </c>
      <c r="N1117" s="242" t="s">
        <v>1946</v>
      </c>
    </row>
    <row r="1118" spans="1:14" ht="136.5" x14ac:dyDescent="0.25">
      <c r="A1118" s="241">
        <v>1117</v>
      </c>
      <c r="B1118" s="244" t="s">
        <v>265</v>
      </c>
      <c r="C1118" s="244" t="s">
        <v>3094</v>
      </c>
      <c r="D1118" s="245" t="str">
        <f t="shared" si="17"/>
        <v>WT/TPR/S/350</v>
      </c>
      <c r="E1118" s="125" t="s">
        <v>988</v>
      </c>
      <c r="F1118" s="244" t="s">
        <v>860</v>
      </c>
      <c r="G1118" s="244" t="s">
        <v>3</v>
      </c>
      <c r="H1118" s="244" t="s">
        <v>1</v>
      </c>
      <c r="I1118" s="244">
        <v>2016</v>
      </c>
      <c r="J1118" s="242" t="s">
        <v>122</v>
      </c>
      <c r="K1118" s="242" t="s">
        <v>64</v>
      </c>
      <c r="L1118" s="242" t="s">
        <v>912</v>
      </c>
      <c r="M1118" s="242" t="s">
        <v>3195</v>
      </c>
      <c r="N1118" s="242" t="s">
        <v>3196</v>
      </c>
    </row>
    <row r="1119" spans="1:14" ht="125.25" x14ac:dyDescent="0.25">
      <c r="A1119" s="241">
        <v>1118</v>
      </c>
      <c r="B1119" s="244" t="s">
        <v>265</v>
      </c>
      <c r="C1119" s="244" t="s">
        <v>3094</v>
      </c>
      <c r="D1119" s="245" t="str">
        <f t="shared" si="17"/>
        <v>WT/TPR/S/350</v>
      </c>
      <c r="E1119" s="125" t="s">
        <v>988</v>
      </c>
      <c r="F1119" s="244" t="s">
        <v>860</v>
      </c>
      <c r="G1119" s="244" t="s">
        <v>3</v>
      </c>
      <c r="H1119" s="244" t="s">
        <v>1</v>
      </c>
      <c r="I1119" s="244">
        <v>2016</v>
      </c>
      <c r="J1119" s="242" t="s">
        <v>122</v>
      </c>
      <c r="K1119" s="242" t="s">
        <v>64</v>
      </c>
      <c r="L1119" s="242" t="s">
        <v>19</v>
      </c>
      <c r="M1119" s="242" t="s">
        <v>3197</v>
      </c>
      <c r="N1119" s="242" t="s">
        <v>711</v>
      </c>
    </row>
    <row r="1120" spans="1:14" ht="125.25" x14ac:dyDescent="0.25">
      <c r="A1120" s="241">
        <v>1119</v>
      </c>
      <c r="B1120" s="244" t="s">
        <v>265</v>
      </c>
      <c r="C1120" s="244" t="s">
        <v>3094</v>
      </c>
      <c r="D1120" s="245" t="str">
        <f t="shared" si="17"/>
        <v>WT/TPR/S/350</v>
      </c>
      <c r="E1120" s="125" t="s">
        <v>988</v>
      </c>
      <c r="F1120" s="244" t="s">
        <v>860</v>
      </c>
      <c r="G1120" s="244" t="s">
        <v>3</v>
      </c>
      <c r="H1120" s="244" t="s">
        <v>1</v>
      </c>
      <c r="I1120" s="244">
        <v>2016</v>
      </c>
      <c r="J1120" s="242" t="s">
        <v>122</v>
      </c>
      <c r="K1120" s="242" t="s">
        <v>64</v>
      </c>
      <c r="L1120" s="242" t="s">
        <v>19</v>
      </c>
      <c r="M1120" s="242" t="s">
        <v>3198</v>
      </c>
      <c r="N1120" s="242" t="s">
        <v>24</v>
      </c>
    </row>
    <row r="1121" spans="1:14" ht="147.75" x14ac:dyDescent="0.25">
      <c r="A1121" s="241">
        <v>1120</v>
      </c>
      <c r="B1121" s="244" t="s">
        <v>265</v>
      </c>
      <c r="C1121" s="244" t="s">
        <v>3094</v>
      </c>
      <c r="D1121" s="245" t="str">
        <f t="shared" si="17"/>
        <v>WT/TPR/S/350</v>
      </c>
      <c r="E1121" s="125" t="s">
        <v>988</v>
      </c>
      <c r="F1121" s="244" t="s">
        <v>860</v>
      </c>
      <c r="G1121" s="244" t="s">
        <v>3</v>
      </c>
      <c r="H1121" s="244" t="s">
        <v>1</v>
      </c>
      <c r="I1121" s="244">
        <v>2016</v>
      </c>
      <c r="J1121" s="242" t="s">
        <v>122</v>
      </c>
      <c r="K1121" s="242" t="s">
        <v>870</v>
      </c>
      <c r="L1121" s="242" t="s">
        <v>19</v>
      </c>
      <c r="M1121" s="242" t="s">
        <v>3199</v>
      </c>
      <c r="N1121" s="242" t="s">
        <v>65</v>
      </c>
    </row>
    <row r="1122" spans="1:14" ht="114" x14ac:dyDescent="0.25">
      <c r="A1122" s="241">
        <v>1121</v>
      </c>
      <c r="B1122" s="244" t="s">
        <v>265</v>
      </c>
      <c r="C1122" s="244" t="s">
        <v>3094</v>
      </c>
      <c r="D1122" s="245" t="str">
        <f t="shared" si="17"/>
        <v>WT/TPR/S/350</v>
      </c>
      <c r="E1122" s="125" t="s">
        <v>988</v>
      </c>
      <c r="F1122" s="244" t="s">
        <v>860</v>
      </c>
      <c r="G1122" s="244" t="s">
        <v>3</v>
      </c>
      <c r="H1122" s="244" t="s">
        <v>1</v>
      </c>
      <c r="I1122" s="244">
        <v>2016</v>
      </c>
      <c r="J1122" s="242" t="s">
        <v>122</v>
      </c>
      <c r="K1122" s="242" t="s">
        <v>64</v>
      </c>
      <c r="L1122" s="242" t="s">
        <v>907</v>
      </c>
      <c r="M1122" s="242" t="s">
        <v>3200</v>
      </c>
      <c r="N1122" s="242" t="s">
        <v>3201</v>
      </c>
    </row>
    <row r="1123" spans="1:14" ht="102.75" x14ac:dyDescent="0.25">
      <c r="A1123" s="241">
        <v>1122</v>
      </c>
      <c r="B1123" s="244" t="s">
        <v>265</v>
      </c>
      <c r="C1123" s="244" t="s">
        <v>3094</v>
      </c>
      <c r="D1123" s="245" t="str">
        <f t="shared" si="17"/>
        <v>WT/TPR/S/350</v>
      </c>
      <c r="E1123" s="125" t="s">
        <v>988</v>
      </c>
      <c r="F1123" s="244" t="s">
        <v>860</v>
      </c>
      <c r="G1123" s="244" t="s">
        <v>3</v>
      </c>
      <c r="H1123" s="244" t="s">
        <v>1</v>
      </c>
      <c r="I1123" s="244">
        <v>2016</v>
      </c>
      <c r="J1123" s="242" t="s">
        <v>122</v>
      </c>
      <c r="K1123" s="242" t="s">
        <v>64</v>
      </c>
      <c r="L1123" s="242" t="s">
        <v>19</v>
      </c>
      <c r="M1123" s="242" t="s">
        <v>3202</v>
      </c>
      <c r="N1123" s="242" t="s">
        <v>24</v>
      </c>
    </row>
    <row r="1124" spans="1:14" ht="181.5" x14ac:dyDescent="0.25">
      <c r="A1124" s="241">
        <v>1123</v>
      </c>
      <c r="B1124" s="244" t="s">
        <v>265</v>
      </c>
      <c r="C1124" s="244" t="s">
        <v>3094</v>
      </c>
      <c r="D1124" s="245" t="str">
        <f t="shared" si="17"/>
        <v>WT/TPR/S/350</v>
      </c>
      <c r="E1124" s="125" t="s">
        <v>988</v>
      </c>
      <c r="F1124" s="244" t="s">
        <v>860</v>
      </c>
      <c r="G1124" s="244" t="s">
        <v>3</v>
      </c>
      <c r="H1124" s="244" t="s">
        <v>1</v>
      </c>
      <c r="I1124" s="244">
        <v>2016</v>
      </c>
      <c r="J1124" s="242" t="s">
        <v>122</v>
      </c>
      <c r="K1124" s="242" t="s">
        <v>64</v>
      </c>
      <c r="L1124" s="242" t="s">
        <v>19</v>
      </c>
      <c r="M1124" s="242" t="s">
        <v>3203</v>
      </c>
      <c r="N1124" s="242" t="s">
        <v>914</v>
      </c>
    </row>
    <row r="1125" spans="1:14" ht="159" x14ac:dyDescent="0.25">
      <c r="A1125" s="241">
        <v>1124</v>
      </c>
      <c r="B1125" s="244" t="s">
        <v>265</v>
      </c>
      <c r="C1125" s="244" t="s">
        <v>3094</v>
      </c>
      <c r="D1125" s="245" t="str">
        <f t="shared" si="17"/>
        <v>WT/TPR/S/350</v>
      </c>
      <c r="E1125" s="125" t="s">
        <v>988</v>
      </c>
      <c r="F1125" s="244" t="s">
        <v>860</v>
      </c>
      <c r="G1125" s="244" t="s">
        <v>3</v>
      </c>
      <c r="H1125" s="244" t="s">
        <v>1</v>
      </c>
      <c r="I1125" s="244">
        <v>2016</v>
      </c>
      <c r="J1125" s="242" t="s">
        <v>122</v>
      </c>
      <c r="K1125" s="242" t="s">
        <v>870</v>
      </c>
      <c r="L1125" s="242" t="s">
        <v>19</v>
      </c>
      <c r="M1125" s="242" t="s">
        <v>3204</v>
      </c>
      <c r="N1125" s="242" t="s">
        <v>24</v>
      </c>
    </row>
    <row r="1126" spans="1:14" ht="147.75" x14ac:dyDescent="0.25">
      <c r="A1126" s="241">
        <v>1125</v>
      </c>
      <c r="B1126" s="244" t="s">
        <v>265</v>
      </c>
      <c r="C1126" s="244" t="s">
        <v>3094</v>
      </c>
      <c r="D1126" s="245" t="str">
        <f t="shared" si="17"/>
        <v>WT/TPR/S/350</v>
      </c>
      <c r="E1126" s="125" t="s">
        <v>988</v>
      </c>
      <c r="F1126" s="244" t="s">
        <v>860</v>
      </c>
      <c r="G1126" s="244" t="s">
        <v>3</v>
      </c>
      <c r="H1126" s="244" t="s">
        <v>1</v>
      </c>
      <c r="I1126" s="244">
        <v>2016</v>
      </c>
      <c r="J1126" s="242" t="s">
        <v>122</v>
      </c>
      <c r="K1126" s="242" t="s">
        <v>42</v>
      </c>
      <c r="L1126" s="242" t="s">
        <v>19</v>
      </c>
      <c r="M1126" s="242" t="s">
        <v>3205</v>
      </c>
      <c r="N1126" s="242" t="s">
        <v>19</v>
      </c>
    </row>
    <row r="1127" spans="1:14" ht="170.25" x14ac:dyDescent="0.25">
      <c r="A1127" s="241">
        <v>1126</v>
      </c>
      <c r="B1127" s="244" t="s">
        <v>265</v>
      </c>
      <c r="C1127" s="244" t="s">
        <v>3094</v>
      </c>
      <c r="D1127" s="245" t="str">
        <f t="shared" si="17"/>
        <v>WT/TPR/S/350</v>
      </c>
      <c r="E1127" s="125" t="s">
        <v>988</v>
      </c>
      <c r="F1127" s="244" t="s">
        <v>860</v>
      </c>
      <c r="G1127" s="244" t="s">
        <v>3</v>
      </c>
      <c r="H1127" s="244" t="s">
        <v>1</v>
      </c>
      <c r="I1127" s="244">
        <v>2016</v>
      </c>
      <c r="J1127" s="242" t="s">
        <v>122</v>
      </c>
      <c r="K1127" s="242" t="s">
        <v>870</v>
      </c>
      <c r="L1127" s="242" t="s">
        <v>19</v>
      </c>
      <c r="M1127" s="242" t="s">
        <v>3206</v>
      </c>
      <c r="N1127" s="242" t="s">
        <v>915</v>
      </c>
    </row>
    <row r="1128" spans="1:14" ht="204" x14ac:dyDescent="0.25">
      <c r="A1128" s="241">
        <v>1127</v>
      </c>
      <c r="B1128" s="244" t="s">
        <v>265</v>
      </c>
      <c r="C1128" s="244" t="s">
        <v>3094</v>
      </c>
      <c r="D1128" s="245" t="str">
        <f t="shared" si="17"/>
        <v>WT/TPR/S/350</v>
      </c>
      <c r="E1128" s="125" t="s">
        <v>988</v>
      </c>
      <c r="F1128" s="244" t="s">
        <v>860</v>
      </c>
      <c r="G1128" s="244" t="s">
        <v>3</v>
      </c>
      <c r="H1128" s="244" t="s">
        <v>1</v>
      </c>
      <c r="I1128" s="244">
        <v>2016</v>
      </c>
      <c r="J1128" s="242" t="s">
        <v>122</v>
      </c>
      <c r="K1128" s="242" t="s">
        <v>64</v>
      </c>
      <c r="L1128" s="242" t="s">
        <v>912</v>
      </c>
      <c r="M1128" s="242" t="s">
        <v>3207</v>
      </c>
      <c r="N1128" s="242" t="s">
        <v>1218</v>
      </c>
    </row>
    <row r="1129" spans="1:14" ht="114" x14ac:dyDescent="0.25">
      <c r="A1129" s="241">
        <v>1128</v>
      </c>
      <c r="B1129" s="244" t="s">
        <v>265</v>
      </c>
      <c r="C1129" s="244" t="s">
        <v>3094</v>
      </c>
      <c r="D1129" s="245" t="str">
        <f t="shared" si="17"/>
        <v>WT/TPR/S/350</v>
      </c>
      <c r="E1129" s="125" t="s">
        <v>988</v>
      </c>
      <c r="F1129" s="244" t="s">
        <v>860</v>
      </c>
      <c r="G1129" s="244" t="s">
        <v>3</v>
      </c>
      <c r="H1129" s="244" t="s">
        <v>1</v>
      </c>
      <c r="I1129" s="244">
        <v>2016</v>
      </c>
      <c r="J1129" s="242" t="s">
        <v>122</v>
      </c>
      <c r="K1129" s="242" t="s">
        <v>42</v>
      </c>
      <c r="L1129" s="242" t="s">
        <v>19</v>
      </c>
      <c r="M1129" s="242" t="s">
        <v>3208</v>
      </c>
      <c r="N1129" s="242" t="s">
        <v>1208</v>
      </c>
    </row>
    <row r="1130" spans="1:14" ht="181.5" x14ac:dyDescent="0.25">
      <c r="A1130" s="241">
        <v>1129</v>
      </c>
      <c r="B1130" s="244" t="s">
        <v>265</v>
      </c>
      <c r="C1130" s="244" t="s">
        <v>3094</v>
      </c>
      <c r="D1130" s="245" t="str">
        <f t="shared" si="17"/>
        <v>WT/TPR/S/350</v>
      </c>
      <c r="E1130" s="125" t="s">
        <v>988</v>
      </c>
      <c r="F1130" s="244" t="s">
        <v>860</v>
      </c>
      <c r="G1130" s="244" t="s">
        <v>3</v>
      </c>
      <c r="H1130" s="244" t="s">
        <v>1</v>
      </c>
      <c r="I1130" s="244">
        <v>2016</v>
      </c>
      <c r="J1130" s="242" t="s">
        <v>122</v>
      </c>
      <c r="K1130" s="242" t="s">
        <v>888</v>
      </c>
      <c r="L1130" s="242" t="s">
        <v>912</v>
      </c>
      <c r="M1130" s="242" t="s">
        <v>3209</v>
      </c>
      <c r="N1130" s="242" t="s">
        <v>23</v>
      </c>
    </row>
    <row r="1131" spans="1:14" ht="192.75" x14ac:dyDescent="0.25">
      <c r="A1131" s="241">
        <v>1130</v>
      </c>
      <c r="B1131" s="244" t="s">
        <v>265</v>
      </c>
      <c r="C1131" s="244" t="s">
        <v>3094</v>
      </c>
      <c r="D1131" s="245" t="str">
        <f t="shared" si="17"/>
        <v>WT/TPR/S/350</v>
      </c>
      <c r="E1131" s="125" t="s">
        <v>988</v>
      </c>
      <c r="F1131" s="244" t="s">
        <v>860</v>
      </c>
      <c r="G1131" s="244" t="s">
        <v>3</v>
      </c>
      <c r="H1131" s="244" t="s">
        <v>1</v>
      </c>
      <c r="I1131" s="244">
        <v>2016</v>
      </c>
      <c r="J1131" s="242" t="s">
        <v>122</v>
      </c>
      <c r="K1131" s="242" t="s">
        <v>888</v>
      </c>
      <c r="L1131" s="242" t="s">
        <v>912</v>
      </c>
      <c r="M1131" s="242" t="s">
        <v>3210</v>
      </c>
      <c r="N1131" s="242" t="s">
        <v>2481</v>
      </c>
    </row>
    <row r="1132" spans="1:14" ht="159" x14ac:dyDescent="0.25">
      <c r="A1132" s="241">
        <v>1131</v>
      </c>
      <c r="B1132" s="244" t="s">
        <v>265</v>
      </c>
      <c r="C1132" s="244" t="s">
        <v>3094</v>
      </c>
      <c r="D1132" s="245" t="str">
        <f t="shared" si="17"/>
        <v>WT/TPR/S/350</v>
      </c>
      <c r="E1132" s="125" t="s">
        <v>988</v>
      </c>
      <c r="F1132" s="244" t="s">
        <v>860</v>
      </c>
      <c r="G1132" s="244" t="s">
        <v>3</v>
      </c>
      <c r="H1132" s="244" t="s">
        <v>1</v>
      </c>
      <c r="I1132" s="244">
        <v>2016</v>
      </c>
      <c r="J1132" s="242" t="s">
        <v>122</v>
      </c>
      <c r="K1132" s="242" t="s">
        <v>64</v>
      </c>
      <c r="L1132" s="242" t="s">
        <v>19</v>
      </c>
      <c r="M1132" s="242" t="s">
        <v>3211</v>
      </c>
      <c r="N1132" s="242" t="s">
        <v>1946</v>
      </c>
    </row>
    <row r="1133" spans="1:14" ht="125.25" x14ac:dyDescent="0.25">
      <c r="A1133" s="241">
        <v>1132</v>
      </c>
      <c r="B1133" s="244" t="s">
        <v>265</v>
      </c>
      <c r="C1133" s="244" t="s">
        <v>3094</v>
      </c>
      <c r="D1133" s="245" t="str">
        <f t="shared" si="17"/>
        <v>WT/TPR/S/350</v>
      </c>
      <c r="E1133" s="125" t="s">
        <v>988</v>
      </c>
      <c r="F1133" s="244" t="s">
        <v>860</v>
      </c>
      <c r="G1133" s="244" t="s">
        <v>3</v>
      </c>
      <c r="H1133" s="244" t="s">
        <v>1</v>
      </c>
      <c r="I1133" s="244">
        <v>2016</v>
      </c>
      <c r="J1133" s="242" t="s">
        <v>122</v>
      </c>
      <c r="K1133" s="242" t="s">
        <v>64</v>
      </c>
      <c r="L1133" s="242" t="s">
        <v>19</v>
      </c>
      <c r="M1133" s="242" t="s">
        <v>3212</v>
      </c>
      <c r="N1133" s="242" t="s">
        <v>1208</v>
      </c>
    </row>
    <row r="1134" spans="1:14" ht="147.75" x14ac:dyDescent="0.25">
      <c r="A1134" s="241">
        <v>1133</v>
      </c>
      <c r="B1134" s="244" t="s">
        <v>265</v>
      </c>
      <c r="C1134" s="244" t="s">
        <v>3094</v>
      </c>
      <c r="D1134" s="245" t="str">
        <f t="shared" si="17"/>
        <v>WT/TPR/S/350</v>
      </c>
      <c r="E1134" s="125" t="s">
        <v>988</v>
      </c>
      <c r="F1134" s="244" t="s">
        <v>860</v>
      </c>
      <c r="G1134" s="244" t="s">
        <v>3</v>
      </c>
      <c r="H1134" s="244" t="s">
        <v>1</v>
      </c>
      <c r="I1134" s="244">
        <v>2016</v>
      </c>
      <c r="J1134" s="242" t="s">
        <v>122</v>
      </c>
      <c r="K1134" s="242" t="s">
        <v>64</v>
      </c>
      <c r="L1134" s="242" t="s">
        <v>19</v>
      </c>
      <c r="M1134" s="242" t="s">
        <v>3213</v>
      </c>
      <c r="N1134" s="242" t="s">
        <v>1208</v>
      </c>
    </row>
    <row r="1135" spans="1:14" ht="125.25" x14ac:dyDescent="0.25">
      <c r="A1135" s="241">
        <v>1134</v>
      </c>
      <c r="B1135" s="244" t="s">
        <v>265</v>
      </c>
      <c r="C1135" s="244" t="s">
        <v>3094</v>
      </c>
      <c r="D1135" s="245" t="str">
        <f t="shared" si="17"/>
        <v>WT/TPR/S/350</v>
      </c>
      <c r="E1135" s="125" t="s">
        <v>988</v>
      </c>
      <c r="F1135" s="244" t="s">
        <v>860</v>
      </c>
      <c r="G1135" s="244" t="s">
        <v>3</v>
      </c>
      <c r="H1135" s="244" t="s">
        <v>1</v>
      </c>
      <c r="I1135" s="244">
        <v>2016</v>
      </c>
      <c r="J1135" s="242" t="s">
        <v>122</v>
      </c>
      <c r="K1135" s="242" t="s">
        <v>64</v>
      </c>
      <c r="L1135" s="242" t="s">
        <v>912</v>
      </c>
      <c r="M1135" s="242" t="s">
        <v>3214</v>
      </c>
      <c r="N1135" s="242" t="s">
        <v>711</v>
      </c>
    </row>
    <row r="1136" spans="1:14" ht="147.75" x14ac:dyDescent="0.25">
      <c r="A1136" s="241">
        <v>1135</v>
      </c>
      <c r="B1136" s="244" t="s">
        <v>265</v>
      </c>
      <c r="C1136" s="244" t="s">
        <v>3094</v>
      </c>
      <c r="D1136" s="245" t="str">
        <f t="shared" si="17"/>
        <v>WT/TPR/S/350</v>
      </c>
      <c r="E1136" s="125" t="s">
        <v>988</v>
      </c>
      <c r="F1136" s="244" t="s">
        <v>860</v>
      </c>
      <c r="G1136" s="244" t="s">
        <v>3</v>
      </c>
      <c r="H1136" s="244" t="s">
        <v>1</v>
      </c>
      <c r="I1136" s="244">
        <v>2016</v>
      </c>
      <c r="J1136" s="242" t="s">
        <v>122</v>
      </c>
      <c r="K1136" s="242" t="s">
        <v>64</v>
      </c>
      <c r="L1136" s="242" t="s">
        <v>19</v>
      </c>
      <c r="M1136" s="242" t="s">
        <v>3215</v>
      </c>
      <c r="N1136" s="242" t="s">
        <v>19</v>
      </c>
    </row>
    <row r="1137" spans="1:14" ht="204" x14ac:dyDescent="0.25">
      <c r="A1137" s="241">
        <v>1136</v>
      </c>
      <c r="B1137" s="244" t="s">
        <v>265</v>
      </c>
      <c r="C1137" s="244" t="s">
        <v>3094</v>
      </c>
      <c r="D1137" s="245" t="str">
        <f t="shared" si="17"/>
        <v>WT/TPR/S/350</v>
      </c>
      <c r="E1137" s="125" t="s">
        <v>988</v>
      </c>
      <c r="F1137" s="244" t="s">
        <v>860</v>
      </c>
      <c r="G1137" s="244" t="s">
        <v>3</v>
      </c>
      <c r="H1137" s="244" t="s">
        <v>1</v>
      </c>
      <c r="I1137" s="244">
        <v>2016</v>
      </c>
      <c r="J1137" s="242" t="s">
        <v>122</v>
      </c>
      <c r="K1137" s="242" t="s">
        <v>64</v>
      </c>
      <c r="L1137" s="242" t="s">
        <v>19</v>
      </c>
      <c r="M1137" s="242" t="s">
        <v>3216</v>
      </c>
      <c r="N1137" s="242" t="s">
        <v>3217</v>
      </c>
    </row>
    <row r="1138" spans="1:14" ht="192.75" x14ac:dyDescent="0.25">
      <c r="A1138" s="241">
        <v>1137</v>
      </c>
      <c r="B1138" s="244" t="s">
        <v>265</v>
      </c>
      <c r="C1138" s="244" t="s">
        <v>3094</v>
      </c>
      <c r="D1138" s="245" t="str">
        <f t="shared" si="17"/>
        <v>WT/TPR/S/350</v>
      </c>
      <c r="E1138" s="125" t="s">
        <v>988</v>
      </c>
      <c r="F1138" s="244" t="s">
        <v>860</v>
      </c>
      <c r="G1138" s="244" t="s">
        <v>3</v>
      </c>
      <c r="H1138" s="244" t="s">
        <v>1</v>
      </c>
      <c r="I1138" s="244">
        <v>2016</v>
      </c>
      <c r="J1138" s="242" t="s">
        <v>122</v>
      </c>
      <c r="K1138" s="242" t="s">
        <v>64</v>
      </c>
      <c r="L1138" s="242" t="s">
        <v>19</v>
      </c>
      <c r="M1138" s="242" t="s">
        <v>3218</v>
      </c>
      <c r="N1138" s="242" t="s">
        <v>916</v>
      </c>
    </row>
    <row r="1139" spans="1:14" ht="114" x14ac:dyDescent="0.25">
      <c r="A1139" s="241">
        <v>1138</v>
      </c>
      <c r="B1139" s="244" t="s">
        <v>265</v>
      </c>
      <c r="C1139" s="244" t="s">
        <v>3094</v>
      </c>
      <c r="D1139" s="245" t="str">
        <f t="shared" si="17"/>
        <v>WT/TPR/S/350</v>
      </c>
      <c r="E1139" s="125" t="s">
        <v>988</v>
      </c>
      <c r="F1139" s="244" t="s">
        <v>860</v>
      </c>
      <c r="G1139" s="244" t="s">
        <v>3</v>
      </c>
      <c r="H1139" s="244" t="s">
        <v>1</v>
      </c>
      <c r="I1139" s="244">
        <v>2016</v>
      </c>
      <c r="J1139" s="242" t="s">
        <v>122</v>
      </c>
      <c r="K1139" s="242" t="s">
        <v>64</v>
      </c>
      <c r="L1139" s="242" t="s">
        <v>19</v>
      </c>
      <c r="M1139" s="242" t="s">
        <v>3219</v>
      </c>
      <c r="N1139" s="242" t="s">
        <v>24</v>
      </c>
    </row>
    <row r="1140" spans="1:14" ht="159" x14ac:dyDescent="0.25">
      <c r="A1140" s="241">
        <v>1139</v>
      </c>
      <c r="B1140" s="244" t="s">
        <v>265</v>
      </c>
      <c r="C1140" s="244" t="s">
        <v>3094</v>
      </c>
      <c r="D1140" s="245" t="str">
        <f t="shared" si="17"/>
        <v>WT/TPR/S/350</v>
      </c>
      <c r="E1140" s="125" t="s">
        <v>988</v>
      </c>
      <c r="F1140" s="244" t="s">
        <v>860</v>
      </c>
      <c r="G1140" s="244" t="s">
        <v>3</v>
      </c>
      <c r="H1140" s="244" t="s">
        <v>1</v>
      </c>
      <c r="I1140" s="244">
        <v>2016</v>
      </c>
      <c r="J1140" s="242" t="s">
        <v>122</v>
      </c>
      <c r="K1140" s="242" t="s">
        <v>64</v>
      </c>
      <c r="L1140" s="242" t="s">
        <v>912</v>
      </c>
      <c r="M1140" s="242" t="s">
        <v>3220</v>
      </c>
      <c r="N1140" s="242" t="s">
        <v>971</v>
      </c>
    </row>
    <row r="1141" spans="1:14" ht="125.25" x14ac:dyDescent="0.25">
      <c r="A1141" s="241">
        <v>1140</v>
      </c>
      <c r="B1141" s="244" t="s">
        <v>265</v>
      </c>
      <c r="C1141" s="244" t="s">
        <v>3094</v>
      </c>
      <c r="D1141" s="245" t="str">
        <f t="shared" si="17"/>
        <v>WT/TPR/S/350</v>
      </c>
      <c r="E1141" s="125" t="s">
        <v>988</v>
      </c>
      <c r="F1141" s="244" t="s">
        <v>860</v>
      </c>
      <c r="G1141" s="244" t="s">
        <v>3</v>
      </c>
      <c r="H1141" s="244" t="s">
        <v>1</v>
      </c>
      <c r="I1141" s="244">
        <v>2016</v>
      </c>
      <c r="J1141" s="242" t="s">
        <v>122</v>
      </c>
      <c r="K1141" s="242" t="s">
        <v>64</v>
      </c>
      <c r="L1141" s="242" t="s">
        <v>19</v>
      </c>
      <c r="M1141" s="242" t="s">
        <v>3221</v>
      </c>
      <c r="N1141" s="242" t="s">
        <v>711</v>
      </c>
    </row>
    <row r="1142" spans="1:14" ht="125.25" x14ac:dyDescent="0.25">
      <c r="A1142" s="241">
        <v>1141</v>
      </c>
      <c r="B1142" s="244" t="s">
        <v>265</v>
      </c>
      <c r="C1142" s="244" t="s">
        <v>3094</v>
      </c>
      <c r="D1142" s="245" t="str">
        <f t="shared" si="17"/>
        <v>WT/TPR/S/350</v>
      </c>
      <c r="E1142" s="125" t="s">
        <v>988</v>
      </c>
      <c r="F1142" s="244" t="s">
        <v>860</v>
      </c>
      <c r="G1142" s="244" t="s">
        <v>3</v>
      </c>
      <c r="H1142" s="244" t="s">
        <v>1</v>
      </c>
      <c r="I1142" s="244">
        <v>2016</v>
      </c>
      <c r="J1142" s="242" t="s">
        <v>122</v>
      </c>
      <c r="K1142" s="242" t="s">
        <v>64</v>
      </c>
      <c r="L1142" s="242" t="s">
        <v>906</v>
      </c>
      <c r="M1142" s="242" t="s">
        <v>3222</v>
      </c>
      <c r="N1142" s="242" t="s">
        <v>917</v>
      </c>
    </row>
    <row r="1143" spans="1:14" ht="125.25" x14ac:dyDescent="0.25">
      <c r="A1143" s="241">
        <v>1142</v>
      </c>
      <c r="B1143" s="244" t="s">
        <v>265</v>
      </c>
      <c r="C1143" s="244" t="s">
        <v>3094</v>
      </c>
      <c r="D1143" s="245" t="str">
        <f t="shared" si="17"/>
        <v>WT/TPR/S/350</v>
      </c>
      <c r="E1143" s="125" t="s">
        <v>988</v>
      </c>
      <c r="F1143" s="244" t="s">
        <v>860</v>
      </c>
      <c r="G1143" s="244" t="s">
        <v>3</v>
      </c>
      <c r="H1143" s="244" t="s">
        <v>1</v>
      </c>
      <c r="I1143" s="244">
        <v>2016</v>
      </c>
      <c r="J1143" s="242" t="s">
        <v>122</v>
      </c>
      <c r="K1143" s="242" t="s">
        <v>64</v>
      </c>
      <c r="L1143" s="242" t="s">
        <v>19</v>
      </c>
      <c r="M1143" s="242" t="s">
        <v>3223</v>
      </c>
      <c r="N1143" s="242" t="s">
        <v>802</v>
      </c>
    </row>
    <row r="1144" spans="1:14" ht="226.5" x14ac:dyDescent="0.25">
      <c r="A1144" s="241">
        <v>1143</v>
      </c>
      <c r="B1144" s="244" t="s">
        <v>265</v>
      </c>
      <c r="C1144" s="244" t="s">
        <v>3094</v>
      </c>
      <c r="D1144" s="245" t="str">
        <f t="shared" si="17"/>
        <v>WT/TPR/S/350</v>
      </c>
      <c r="E1144" s="125" t="s">
        <v>988</v>
      </c>
      <c r="F1144" s="244" t="s">
        <v>860</v>
      </c>
      <c r="G1144" s="244" t="s">
        <v>3</v>
      </c>
      <c r="H1144" s="244" t="s">
        <v>1</v>
      </c>
      <c r="I1144" s="244">
        <v>2016</v>
      </c>
      <c r="J1144" s="242" t="s">
        <v>122</v>
      </c>
      <c r="K1144" s="242" t="s">
        <v>64</v>
      </c>
      <c r="L1144" s="242" t="s">
        <v>19</v>
      </c>
      <c r="M1144" s="242" t="s">
        <v>3224</v>
      </c>
      <c r="N1144" s="242" t="s">
        <v>3225</v>
      </c>
    </row>
    <row r="1145" spans="1:14" ht="125.25" x14ac:dyDescent="0.25">
      <c r="A1145" s="241">
        <v>1144</v>
      </c>
      <c r="B1145" s="244" t="s">
        <v>265</v>
      </c>
      <c r="C1145" s="244" t="s">
        <v>3094</v>
      </c>
      <c r="D1145" s="245" t="str">
        <f t="shared" si="17"/>
        <v>WT/TPR/S/350</v>
      </c>
      <c r="E1145" s="125" t="s">
        <v>988</v>
      </c>
      <c r="F1145" s="244" t="s">
        <v>860</v>
      </c>
      <c r="G1145" s="244" t="s">
        <v>3</v>
      </c>
      <c r="H1145" s="244" t="s">
        <v>1</v>
      </c>
      <c r="I1145" s="244">
        <v>2016</v>
      </c>
      <c r="J1145" s="242" t="s">
        <v>122</v>
      </c>
      <c r="K1145" s="242" t="s">
        <v>888</v>
      </c>
      <c r="L1145" s="242" t="s">
        <v>19</v>
      </c>
      <c r="M1145" s="242" t="s">
        <v>3226</v>
      </c>
      <c r="N1145" s="242" t="s">
        <v>1208</v>
      </c>
    </row>
    <row r="1146" spans="1:14" ht="125.25" x14ac:dyDescent="0.25">
      <c r="A1146" s="241">
        <v>1145</v>
      </c>
      <c r="B1146" s="244" t="s">
        <v>265</v>
      </c>
      <c r="C1146" s="244" t="s">
        <v>3094</v>
      </c>
      <c r="D1146" s="245" t="str">
        <f t="shared" si="17"/>
        <v>WT/TPR/S/350</v>
      </c>
      <c r="E1146" s="125" t="s">
        <v>988</v>
      </c>
      <c r="F1146" s="244" t="s">
        <v>860</v>
      </c>
      <c r="G1146" s="244" t="s">
        <v>3</v>
      </c>
      <c r="H1146" s="244" t="s">
        <v>1</v>
      </c>
      <c r="I1146" s="244">
        <v>2016</v>
      </c>
      <c r="J1146" s="242" t="s">
        <v>122</v>
      </c>
      <c r="K1146" s="242" t="s">
        <v>64</v>
      </c>
      <c r="L1146" s="242" t="s">
        <v>19</v>
      </c>
      <c r="M1146" s="242" t="s">
        <v>3227</v>
      </c>
      <c r="N1146" s="242" t="s">
        <v>24</v>
      </c>
    </row>
    <row r="1147" spans="1:14" ht="102.75" x14ac:dyDescent="0.25">
      <c r="A1147" s="241">
        <v>1146</v>
      </c>
      <c r="B1147" s="244" t="s">
        <v>265</v>
      </c>
      <c r="C1147" s="244" t="s">
        <v>3094</v>
      </c>
      <c r="D1147" s="245" t="str">
        <f t="shared" si="17"/>
        <v>WT/TPR/S/350</v>
      </c>
      <c r="E1147" s="125" t="s">
        <v>988</v>
      </c>
      <c r="F1147" s="244" t="s">
        <v>860</v>
      </c>
      <c r="G1147" s="244" t="s">
        <v>3</v>
      </c>
      <c r="H1147" s="244" t="s">
        <v>1</v>
      </c>
      <c r="I1147" s="244">
        <v>2016</v>
      </c>
      <c r="J1147" s="242" t="s">
        <v>122</v>
      </c>
      <c r="K1147" s="242" t="s">
        <v>64</v>
      </c>
      <c r="L1147" s="242" t="s">
        <v>19</v>
      </c>
      <c r="M1147" s="242" t="s">
        <v>3228</v>
      </c>
      <c r="N1147" s="242" t="s">
        <v>24</v>
      </c>
    </row>
    <row r="1148" spans="1:14" ht="114" x14ac:dyDescent="0.25">
      <c r="A1148" s="241">
        <v>1147</v>
      </c>
      <c r="B1148" s="244" t="s">
        <v>265</v>
      </c>
      <c r="C1148" s="244" t="s">
        <v>3094</v>
      </c>
      <c r="D1148" s="245" t="str">
        <f t="shared" si="17"/>
        <v>WT/TPR/S/350</v>
      </c>
      <c r="E1148" s="125" t="s">
        <v>988</v>
      </c>
      <c r="F1148" s="244" t="s">
        <v>860</v>
      </c>
      <c r="G1148" s="244" t="s">
        <v>3</v>
      </c>
      <c r="H1148" s="244" t="s">
        <v>1</v>
      </c>
      <c r="I1148" s="244">
        <v>2016</v>
      </c>
      <c r="J1148" s="242" t="s">
        <v>122</v>
      </c>
      <c r="K1148" s="242" t="s">
        <v>64</v>
      </c>
      <c r="L1148" s="242" t="s">
        <v>19</v>
      </c>
      <c r="M1148" s="242" t="s">
        <v>3229</v>
      </c>
      <c r="N1148" s="242" t="s">
        <v>24</v>
      </c>
    </row>
    <row r="1149" spans="1:14" ht="114" x14ac:dyDescent="0.25">
      <c r="A1149" s="241">
        <v>1148</v>
      </c>
      <c r="B1149" s="244" t="s">
        <v>265</v>
      </c>
      <c r="C1149" s="244" t="s">
        <v>3094</v>
      </c>
      <c r="D1149" s="245" t="str">
        <f t="shared" si="17"/>
        <v>WT/TPR/S/350</v>
      </c>
      <c r="E1149" s="125" t="s">
        <v>988</v>
      </c>
      <c r="F1149" s="244" t="s">
        <v>860</v>
      </c>
      <c r="G1149" s="244" t="s">
        <v>3</v>
      </c>
      <c r="H1149" s="244" t="s">
        <v>1</v>
      </c>
      <c r="I1149" s="244">
        <v>2016</v>
      </c>
      <c r="J1149" s="242" t="s">
        <v>122</v>
      </c>
      <c r="K1149" s="242" t="s">
        <v>64</v>
      </c>
      <c r="L1149" s="242" t="s">
        <v>912</v>
      </c>
      <c r="M1149" s="242" t="s">
        <v>3230</v>
      </c>
      <c r="N1149" s="242" t="s">
        <v>918</v>
      </c>
    </row>
  </sheetData>
  <autoFilter ref="A1:N1149"/>
  <conditionalFormatting sqref="M914:N918 J914:J920 J948:J954 J922 J924:J946">
    <cfRule type="expression" dxfId="949" priority="462">
      <formula>LEFT(J914,1)="?"</formula>
    </cfRule>
  </conditionalFormatting>
  <conditionalFormatting sqref="J6">
    <cfRule type="expression" dxfId="948" priority="1003">
      <formula>LEFT(J6,1)="?"</formula>
    </cfRule>
  </conditionalFormatting>
  <conditionalFormatting sqref="B85:B106 B68:B71 B61:B64 F61:H64 D61:D64 D85:D106 D68:D71 C61:C66 E61:E66 B66 F66:H66 D66 B74:B77 D74:D77 C68:C77 E68:H77 M67:N77 M60:N64 B60:J60 I61:J77 E79:J106 C79:C106 D79:D81 B79:B81">
    <cfRule type="expression" dxfId="947" priority="994">
      <formula>LEFT($B60,1)="S"</formula>
    </cfRule>
    <cfRule type="expression" priority="995">
      <formula>LEFT($B60,1)="G"</formula>
    </cfRule>
  </conditionalFormatting>
  <conditionalFormatting sqref="B73 D73">
    <cfRule type="expression" dxfId="946" priority="987">
      <formula>LEFT($B73,1)="S"</formula>
    </cfRule>
    <cfRule type="expression" priority="988">
      <formula>LEFT($B73,1)="G"</formula>
    </cfRule>
  </conditionalFormatting>
  <conditionalFormatting sqref="B83 D83">
    <cfRule type="expression" dxfId="945" priority="985">
      <formula>LEFT($B83,1)="S"</formula>
    </cfRule>
    <cfRule type="expression" priority="986">
      <formula>LEFT($B83,1)="G"</formula>
    </cfRule>
  </conditionalFormatting>
  <conditionalFormatting sqref="B82 D82">
    <cfRule type="expression" dxfId="944" priority="981">
      <formula>LEFT($B82,1)="S"</formula>
    </cfRule>
    <cfRule type="expression" priority="982">
      <formula>LEFT($B82,1)="G"</formula>
    </cfRule>
  </conditionalFormatting>
  <conditionalFormatting sqref="M66">
    <cfRule type="expression" dxfId="943" priority="976">
      <formula>LEFT($B66,1)="S"</formula>
    </cfRule>
    <cfRule type="expression" priority="977">
      <formula>LEFT($B66,1)="G"</formula>
    </cfRule>
  </conditionalFormatting>
  <conditionalFormatting sqref="M66">
    <cfRule type="expression" dxfId="942" priority="975">
      <formula>LEFT(M66,1)="?"</formula>
    </cfRule>
  </conditionalFormatting>
  <conditionalFormatting sqref="B78:J78">
    <cfRule type="expression" dxfId="941" priority="973">
      <formula>LEFT($B78,1)="S"</formula>
    </cfRule>
    <cfRule type="expression" priority="974">
      <formula>LEFT($B78,1)="G"</formula>
    </cfRule>
  </conditionalFormatting>
  <conditionalFormatting sqref="B131:E131 C132 E132 E134 C134:C147 C151:C165 C149">
    <cfRule type="expression" dxfId="940" priority="968">
      <formula>LEFT($B131,1)="S"</formula>
    </cfRule>
    <cfRule type="expression" priority="969">
      <formula>LEFT($B131,1)="G"</formula>
    </cfRule>
  </conditionalFormatting>
  <conditionalFormatting sqref="N127 J124:J127 L124:N124">
    <cfRule type="expression" dxfId="939" priority="946">
      <formula>LEFT(J124,1)="?"</formula>
    </cfRule>
  </conditionalFormatting>
  <conditionalFormatting sqref="E127:E130">
    <cfRule type="expression" dxfId="938" priority="944">
      <formula>LEFT($B127,1)="S"</formula>
    </cfRule>
    <cfRule type="expression" priority="945">
      <formula>LEFT($B127,1)="G"</formula>
    </cfRule>
  </conditionalFormatting>
  <conditionalFormatting sqref="C129:C130 I129:I130">
    <cfRule type="expression" dxfId="937" priority="937">
      <formula>LEFT($B129,1)="S"</formula>
    </cfRule>
    <cfRule type="expression" priority="938">
      <formula>LEFT($B129,1)="G"</formula>
    </cfRule>
  </conditionalFormatting>
  <conditionalFormatting sqref="B129:B130 D129:D130 J129:J130">
    <cfRule type="expression" dxfId="936" priority="935">
      <formula>LEFT($B129,1)="S"</formula>
    </cfRule>
    <cfRule type="expression" priority="936">
      <formula>LEFT($B129,1)="G"</formula>
    </cfRule>
  </conditionalFormatting>
  <conditionalFormatting sqref="J120 D120 B120">
    <cfRule type="expression" dxfId="935" priority="910">
      <formula>LEFT($B120,1)="S"</formula>
    </cfRule>
    <cfRule type="expression" priority="911">
      <formula>LEFT($B120,1)="G"</formula>
    </cfRule>
  </conditionalFormatting>
  <conditionalFormatting sqref="B189:E189">
    <cfRule type="expression" dxfId="934" priority="898">
      <formula>LEFT($B189,1)="S"</formula>
    </cfRule>
    <cfRule type="expression" priority="899">
      <formula>LEFT($B189,1)="G"</formula>
    </cfRule>
  </conditionalFormatting>
  <conditionalFormatting sqref="J174:J178 J189 M187:N189 M186 M174:N184 J191:J213">
    <cfRule type="expression" dxfId="933" priority="897">
      <formula>LEFT(J174,1)="?"</formula>
    </cfRule>
  </conditionalFormatting>
  <conditionalFormatting sqref="B194 D194">
    <cfRule type="expression" dxfId="932" priority="895">
      <formula>LEFT($B194,1)="S"</formula>
    </cfRule>
    <cfRule type="expression" priority="896">
      <formula>LEFT($B194,1)="G"</formula>
    </cfRule>
  </conditionalFormatting>
  <conditionalFormatting sqref="B206 D206">
    <cfRule type="expression" dxfId="931" priority="889">
      <formula>LEFT($B206,1)="S"</formula>
    </cfRule>
    <cfRule type="expression" priority="890">
      <formula>LEFT($B206,1)="G"</formula>
    </cfRule>
  </conditionalFormatting>
  <conditionalFormatting sqref="B204 D204">
    <cfRule type="expression" dxfId="930" priority="887">
      <formula>LEFT($B204,1)="S"</formula>
    </cfRule>
    <cfRule type="expression" priority="888">
      <formula>LEFT($B204,1)="G"</formula>
    </cfRule>
  </conditionalFormatting>
  <conditionalFormatting sqref="B179 J179 D179 J186">
    <cfRule type="expression" dxfId="929" priority="885">
      <formula>LEFT($B179,1)="S"</formula>
    </cfRule>
    <cfRule type="expression" priority="886">
      <formula>LEFT($B179,1)="G"</formula>
    </cfRule>
  </conditionalFormatting>
  <conditionalFormatting sqref="B185 M185:N185 D185 N186">
    <cfRule type="expression" dxfId="928" priority="879">
      <formula>LEFT($B185,1)="S"</formula>
    </cfRule>
    <cfRule type="expression" priority="880">
      <formula>LEFT($B185,1)="G"</formula>
    </cfRule>
  </conditionalFormatting>
  <conditionalFormatting sqref="M185:N185 N186">
    <cfRule type="expression" dxfId="927" priority="878">
      <formula>LEFT(M185,1)="?"</formula>
    </cfRule>
  </conditionalFormatting>
  <conditionalFormatting sqref="I190:J190">
    <cfRule type="expression" dxfId="926" priority="876">
      <formula>LEFT($B190,1)="S"</formula>
    </cfRule>
    <cfRule type="expression" priority="877">
      <formula>LEFT($B190,1)="G"</formula>
    </cfRule>
  </conditionalFormatting>
  <conditionalFormatting sqref="B287:B294 B281:B284 B270:B273 D270:D273 D281 D287:D294 J270:J273 K274:K275 B269:J269 C270:C279 E270:E279 D282:E284 B298:B302 D298:D302 E285:E302 I280:J302 C281:C302 I270:I279 F270:H302">
    <cfRule type="expression" dxfId="925" priority="854">
      <formula>LEFT($B269,1)="S"</formula>
    </cfRule>
    <cfRule type="expression" priority="855">
      <formula>LEFT($B269,1)="G"</formula>
    </cfRule>
  </conditionalFormatting>
  <conditionalFormatting sqref="B285 D285">
    <cfRule type="expression" dxfId="924" priority="849">
      <formula>LEFT($B285,1)="S"</formula>
    </cfRule>
    <cfRule type="expression" priority="850">
      <formula>LEFT($B285,1)="G"</formula>
    </cfRule>
  </conditionalFormatting>
  <conditionalFormatting sqref="N275 J274 L274:N274">
    <cfRule type="expression" dxfId="923" priority="838">
      <formula>LEFT(J274,1)="?"</formula>
    </cfRule>
  </conditionalFormatting>
  <conditionalFormatting sqref="B275:B279 D275:D279 J275:J279 L275:M275">
    <cfRule type="expression" dxfId="922" priority="836">
      <formula>LEFT($B275,1)="S"</formula>
    </cfRule>
    <cfRule type="expression" priority="837">
      <formula>LEFT($B275,1)="G"</formula>
    </cfRule>
  </conditionalFormatting>
  <conditionalFormatting sqref="J303:J307 J312:J322 J324:J326 J328:J331 M310:M311 M303:N309 M312:N331 J333:J355">
    <cfRule type="expression" dxfId="921" priority="830">
      <formula>LEFT(J303,1)="?"</formula>
    </cfRule>
  </conditionalFormatting>
  <conditionalFormatting sqref="B317 D317">
    <cfRule type="expression" dxfId="920" priority="828">
      <formula>LEFT($B317,1)="S"</formula>
    </cfRule>
    <cfRule type="expression" priority="829">
      <formula>LEFT($B317,1)="G"</formula>
    </cfRule>
  </conditionalFormatting>
  <conditionalFormatting sqref="B318 D318">
    <cfRule type="expression" dxfId="919" priority="826">
      <formula>LEFT($B318,1)="S"</formula>
    </cfRule>
    <cfRule type="expression" priority="827">
      <formula>LEFT($B318,1)="G"</formula>
    </cfRule>
  </conditionalFormatting>
  <conditionalFormatting sqref="B331 D331">
    <cfRule type="expression" dxfId="918" priority="822">
      <formula>LEFT($B331,1)="S"</formula>
    </cfRule>
    <cfRule type="expression" priority="823">
      <formula>LEFT($B331,1)="G"</formula>
    </cfRule>
  </conditionalFormatting>
  <conditionalFormatting sqref="B329 D329">
    <cfRule type="expression" dxfId="917" priority="820">
      <formula>LEFT($B329,1)="S"</formula>
    </cfRule>
    <cfRule type="expression" priority="821">
      <formula>LEFT($B329,1)="G"</formula>
    </cfRule>
  </conditionalFormatting>
  <conditionalFormatting sqref="N311">
    <cfRule type="expression" dxfId="916" priority="813">
      <formula>LEFT($B311,1)="S"</formula>
    </cfRule>
    <cfRule type="expression" priority="814">
      <formula>LEFT($B311,1)="G"</formula>
    </cfRule>
  </conditionalFormatting>
  <conditionalFormatting sqref="N311">
    <cfRule type="expression" dxfId="915" priority="812">
      <formula>LEFT(N311,1)="?"</formula>
    </cfRule>
  </conditionalFormatting>
  <conditionalFormatting sqref="C323">
    <cfRule type="expression" dxfId="914" priority="798">
      <formula>LEFT($B323,1)="S"</formula>
    </cfRule>
    <cfRule type="expression" priority="799">
      <formula>LEFT($B323,1)="G"</formula>
    </cfRule>
  </conditionalFormatting>
  <conditionalFormatting sqref="J323">
    <cfRule type="expression" dxfId="913" priority="797">
      <formula>LEFT(J323,1)="?"</formula>
    </cfRule>
  </conditionalFormatting>
  <conditionalFormatting sqref="C332">
    <cfRule type="expression" dxfId="912" priority="793">
      <formula>LEFT($B332,1)="S"</formula>
    </cfRule>
    <cfRule type="expression" priority="794">
      <formula>LEFT($B332,1)="G"</formula>
    </cfRule>
  </conditionalFormatting>
  <conditionalFormatting sqref="J332">
    <cfRule type="expression" dxfId="911" priority="792">
      <formula>LEFT(J332,1)="?"</formula>
    </cfRule>
  </conditionalFormatting>
  <conditionalFormatting sqref="J356:J358 J360:J395">
    <cfRule type="expression" dxfId="910" priority="787">
      <formula>LEFT(J356,1)="?"</formula>
    </cfRule>
  </conditionalFormatting>
  <conditionalFormatting sqref="B367 D367">
    <cfRule type="expression" dxfId="909" priority="785">
      <formula>LEFT($B367,1)="S"</formula>
    </cfRule>
    <cfRule type="expression" priority="786">
      <formula>LEFT($B367,1)="G"</formula>
    </cfRule>
  </conditionalFormatting>
  <conditionalFormatting sqref="B359:E359 I359:J359">
    <cfRule type="expression" dxfId="908" priority="775">
      <formula>LEFT($B359,1)="S"</formula>
    </cfRule>
    <cfRule type="expression" priority="776">
      <formula>LEFT($B359,1)="G"</formula>
    </cfRule>
  </conditionalFormatting>
  <conditionalFormatting sqref="J359">
    <cfRule type="expression" dxfId="907" priority="774">
      <formula>LEFT(J359,1)="?"</formula>
    </cfRule>
  </conditionalFormatting>
  <conditionalFormatting sqref="B413:B420 B406:B407 J397:J400 B396:J396 B397:D397 B398:B400 D398:D400 D409:D410 D406 D413:D420 D407:E407 E397:E404 B402:B404 D402:D404 B424:B433 D424:D433 C398:C407 J402:J407 C409:C433 B409:B410 E409:E433 I409:J433 I397:I407 F397:H433">
    <cfRule type="expression" dxfId="906" priority="772">
      <formula>LEFT($B396,1)="S"</formula>
    </cfRule>
    <cfRule type="expression" priority="773">
      <formula>LEFT($B396,1)="G"</formula>
    </cfRule>
  </conditionalFormatting>
  <conditionalFormatting sqref="B423 D423">
    <cfRule type="expression" dxfId="905" priority="761">
      <formula>LEFT($B423,1)="S"</formula>
    </cfRule>
    <cfRule type="expression" priority="762">
      <formula>LEFT($B423,1)="G"</formula>
    </cfRule>
  </conditionalFormatting>
  <conditionalFormatting sqref="B421 D421">
    <cfRule type="expression" dxfId="904" priority="759">
      <formula>LEFT($B421,1)="S"</formula>
    </cfRule>
    <cfRule type="expression" priority="760">
      <formula>LEFT($B421,1)="G"</formula>
    </cfRule>
  </conditionalFormatting>
  <conditionalFormatting sqref="B401 J401 D401">
    <cfRule type="expression" dxfId="903" priority="757">
      <formula>LEFT($B401,1)="S"</formula>
    </cfRule>
    <cfRule type="expression" priority="758">
      <formula>LEFT($B401,1)="G"</formula>
    </cfRule>
  </conditionalFormatting>
  <conditionalFormatting sqref="J401">
    <cfRule type="expression" dxfId="902" priority="756">
      <formula>LEFT(J401,1)="?"</formula>
    </cfRule>
  </conditionalFormatting>
  <conditionalFormatting sqref="E406">
    <cfRule type="expression" dxfId="901" priority="751">
      <formula>LEFT($B406,1)="S"</formula>
    </cfRule>
    <cfRule type="expression" priority="752">
      <formula>LEFT($B406,1)="G"</formula>
    </cfRule>
  </conditionalFormatting>
  <conditionalFormatting sqref="B441:D441">
    <cfRule type="expression" dxfId="900" priority="744">
      <formula>LEFT($B441,1)="S"</formula>
    </cfRule>
    <cfRule type="expression" priority="745">
      <formula>LEFT($B441,1)="G"</formula>
    </cfRule>
  </conditionalFormatting>
  <conditionalFormatting sqref="J434:J438 J441:J472">
    <cfRule type="expression" dxfId="899" priority="743">
      <formula>LEFT(J434,1)="?"</formula>
    </cfRule>
  </conditionalFormatting>
  <conditionalFormatting sqref="B447 D447">
    <cfRule type="expression" dxfId="898" priority="739">
      <formula>LEFT($B447,1)="S"</formula>
    </cfRule>
    <cfRule type="expression" priority="740">
      <formula>LEFT($B447,1)="G"</formula>
    </cfRule>
  </conditionalFormatting>
  <conditionalFormatting sqref="B456 D456">
    <cfRule type="expression" dxfId="897" priority="733">
      <formula>LEFT($B456,1)="S"</formula>
    </cfRule>
    <cfRule type="expression" priority="734">
      <formula>LEFT($B456,1)="G"</formula>
    </cfRule>
  </conditionalFormatting>
  <conditionalFormatting sqref="J440">
    <cfRule type="expression" dxfId="896" priority="729">
      <formula>LEFT(J440,1)="?"</formula>
    </cfRule>
  </conditionalFormatting>
  <conditionalFormatting sqref="E441">
    <cfRule type="expression" dxfId="895" priority="727">
      <formula>LEFT($B441,1)="S"</formula>
    </cfRule>
    <cfRule type="expression" priority="728">
      <formula>LEFT($B441,1)="G"</formula>
    </cfRule>
  </conditionalFormatting>
  <conditionalFormatting sqref="B488 D488">
    <cfRule type="expression" dxfId="894" priority="718">
      <formula>LEFT($B488,1)="S"</formula>
    </cfRule>
    <cfRule type="expression" priority="719">
      <formula>LEFT($B488,1)="G"</formula>
    </cfRule>
  </conditionalFormatting>
  <conditionalFormatting sqref="B497 D497">
    <cfRule type="expression" dxfId="893" priority="712">
      <formula>LEFT($B497,1)="S"</formula>
    </cfRule>
    <cfRule type="expression" priority="713">
      <formula>LEFT($B497,1)="G"</formula>
    </cfRule>
  </conditionalFormatting>
  <conditionalFormatting sqref="B478 D478 J478 L478:N478">
    <cfRule type="expression" dxfId="892" priority="708">
      <formula>LEFT($B478,1)="S"</formula>
    </cfRule>
    <cfRule type="expression" priority="709">
      <formula>LEFT($B478,1)="G"</formula>
    </cfRule>
  </conditionalFormatting>
  <conditionalFormatting sqref="J478 L478:N478">
    <cfRule type="expression" dxfId="891" priority="707">
      <formula>LEFT(J478,1)="?"</formula>
    </cfRule>
  </conditionalFormatting>
  <conditionalFormatting sqref="E483:E523">
    <cfRule type="expression" dxfId="890" priority="702">
      <formula>LEFT($B483,1)="S"</formula>
    </cfRule>
    <cfRule type="expression" priority="703">
      <formula>LEFT($B483,1)="G"</formula>
    </cfRule>
  </conditionalFormatting>
  <conditionalFormatting sqref="B550 D550">
    <cfRule type="expression" dxfId="889" priority="693">
      <formula>LEFT($B550,1)="S"</formula>
    </cfRule>
    <cfRule type="expression" priority="694">
      <formula>LEFT($B550,1)="G"</formula>
    </cfRule>
  </conditionalFormatting>
  <conditionalFormatting sqref="B560 D560">
    <cfRule type="expression" dxfId="888" priority="687">
      <formula>LEFT($B560,1)="S"</formula>
    </cfRule>
    <cfRule type="expression" priority="688">
      <formula>LEFT($B560,1)="G"</formula>
    </cfRule>
  </conditionalFormatting>
  <conditionalFormatting sqref="B529 B536:B539 J529 D536:D539 D529 J536:J540 L540 L536:N538">
    <cfRule type="expression" dxfId="887" priority="683">
      <formula>LEFT($B529,1)="S"</formula>
    </cfRule>
    <cfRule type="expression" priority="684">
      <formula>LEFT($B529,1)="G"</formula>
    </cfRule>
  </conditionalFormatting>
  <conditionalFormatting sqref="J529 J536:J540 L540 L536:N538">
    <cfRule type="expression" dxfId="886" priority="682">
      <formula>LEFT(J529,1)="?"</formula>
    </cfRule>
  </conditionalFormatting>
  <conditionalFormatting sqref="B535 M535 D535">
    <cfRule type="expression" dxfId="885" priority="677">
      <formula>LEFT($B535,1)="S"</formula>
    </cfRule>
    <cfRule type="expression" priority="678">
      <formula>LEFT($B535,1)="G"</formula>
    </cfRule>
  </conditionalFormatting>
  <conditionalFormatting sqref="B540:B543 J541:J543 D540:D543">
    <cfRule type="expression" dxfId="884" priority="672">
      <formula>LEFT($B540,1)="S"</formula>
    </cfRule>
    <cfRule type="expression" priority="673">
      <formula>LEFT($B540,1)="G"</formula>
    </cfRule>
  </conditionalFormatting>
  <conditionalFormatting sqref="B611 D611">
    <cfRule type="expression" dxfId="883" priority="648">
      <formula>LEFT($B611,1)="S"</formula>
    </cfRule>
    <cfRule type="expression" priority="649">
      <formula>LEFT($B611,1)="G"</formula>
    </cfRule>
  </conditionalFormatting>
  <conditionalFormatting sqref="B612 D612">
    <cfRule type="expression" dxfId="882" priority="646">
      <formula>LEFT($B612,1)="S"</formula>
    </cfRule>
    <cfRule type="expression" priority="647">
      <formula>LEFT($B612,1)="G"</formula>
    </cfRule>
  </conditionalFormatting>
  <conditionalFormatting sqref="B622 D622">
    <cfRule type="expression" dxfId="881" priority="644">
      <formula>LEFT($B622,1)="S"</formula>
    </cfRule>
    <cfRule type="expression" priority="645">
      <formula>LEFT($B622,1)="G"</formula>
    </cfRule>
  </conditionalFormatting>
  <conditionalFormatting sqref="B647 D647">
    <cfRule type="expression" dxfId="880" priority="638">
      <formula>LEFT($B647,1)="S"</formula>
    </cfRule>
    <cfRule type="expression" priority="639">
      <formula>LEFT($B647,1)="G"</formula>
    </cfRule>
  </conditionalFormatting>
  <conditionalFormatting sqref="C605 E605 I605">
    <cfRule type="expression" dxfId="879" priority="626">
      <formula>LEFT($B605,1)="S"</formula>
    </cfRule>
    <cfRule type="expression" priority="627">
      <formula>LEFT($B605,1)="G"</formula>
    </cfRule>
  </conditionalFormatting>
  <conditionalFormatting sqref="B605 D605">
    <cfRule type="expression" dxfId="878" priority="624">
      <formula>LEFT($B605,1)="S"</formula>
    </cfRule>
    <cfRule type="expression" priority="625">
      <formula>LEFT($B605,1)="G"</formula>
    </cfRule>
  </conditionalFormatting>
  <conditionalFormatting sqref="B676 B670:B673 D676 D670:D673 C669:C676 B665:J665 D678:D684 B678:B684 M665:N676 B688:B690 D688:D690 C678:C690 M678:N690 E678:E690 B666:E668 F666:J690">
    <cfRule type="expression" dxfId="877" priority="612">
      <formula>LEFT($B665,1)="S"</formula>
    </cfRule>
    <cfRule type="expression" priority="613">
      <formula>LEFT($B665,1)="G"</formula>
    </cfRule>
  </conditionalFormatting>
  <conditionalFormatting sqref="B669 D669:E669 E670">
    <cfRule type="expression" dxfId="876" priority="610">
      <formula>LEFT($B669,1)="S"</formula>
    </cfRule>
    <cfRule type="expression" priority="611">
      <formula>LEFT($B669,1)="G"</formula>
    </cfRule>
  </conditionalFormatting>
  <conditionalFormatting sqref="C1037 I1037">
    <cfRule type="expression" dxfId="875" priority="281">
      <formula>LEFT($B1037,1)="S"</formula>
    </cfRule>
    <cfRule type="expression" priority="282">
      <formula>LEFT($B1037,1)="G"</formula>
    </cfRule>
  </conditionalFormatting>
  <conditionalFormatting sqref="K490">
    <cfRule type="expression" dxfId="874" priority="1">
      <formula>LEFT(K490,1)="?"</formula>
    </cfRule>
  </conditionalFormatting>
  <conditionalFormatting sqref="N920 M919:N919">
    <cfRule type="expression" dxfId="873" priority="451">
      <formula>LEFT(M919,1)="?"</formula>
    </cfRule>
  </conditionalFormatting>
  <conditionalFormatting sqref="M920 M922:N922">
    <cfRule type="expression" dxfId="872" priority="448">
      <formula>LEFT(M920,1)="?"</formula>
    </cfRule>
  </conditionalFormatting>
  <conditionalFormatting sqref="B967 D967">
    <cfRule type="expression" dxfId="871" priority="422">
      <formula>LEFT($B967,1)="S"</formula>
    </cfRule>
    <cfRule type="expression" priority="423">
      <formula>LEFT($B967,1)="G"</formula>
    </cfRule>
  </conditionalFormatting>
  <conditionalFormatting sqref="B976 D976">
    <cfRule type="expression" dxfId="870" priority="416">
      <formula>LEFT($B976,1)="S"</formula>
    </cfRule>
    <cfRule type="expression" priority="417">
      <formula>LEFT($B976,1)="G"</formula>
    </cfRule>
  </conditionalFormatting>
  <conditionalFormatting sqref="C992">
    <cfRule type="expression" dxfId="869" priority="407">
      <formula>LEFT($B992,1)="S"</formula>
    </cfRule>
    <cfRule type="expression" priority="408">
      <formula>LEFT($B992,1)="G"</formula>
    </cfRule>
  </conditionalFormatting>
  <conditionalFormatting sqref="J992">
    <cfRule type="expression" dxfId="868" priority="406">
      <formula>LEFT(J992,1)="?"</formula>
    </cfRule>
  </conditionalFormatting>
  <conditionalFormatting sqref="B1046:B1050 B1058 B1039:B1042 B1004:B1007 D1004:D1007 C1004:C1018 D1058 D1046:D1050 N1008:N1011 E1004:E1018 J1037 N1037 E1044:E1050 M1044:N1050 M1038:N1042 M1003:N1007 B1003:J1003 J1004:J1030 D1039:E1043 E1052:E1058 D1052:D1054 B1052:B1054 B1069:E1076 I1069:J1076 I1052:J1058 I1038:J1050 I1004:I1018 F1004:H1058 F1067:H1076 I1067:J1067 D1067:E1067 B1067 K1059:K1061">
    <cfRule type="expression" dxfId="867" priority="404">
      <formula>LEFT($B1003,1)="S"</formula>
    </cfRule>
    <cfRule type="expression" priority="405">
      <formula>LEFT($B1003,1)="G"</formula>
    </cfRule>
  </conditionalFormatting>
  <conditionalFormatting sqref="N1019:N1022 M1015:N1018 M1008">
    <cfRule type="expression" dxfId="866" priority="388">
      <formula>LEFT(M1008,1)="?"</formula>
    </cfRule>
  </conditionalFormatting>
  <conditionalFormatting sqref="B1019:B1020 D1019:D1020 M1019:M1020">
    <cfRule type="expression" dxfId="865" priority="378">
      <formula>LEFT($B1019,1)="S"</formula>
    </cfRule>
    <cfRule type="expression" priority="379">
      <formula>LEFT($B1019,1)="G"</formula>
    </cfRule>
  </conditionalFormatting>
  <conditionalFormatting sqref="M1019:M1020">
    <cfRule type="expression" dxfId="864" priority="377">
      <formula>LEFT(M1019,1)="?"</formula>
    </cfRule>
  </conditionalFormatting>
  <conditionalFormatting sqref="C1021 E1021 I1021">
    <cfRule type="expression" dxfId="863" priority="375">
      <formula>LEFT($B1021,1)="S"</formula>
    </cfRule>
    <cfRule type="expression" priority="376">
      <formula>LEFT($B1021,1)="G"</formula>
    </cfRule>
  </conditionalFormatting>
  <conditionalFormatting sqref="B1023 D1023 N1024:N1030 M1023:N1023">
    <cfRule type="expression" dxfId="862" priority="363">
      <formula>LEFT($B1023,1)="S"</formula>
    </cfRule>
    <cfRule type="expression" priority="364">
      <formula>LEFT($B1023,1)="G"</formula>
    </cfRule>
  </conditionalFormatting>
  <conditionalFormatting sqref="N1024:N1030 M1023:N1023">
    <cfRule type="expression" dxfId="861" priority="362">
      <formula>LEFT(M1023,1)="?"</formula>
    </cfRule>
  </conditionalFormatting>
  <conditionalFormatting sqref="C1024 E1024 I1024">
    <cfRule type="expression" dxfId="860" priority="360">
      <formula>LEFT($B1024,1)="S"</formula>
    </cfRule>
    <cfRule type="expression" priority="361">
      <formula>LEFT($B1024,1)="G"</formula>
    </cfRule>
  </conditionalFormatting>
  <conditionalFormatting sqref="M1024">
    <cfRule type="expression" dxfId="859" priority="357">
      <formula>LEFT(M1024,1)="?"</formula>
    </cfRule>
  </conditionalFormatting>
  <conditionalFormatting sqref="C1025 E1025 I1025">
    <cfRule type="expression" dxfId="858" priority="355">
      <formula>LEFT($B1025,1)="S"</formula>
    </cfRule>
    <cfRule type="expression" priority="356">
      <formula>LEFT($B1025,1)="G"</formula>
    </cfRule>
  </conditionalFormatting>
  <conditionalFormatting sqref="B1030 D1030 M1030">
    <cfRule type="expression" dxfId="857" priority="343">
      <formula>LEFT($B1030,1)="S"</formula>
    </cfRule>
    <cfRule type="expression" priority="344">
      <formula>LEFT($B1030,1)="G"</formula>
    </cfRule>
  </conditionalFormatting>
  <conditionalFormatting sqref="M1030">
    <cfRule type="expression" dxfId="856" priority="342">
      <formula>LEFT(M1030,1)="?"</formula>
    </cfRule>
  </conditionalFormatting>
  <conditionalFormatting sqref="C1027 E1027 I1027">
    <cfRule type="expression" dxfId="855" priority="340">
      <formula>LEFT($B1027,1)="S"</formula>
    </cfRule>
    <cfRule type="expression" priority="341">
      <formula>LEFT($B1027,1)="G"</formula>
    </cfRule>
  </conditionalFormatting>
  <conditionalFormatting sqref="M1029">
    <cfRule type="expression" dxfId="854" priority="327">
      <formula>LEFT(M1029,1)="?"</formula>
    </cfRule>
  </conditionalFormatting>
  <conditionalFormatting sqref="N1031:N1034">
    <cfRule type="expression" dxfId="853" priority="321">
      <formula>LEFT(N1031,1)="?"</formula>
    </cfRule>
  </conditionalFormatting>
  <conditionalFormatting sqref="B1031 D1031 M1031">
    <cfRule type="expression" dxfId="852" priority="312">
      <formula>LEFT($B1031,1)="S"</formula>
    </cfRule>
    <cfRule type="expression" priority="313">
      <formula>LEFT($B1031,1)="G"</formula>
    </cfRule>
  </conditionalFormatting>
  <conditionalFormatting sqref="M1031">
    <cfRule type="expression" dxfId="851" priority="311">
      <formula>LEFT(M1031,1)="?"</formula>
    </cfRule>
  </conditionalFormatting>
  <conditionalFormatting sqref="C1032 I1032">
    <cfRule type="expression" dxfId="850" priority="309">
      <formula>LEFT($B1032,1)="S"</formula>
    </cfRule>
    <cfRule type="expression" priority="310">
      <formula>LEFT($B1032,1)="G"</formula>
    </cfRule>
  </conditionalFormatting>
  <conditionalFormatting sqref="B1033 D1033 M1033">
    <cfRule type="expression" dxfId="849" priority="302">
      <formula>LEFT($B1033,1)="S"</formula>
    </cfRule>
    <cfRule type="expression" priority="303">
      <formula>LEFT($B1033,1)="G"</formula>
    </cfRule>
  </conditionalFormatting>
  <conditionalFormatting sqref="M1033">
    <cfRule type="expression" dxfId="848" priority="301">
      <formula>LEFT(M1033,1)="?"</formula>
    </cfRule>
  </conditionalFormatting>
  <conditionalFormatting sqref="J1035:J1036">
    <cfRule type="expression" dxfId="847" priority="299">
      <formula>LEFT($B1035,1)="S"</formula>
    </cfRule>
    <cfRule type="expression" priority="300">
      <formula>LEFT($B1035,1)="G"</formula>
    </cfRule>
  </conditionalFormatting>
  <conditionalFormatting sqref="J1035:J1036">
    <cfRule type="expression" dxfId="846" priority="298">
      <formula>LEFT(J1035,1)="?"</formula>
    </cfRule>
  </conditionalFormatting>
  <conditionalFormatting sqref="B1035 D1035 M1035">
    <cfRule type="expression" dxfId="845" priority="291">
      <formula>LEFT($B1035,1)="S"</formula>
    </cfRule>
    <cfRule type="expression" priority="292">
      <formula>LEFT($B1035,1)="G"</formula>
    </cfRule>
  </conditionalFormatting>
  <conditionalFormatting sqref="M1035">
    <cfRule type="expression" dxfId="844" priority="290">
      <formula>LEFT(M1035,1)="?"</formula>
    </cfRule>
  </conditionalFormatting>
  <conditionalFormatting sqref="N1037">
    <cfRule type="expression" dxfId="843" priority="283">
      <formula>LEFT(N1037,1)="?"</formula>
    </cfRule>
  </conditionalFormatting>
  <conditionalFormatting sqref="C1062">
    <cfRule type="expression" dxfId="842" priority="259">
      <formula>LEFT($B1062,1)="S"</formula>
    </cfRule>
    <cfRule type="expression" priority="260">
      <formula>LEFT($B1062,1)="G"</formula>
    </cfRule>
  </conditionalFormatting>
  <conditionalFormatting sqref="J1062">
    <cfRule type="expression" dxfId="841" priority="258">
      <formula>LEFT(J1062,1)="?"</formula>
    </cfRule>
  </conditionalFormatting>
  <conditionalFormatting sqref="C1060">
    <cfRule type="expression" dxfId="840" priority="249">
      <formula>LEFT($B1060,1)="S"</formula>
    </cfRule>
    <cfRule type="expression" priority="250">
      <formula>LEFT($B1060,1)="G"</formula>
    </cfRule>
  </conditionalFormatting>
  <conditionalFormatting sqref="J1060 L1060:M1060">
    <cfRule type="expression" dxfId="839" priority="248">
      <formula>LEFT(J1060,1)="?"</formula>
    </cfRule>
  </conditionalFormatting>
  <conditionalFormatting sqref="B1061 D1061:J1061 L1061:M1061">
    <cfRule type="expression" dxfId="838" priority="246">
      <formula>LEFT($B1061,1)="S"</formula>
    </cfRule>
    <cfRule type="expression" priority="247">
      <formula>LEFT($B1061,1)="G"</formula>
    </cfRule>
  </conditionalFormatting>
  <conditionalFormatting sqref="C1063">
    <cfRule type="expression" dxfId="837" priority="239">
      <formula>LEFT($B1063,1)="S"</formula>
    </cfRule>
    <cfRule type="expression" priority="240">
      <formula>LEFT($B1063,1)="G"</formula>
    </cfRule>
  </conditionalFormatting>
  <conditionalFormatting sqref="J1063 L1063">
    <cfRule type="expression" dxfId="836" priority="238">
      <formula>LEFT(J1063,1)="?"</formula>
    </cfRule>
  </conditionalFormatting>
  <conditionalFormatting sqref="B1064 D1064:J1064 L1064">
    <cfRule type="expression" dxfId="835" priority="236">
      <formula>LEFT($B1064,1)="S"</formula>
    </cfRule>
    <cfRule type="expression" priority="237">
      <formula>LEFT($B1064,1)="G"</formula>
    </cfRule>
  </conditionalFormatting>
  <conditionalFormatting sqref="C1065">
    <cfRule type="expression" dxfId="834" priority="229">
      <formula>LEFT($B1065,1)="S"</formula>
    </cfRule>
    <cfRule type="expression" priority="230">
      <formula>LEFT($B1065,1)="G"</formula>
    </cfRule>
  </conditionalFormatting>
  <conditionalFormatting sqref="J1065 L1065">
    <cfRule type="expression" dxfId="833" priority="228">
      <formula>LEFT(J1065,1)="?"</formula>
    </cfRule>
  </conditionalFormatting>
  <conditionalFormatting sqref="B1066 D1066:J1066 L1066">
    <cfRule type="expression" dxfId="832" priority="226">
      <formula>LEFT($B1066,1)="S"</formula>
    </cfRule>
    <cfRule type="expression" priority="227">
      <formula>LEFT($B1066,1)="G"</formula>
    </cfRule>
  </conditionalFormatting>
  <conditionalFormatting sqref="N1079">
    <cfRule type="expression" dxfId="831" priority="214">
      <formula>LEFT(N1079,1)="?"</formula>
    </cfRule>
  </conditionalFormatting>
  <conditionalFormatting sqref="B1080:I1080 N1080">
    <cfRule type="expression" dxfId="830" priority="212">
      <formula>LEFT($B1080,1)="S"</formula>
    </cfRule>
    <cfRule type="expression" priority="213">
      <formula>LEFT($B1080,1)="G"</formula>
    </cfRule>
  </conditionalFormatting>
  <conditionalFormatting sqref="N1080">
    <cfRule type="expression" dxfId="829" priority="211">
      <formula>LEFT(N1080,1)="?"</formula>
    </cfRule>
  </conditionalFormatting>
  <conditionalFormatting sqref="B1081:I1081 N1081">
    <cfRule type="expression" dxfId="828" priority="209">
      <formula>LEFT($B1081,1)="S"</formula>
    </cfRule>
    <cfRule type="expression" priority="210">
      <formula>LEFT($B1081,1)="G"</formula>
    </cfRule>
  </conditionalFormatting>
  <conditionalFormatting sqref="N1081">
    <cfRule type="expression" dxfId="827" priority="208">
      <formula>LEFT(N1081,1)="?"</formula>
    </cfRule>
  </conditionalFormatting>
  <conditionalFormatting sqref="N1083">
    <cfRule type="expression" dxfId="826" priority="202">
      <formula>LEFT(N1083,1)="?"</formula>
    </cfRule>
  </conditionalFormatting>
  <conditionalFormatting sqref="B1084:I1084 N1084">
    <cfRule type="expression" dxfId="825" priority="200">
      <formula>LEFT($B1084,1)="S"</formula>
    </cfRule>
    <cfRule type="expression" priority="201">
      <formula>LEFT($B1084,1)="G"</formula>
    </cfRule>
  </conditionalFormatting>
  <conditionalFormatting sqref="N1084">
    <cfRule type="expression" dxfId="824" priority="199">
      <formula>LEFT(N1084,1)="?"</formula>
    </cfRule>
  </conditionalFormatting>
  <conditionalFormatting sqref="B1085:I1085 N1085">
    <cfRule type="expression" dxfId="823" priority="197">
      <formula>LEFT($B1085,1)="S"</formula>
    </cfRule>
    <cfRule type="expression" priority="198">
      <formula>LEFT($B1085,1)="G"</formula>
    </cfRule>
  </conditionalFormatting>
  <conditionalFormatting sqref="N1085">
    <cfRule type="expression" dxfId="822" priority="196">
      <formula>LEFT(N1085,1)="?"</formula>
    </cfRule>
  </conditionalFormatting>
  <conditionalFormatting sqref="N1086">
    <cfRule type="expression" dxfId="821" priority="193">
      <formula>LEFT(N1086,1)="?"</formula>
    </cfRule>
  </conditionalFormatting>
  <conditionalFormatting sqref="N1089">
    <cfRule type="expression" dxfId="820" priority="184">
      <formula>LEFT(N1089,1)="?"</formula>
    </cfRule>
  </conditionalFormatting>
  <conditionalFormatting sqref="B1090:I1090 N1090">
    <cfRule type="expression" dxfId="819" priority="182">
      <formula>LEFT($B1090,1)="S"</formula>
    </cfRule>
    <cfRule type="expression" priority="183">
      <formula>LEFT($B1090,1)="G"</formula>
    </cfRule>
  </conditionalFormatting>
  <conditionalFormatting sqref="N1090">
    <cfRule type="expression" dxfId="818" priority="181">
      <formula>LEFT(N1090,1)="?"</formula>
    </cfRule>
  </conditionalFormatting>
  <conditionalFormatting sqref="B1091:I1091 N1091">
    <cfRule type="expression" dxfId="817" priority="179">
      <formula>LEFT($B1091,1)="S"</formula>
    </cfRule>
    <cfRule type="expression" priority="180">
      <formula>LEFT($B1091,1)="G"</formula>
    </cfRule>
  </conditionalFormatting>
  <conditionalFormatting sqref="N1091">
    <cfRule type="expression" dxfId="816" priority="178">
      <formula>LEFT(N1091,1)="?"</formula>
    </cfRule>
  </conditionalFormatting>
  <conditionalFormatting sqref="B1092:I1092 N1092">
    <cfRule type="expression" dxfId="815" priority="176">
      <formula>LEFT($B1092,1)="S"</formula>
    </cfRule>
    <cfRule type="expression" priority="177">
      <formula>LEFT($B1092,1)="G"</formula>
    </cfRule>
  </conditionalFormatting>
  <conditionalFormatting sqref="N1092">
    <cfRule type="expression" dxfId="814" priority="175">
      <formula>LEFT(N1092,1)="?"</formula>
    </cfRule>
  </conditionalFormatting>
  <conditionalFormatting sqref="B1093:I1093 N1093">
    <cfRule type="expression" dxfId="813" priority="173">
      <formula>LEFT($B1093,1)="S"</formula>
    </cfRule>
    <cfRule type="expression" priority="174">
      <formula>LEFT($B1093,1)="G"</formula>
    </cfRule>
  </conditionalFormatting>
  <conditionalFormatting sqref="N1093">
    <cfRule type="expression" dxfId="812" priority="172">
      <formula>LEFT(N1093,1)="?"</formula>
    </cfRule>
  </conditionalFormatting>
  <conditionalFormatting sqref="N1112">
    <cfRule type="expression" dxfId="811" priority="160">
      <formula>LEFT(N1112,1)="?"</formula>
    </cfRule>
  </conditionalFormatting>
  <conditionalFormatting sqref="N1116">
    <cfRule type="expression" dxfId="810" priority="148">
      <formula>LEFT(N1116,1)="?"</formula>
    </cfRule>
  </conditionalFormatting>
  <conditionalFormatting sqref="N1121">
    <cfRule type="expression" dxfId="809" priority="133">
      <formula>LEFT(N1121,1)="?"</formula>
    </cfRule>
  </conditionalFormatting>
  <conditionalFormatting sqref="B1122:I1122 N1122">
    <cfRule type="expression" dxfId="808" priority="131">
      <formula>LEFT($B1122,1)="S"</formula>
    </cfRule>
    <cfRule type="expression" priority="132">
      <formula>LEFT($B1122,1)="G"</formula>
    </cfRule>
  </conditionalFormatting>
  <conditionalFormatting sqref="N1122">
    <cfRule type="expression" dxfId="807" priority="130">
      <formula>LEFT(N1122,1)="?"</formula>
    </cfRule>
  </conditionalFormatting>
  <conditionalFormatting sqref="B1123:I1123 N1123">
    <cfRule type="expression" dxfId="806" priority="128">
      <formula>LEFT($B1123,1)="S"</formula>
    </cfRule>
    <cfRule type="expression" priority="129">
      <formula>LEFT($B1123,1)="G"</formula>
    </cfRule>
  </conditionalFormatting>
  <conditionalFormatting sqref="N1123">
    <cfRule type="expression" dxfId="805" priority="127">
      <formula>LEFT(N1123,1)="?"</formula>
    </cfRule>
  </conditionalFormatting>
  <conditionalFormatting sqref="N1094">
    <cfRule type="expression" dxfId="804" priority="124">
      <formula>LEFT(N1094,1)="?"</formula>
    </cfRule>
  </conditionalFormatting>
  <conditionalFormatting sqref="B1095:I1095 N1095">
    <cfRule type="expression" dxfId="803" priority="122">
      <formula>LEFT($B1095,1)="S"</formula>
    </cfRule>
    <cfRule type="expression" priority="123">
      <formula>LEFT($B1095,1)="G"</formula>
    </cfRule>
  </conditionalFormatting>
  <conditionalFormatting sqref="N1095">
    <cfRule type="expression" dxfId="802" priority="121">
      <formula>LEFT(N1095,1)="?"</formula>
    </cfRule>
  </conditionalFormatting>
  <conditionalFormatting sqref="B1096:I1096 N1096">
    <cfRule type="expression" dxfId="801" priority="119">
      <formula>LEFT($B1096,1)="S"</formula>
    </cfRule>
    <cfRule type="expression" priority="120">
      <formula>LEFT($B1096,1)="G"</formula>
    </cfRule>
  </conditionalFormatting>
  <conditionalFormatting sqref="N1096">
    <cfRule type="expression" dxfId="800" priority="118">
      <formula>LEFT(N1096,1)="?"</formula>
    </cfRule>
  </conditionalFormatting>
  <conditionalFormatting sqref="B1097:I1097 N1097">
    <cfRule type="expression" dxfId="799" priority="116">
      <formula>LEFT($B1097,1)="S"</formula>
    </cfRule>
    <cfRule type="expression" priority="117">
      <formula>LEFT($B1097,1)="G"</formula>
    </cfRule>
  </conditionalFormatting>
  <conditionalFormatting sqref="N1097">
    <cfRule type="expression" dxfId="798" priority="115">
      <formula>LEFT(N1097,1)="?"</formula>
    </cfRule>
  </conditionalFormatting>
  <conditionalFormatting sqref="B1098:I1098 N1098">
    <cfRule type="expression" dxfId="797" priority="113">
      <formula>LEFT($B1098,1)="S"</formula>
    </cfRule>
    <cfRule type="expression" priority="114">
      <formula>LEFT($B1098,1)="G"</formula>
    </cfRule>
  </conditionalFormatting>
  <conditionalFormatting sqref="N1098">
    <cfRule type="expression" dxfId="796" priority="112">
      <formula>LEFT(N1098,1)="?"</formula>
    </cfRule>
  </conditionalFormatting>
  <conditionalFormatting sqref="N1105">
    <cfRule type="expression" dxfId="795" priority="91">
      <formula>LEFT(N1105,1)="?"</formula>
    </cfRule>
  </conditionalFormatting>
  <conditionalFormatting sqref="B1106:I1106 N1106">
    <cfRule type="expression" dxfId="794" priority="89">
      <formula>LEFT($B1106,1)="S"</formula>
    </cfRule>
    <cfRule type="expression" priority="90">
      <formula>LEFT($B1106,1)="G"</formula>
    </cfRule>
  </conditionalFormatting>
  <conditionalFormatting sqref="N1106">
    <cfRule type="expression" dxfId="793" priority="88">
      <formula>LEFT(N1106,1)="?"</formula>
    </cfRule>
  </conditionalFormatting>
  <conditionalFormatting sqref="N1143">
    <cfRule type="expression" dxfId="792" priority="22">
      <formula>LEFT(N1143,1)="?"</formula>
    </cfRule>
  </conditionalFormatting>
  <conditionalFormatting sqref="N1144">
    <cfRule type="expression" dxfId="791" priority="19">
      <formula>LEFT(N1144,1)="?"</formula>
    </cfRule>
  </conditionalFormatting>
  <conditionalFormatting sqref="N1145">
    <cfRule type="expression" dxfId="790" priority="16">
      <formula>LEFT(N1145,1)="?"</formula>
    </cfRule>
  </conditionalFormatting>
  <conditionalFormatting sqref="N1146">
    <cfRule type="expression" dxfId="789" priority="13">
      <formula>LEFT(N1146,1)="?"</formula>
    </cfRule>
  </conditionalFormatting>
  <conditionalFormatting sqref="N1148">
    <cfRule type="expression" dxfId="788" priority="7">
      <formula>LEFT(N1148,1)="?"</formula>
    </cfRule>
  </conditionalFormatting>
  <conditionalFormatting sqref="N1149">
    <cfRule type="expression" dxfId="787" priority="4">
      <formula>LEFT(N1149,1)="?"</formula>
    </cfRule>
  </conditionalFormatting>
  <conditionalFormatting sqref="B813:B821 D813:D821 C813:C837 I813:J831 L813:L843 K813:K862 F775:H863 E813:E855 K2:L122 M2:N59 K125:L273 M78:N122 M133:N173 M190:N273 M276:N302 K276:L477 M332:N477 M491:N523 K491:L535 K479:N489 K541:L766 M551:N588 M638:N664 K768:L812 M691:N766 K863:L1058 M768:N913 M922:N1002 M1051:N1058 L1067:L1076 L1062 K1062:K1076 M1062:N1077 K1077:L1149 M1124:N1124">
    <cfRule type="expression" dxfId="786" priority="263">
      <formula>LEFT($B2,1)="S"</formula>
    </cfRule>
    <cfRule type="expression" priority="264">
      <formula>LEFT($B2,1)="G"</formula>
    </cfRule>
  </conditionalFormatting>
  <conditionalFormatting sqref="J1068 J813:J855 L813:L843 K813:K862 K22:K25 K2:L21 K26:L122 M2:N59 K125:L273 M78:N122 M133:N173 M276:N302 K276:L477 M190:N273 K479:N489 M491:N523 K491:L535 M332:N477 K541:L766 M551:N588 M638:N664 K768:L812 M691:N766 K863:L1058 M768:N913 M923:N1002 L1067:L1076 M1051:N1058 L1062 K1062:K1076 M1062:N1077 K1077:L1149 M1124:N1124">
    <cfRule type="expression" dxfId="785" priority="265">
      <formula>LEFT(J2,1)="?"</formula>
    </cfRule>
  </conditionalFormatting>
  <conditionalFormatting sqref="B13 D13:J13 B2:J12 B14:J33 B35:J59">
    <cfRule type="expression" dxfId="784" priority="1008">
      <formula>LEFT($B2,1)="S"</formula>
    </cfRule>
    <cfRule type="expression" priority="1009">
      <formula>LEFT($B2,1)="G"</formula>
    </cfRule>
  </conditionalFormatting>
  <conditionalFormatting sqref="C13">
    <cfRule type="expression" dxfId="783" priority="1006">
      <formula>LEFT($B13,1)="S"</formula>
    </cfRule>
    <cfRule type="expression" priority="1007">
      <formula>LEFT($B13,1)="G"</formula>
    </cfRule>
  </conditionalFormatting>
  <conditionalFormatting sqref="J23:J33 J38:J59 J7:J21 J3:J5 J35:J36">
    <cfRule type="expression" dxfId="782" priority="1005">
      <formula>LEFT(J3,1)="?"</formula>
    </cfRule>
  </conditionalFormatting>
  <conditionalFormatting sqref="J2">
    <cfRule type="expression" dxfId="781" priority="1004">
      <formula>LEFT(J2,1)="?"</formula>
    </cfRule>
  </conditionalFormatting>
  <conditionalFormatting sqref="J22">
    <cfRule type="expression" dxfId="780" priority="1002">
      <formula>LEFT(J22,1)="?"</formula>
    </cfRule>
  </conditionalFormatting>
  <conditionalFormatting sqref="J37">
    <cfRule type="expression" dxfId="779" priority="1001">
      <formula>LEFT(J37,1)="?"</formula>
    </cfRule>
  </conditionalFormatting>
  <conditionalFormatting sqref="L25 L22:L23">
    <cfRule type="expression" dxfId="778" priority="1000">
      <formula>LEFT(L22,1)="?"</formula>
    </cfRule>
  </conditionalFormatting>
  <conditionalFormatting sqref="L24">
    <cfRule type="expression" dxfId="777" priority="999">
      <formula>LEFT(L24,1)="?"</formula>
    </cfRule>
  </conditionalFormatting>
  <conditionalFormatting sqref="B34:J34">
    <cfRule type="expression" dxfId="776" priority="997">
      <formula>LEFT($B34,1)="S"</formula>
    </cfRule>
    <cfRule type="expression" priority="998">
      <formula>LEFT($B34,1)="G"</formula>
    </cfRule>
  </conditionalFormatting>
  <conditionalFormatting sqref="J34">
    <cfRule type="expression" dxfId="775" priority="996">
      <formula>LEFT(J34,1)="?"</formula>
    </cfRule>
  </conditionalFormatting>
  <conditionalFormatting sqref="B67:H67">
    <cfRule type="expression" dxfId="774" priority="992">
      <formula>LEFT($B67,1)="S"</formula>
    </cfRule>
    <cfRule type="expression" priority="993">
      <formula>LEFT($B67,1)="G"</formula>
    </cfRule>
  </conditionalFormatting>
  <conditionalFormatting sqref="M67:N77 M60:N64 J60:J77 J79:J106">
    <cfRule type="expression" dxfId="773" priority="991">
      <formula>LEFT(J60,1)="?"</formula>
    </cfRule>
  </conditionalFormatting>
  <conditionalFormatting sqref="B72 D72">
    <cfRule type="expression" dxfId="772" priority="989">
      <formula>LEFT($B72,1)="S"</formula>
    </cfRule>
    <cfRule type="expression" priority="990">
      <formula>LEFT($B72,1)="G"</formula>
    </cfRule>
  </conditionalFormatting>
  <conditionalFormatting sqref="B84 D84">
    <cfRule type="expression" dxfId="771" priority="983">
      <formula>LEFT($B84,1)="S"</formula>
    </cfRule>
    <cfRule type="expression" priority="984">
      <formula>LEFT($B84,1)="G"</formula>
    </cfRule>
  </conditionalFormatting>
  <conditionalFormatting sqref="B65 F65:H65 D65 N66 M65:N65">
    <cfRule type="expression" dxfId="770" priority="979">
      <formula>LEFT($B65,1)="S"</formula>
    </cfRule>
    <cfRule type="expression" priority="980">
      <formula>LEFT($B65,1)="G"</formula>
    </cfRule>
  </conditionalFormatting>
  <conditionalFormatting sqref="N66 M65:N65">
    <cfRule type="expression" dxfId="769" priority="978">
      <formula>LEFT(M65,1)="?"</formula>
    </cfRule>
  </conditionalFormatting>
  <conditionalFormatting sqref="J78">
    <cfRule type="expression" dxfId="768" priority="972">
      <formula>LEFT(J78,1)="?"</formula>
    </cfRule>
  </conditionalFormatting>
  <conditionalFormatting sqref="B139:B146 B152:B165 B132 B108:B111 D108:D111 D152:D165 D139:D146 D132 B107:J107 J108:J111 C108:C119 E108:E119 B113:B116 D113:D116 J113:J116 E123:E126 C123 E135:E147 I131:J132 M125:N126 M127 M128:N132 I134:J147 D134:D136 B134:B136 E151:E165 B166:E173 E121 C121 E149 I149:J149 I121 I151:J173 I123 I108:I119 F108:H173">
    <cfRule type="expression" dxfId="767" priority="970">
      <formula>LEFT($B107,1)="S"</formula>
    </cfRule>
    <cfRule type="expression" priority="971">
      <formula>LEFT($B107,1)="G"</formula>
    </cfRule>
  </conditionalFormatting>
  <conditionalFormatting sqref="J107:J111 J113:J116 J131:J132 M125:N126 M127 M128:N132 J134:J147 J151:J173 J149">
    <cfRule type="expression" dxfId="766" priority="967">
      <formula>LEFT(J107,1)="?"</formula>
    </cfRule>
  </conditionalFormatting>
  <conditionalFormatting sqref="B137 D137">
    <cfRule type="expression" dxfId="765" priority="965">
      <formula>LEFT($B137,1)="S"</formula>
    </cfRule>
    <cfRule type="expression" priority="966">
      <formula>LEFT($B137,1)="G"</formula>
    </cfRule>
  </conditionalFormatting>
  <conditionalFormatting sqref="B138 D138">
    <cfRule type="expression" dxfId="764" priority="963">
      <formula>LEFT($B138,1)="S"</formula>
    </cfRule>
    <cfRule type="expression" priority="964">
      <formula>LEFT($B138,1)="G"</formula>
    </cfRule>
  </conditionalFormatting>
  <conditionalFormatting sqref="B149 D149">
    <cfRule type="expression" dxfId="763" priority="961">
      <formula>LEFT($B149,1)="S"</formula>
    </cfRule>
    <cfRule type="expression" priority="962">
      <formula>LEFT($B149,1)="G"</formula>
    </cfRule>
  </conditionalFormatting>
  <conditionalFormatting sqref="B151 D151">
    <cfRule type="expression" dxfId="762" priority="959">
      <formula>LEFT($B151,1)="S"</formula>
    </cfRule>
    <cfRule type="expression" priority="960">
      <formula>LEFT($B151,1)="G"</formula>
    </cfRule>
  </conditionalFormatting>
  <conditionalFormatting sqref="B147 D147">
    <cfRule type="expression" dxfId="761" priority="957">
      <formula>LEFT($B147,1)="S"</formula>
    </cfRule>
    <cfRule type="expression" priority="958">
      <formula>LEFT($B147,1)="G"</formula>
    </cfRule>
  </conditionalFormatting>
  <conditionalFormatting sqref="B112 B118:B119 J112 D118:D119 D112 J118:J119 D123 B123 J123 J121 D121 B121 L123:N123">
    <cfRule type="expression" dxfId="760" priority="955">
      <formula>LEFT($B112,1)="S"</formula>
    </cfRule>
    <cfRule type="expression" priority="956">
      <formula>LEFT($B112,1)="G"</formula>
    </cfRule>
  </conditionalFormatting>
  <conditionalFormatting sqref="J112 J118:J119 J123 J121 L123:N123">
    <cfRule type="expression" dxfId="759" priority="954">
      <formula>LEFT(J112,1)="?"</formula>
    </cfRule>
  </conditionalFormatting>
  <conditionalFormatting sqref="B117 J117 D117">
    <cfRule type="expression" dxfId="758" priority="952">
      <formula>LEFT($B117,1)="S"</formula>
    </cfRule>
    <cfRule type="expression" priority="953">
      <formula>LEFT($B117,1)="G"</formula>
    </cfRule>
  </conditionalFormatting>
  <conditionalFormatting sqref="J117">
    <cfRule type="expression" dxfId="757" priority="951">
      <formula>LEFT(J117,1)="?"</formula>
    </cfRule>
  </conditionalFormatting>
  <conditionalFormatting sqref="C124:C126 I124:I126">
    <cfRule type="expression" dxfId="756" priority="949">
      <formula>LEFT($B124,1)="S"</formula>
    </cfRule>
    <cfRule type="expression" priority="950">
      <formula>LEFT($B124,1)="G"</formula>
    </cfRule>
  </conditionalFormatting>
  <conditionalFormatting sqref="B124:B126 D124:D126 N127 J124:J127 L124:N124">
    <cfRule type="expression" dxfId="755" priority="947">
      <formula>LEFT($B124,1)="S"</formula>
    </cfRule>
    <cfRule type="expression" priority="948">
      <formula>LEFT($B124,1)="G"</formula>
    </cfRule>
  </conditionalFormatting>
  <conditionalFormatting sqref="C127:C128 I127:I128">
    <cfRule type="expression" dxfId="754" priority="942">
      <formula>LEFT($B127,1)="S"</formula>
    </cfRule>
    <cfRule type="expression" priority="943">
      <formula>LEFT($B127,1)="G"</formula>
    </cfRule>
  </conditionalFormatting>
  <conditionalFormatting sqref="B127:B128 J128 D127:D128">
    <cfRule type="expression" dxfId="753" priority="940">
      <formula>LEFT($B127,1)="S"</formula>
    </cfRule>
    <cfRule type="expression" priority="941">
      <formula>LEFT($B127,1)="G"</formula>
    </cfRule>
  </conditionalFormatting>
  <conditionalFormatting sqref="J128">
    <cfRule type="expression" dxfId="752" priority="939">
      <formula>LEFT(J128,1)="?"</formula>
    </cfRule>
  </conditionalFormatting>
  <conditionalFormatting sqref="J129:J130">
    <cfRule type="expression" dxfId="751" priority="934">
      <formula>LEFT(J129,1)="?"</formula>
    </cfRule>
  </conditionalFormatting>
  <conditionalFormatting sqref="E122 C122 I122">
    <cfRule type="expression" dxfId="750" priority="932">
      <formula>LEFT($B122,1)="S"</formula>
    </cfRule>
    <cfRule type="expression" priority="933">
      <formula>LEFT($B122,1)="G"</formula>
    </cfRule>
  </conditionalFormatting>
  <conditionalFormatting sqref="J122 D122 B122 K124">
    <cfRule type="expression" dxfId="749" priority="930">
      <formula>LEFT($B122,1)="S"</formula>
    </cfRule>
    <cfRule type="expression" priority="931">
      <formula>LEFT($B122,1)="G"</formula>
    </cfRule>
  </conditionalFormatting>
  <conditionalFormatting sqref="J122 K124">
    <cfRule type="expression" dxfId="748" priority="929">
      <formula>LEFT(J122,1)="?"</formula>
    </cfRule>
  </conditionalFormatting>
  <conditionalFormatting sqref="B133 D133 I133:J133">
    <cfRule type="expression" dxfId="747" priority="927">
      <formula>LEFT($B133,1)="S"</formula>
    </cfRule>
    <cfRule type="expression" priority="928">
      <formula>LEFT($B133,1)="G"</formula>
    </cfRule>
  </conditionalFormatting>
  <conditionalFormatting sqref="C133 E133">
    <cfRule type="expression" dxfId="746" priority="925">
      <formula>LEFT($B133,1)="S"</formula>
    </cfRule>
    <cfRule type="expression" priority="926">
      <formula>LEFT($B133,1)="G"</formula>
    </cfRule>
  </conditionalFormatting>
  <conditionalFormatting sqref="J133">
    <cfRule type="expression" dxfId="745" priority="924">
      <formula>LEFT(J133,1)="?"</formula>
    </cfRule>
  </conditionalFormatting>
  <conditionalFormatting sqref="E150 I150:J150">
    <cfRule type="expression" dxfId="744" priority="922">
      <formula>LEFT($B150,1)="S"</formula>
    </cfRule>
    <cfRule type="expression" priority="923">
      <formula>LEFT($B150,1)="G"</formula>
    </cfRule>
  </conditionalFormatting>
  <conditionalFormatting sqref="C150">
    <cfRule type="expression" dxfId="743" priority="920">
      <formula>LEFT($B150,1)="S"</formula>
    </cfRule>
    <cfRule type="expression" priority="921">
      <formula>LEFT($B150,1)="G"</formula>
    </cfRule>
  </conditionalFormatting>
  <conditionalFormatting sqref="J150">
    <cfRule type="expression" dxfId="742" priority="919">
      <formula>LEFT(J150,1)="?"</formula>
    </cfRule>
  </conditionalFormatting>
  <conditionalFormatting sqref="B150 D150">
    <cfRule type="expression" dxfId="741" priority="917">
      <formula>LEFT($B150,1)="S"</formula>
    </cfRule>
    <cfRule type="expression" priority="918">
      <formula>LEFT($B150,1)="G"</formula>
    </cfRule>
  </conditionalFormatting>
  <conditionalFormatting sqref="K123">
    <cfRule type="expression" dxfId="740" priority="915">
      <formula>LEFT($B123,1)="S"</formula>
    </cfRule>
    <cfRule type="expression" priority="916">
      <formula>LEFT($B123,1)="G"</formula>
    </cfRule>
  </conditionalFormatting>
  <conditionalFormatting sqref="K123">
    <cfRule type="expression" dxfId="739" priority="914">
      <formula>LEFT(K123,1)="?"</formula>
    </cfRule>
  </conditionalFormatting>
  <conditionalFormatting sqref="E120 C120 I120">
    <cfRule type="expression" dxfId="738" priority="912">
      <formula>LEFT($B120,1)="S"</formula>
    </cfRule>
    <cfRule type="expression" priority="913">
      <formula>LEFT($B120,1)="G"</formula>
    </cfRule>
  </conditionalFormatting>
  <conditionalFormatting sqref="J120">
    <cfRule type="expression" dxfId="737" priority="909">
      <formula>LEFT(J120,1)="?"</formula>
    </cfRule>
  </conditionalFormatting>
  <conditionalFormatting sqref="E148 I148:J148">
    <cfRule type="expression" dxfId="736" priority="907">
      <formula>LEFT($B148,1)="S"</formula>
    </cfRule>
    <cfRule type="expression" priority="908">
      <formula>LEFT($B148,1)="G"</formula>
    </cfRule>
  </conditionalFormatting>
  <conditionalFormatting sqref="C148">
    <cfRule type="expression" dxfId="735" priority="905">
      <formula>LEFT($B148,1)="S"</formula>
    </cfRule>
    <cfRule type="expression" priority="906">
      <formula>LEFT($B148,1)="G"</formula>
    </cfRule>
  </conditionalFormatting>
  <conditionalFormatting sqref="J148">
    <cfRule type="expression" dxfId="734" priority="904">
      <formula>LEFT(J148,1)="?"</formula>
    </cfRule>
  </conditionalFormatting>
  <conditionalFormatting sqref="B148 D148">
    <cfRule type="expression" dxfId="733" priority="902">
      <formula>LEFT($B148,1)="S"</formula>
    </cfRule>
    <cfRule type="expression" priority="903">
      <formula>LEFT($B148,1)="G"</formula>
    </cfRule>
  </conditionalFormatting>
  <conditionalFormatting sqref="B196:B203 B175:B178 B174:J174 D175:D178 D192:D193 D196:D203 D191:E191 J175:J178 C175:C188 E175:E188 B186:B188 D186:D188 J187:J188 B191:B193 I189:J189 M187:N189 M186 M174:N184 E192:E213 C191:C213 D207:D213 B207:B213 I191:J213 I175:I188 F175:H213">
    <cfRule type="expression" dxfId="732" priority="900">
      <formula>LEFT($B174,1)="S"</formula>
    </cfRule>
    <cfRule type="expression" priority="901">
      <formula>LEFT($B174,1)="G"</formula>
    </cfRule>
  </conditionalFormatting>
  <conditionalFormatting sqref="B195 D195">
    <cfRule type="expression" dxfId="731" priority="893">
      <formula>LEFT($B195,1)="S"</formula>
    </cfRule>
    <cfRule type="expression" priority="894">
      <formula>LEFT($B195,1)="G"</formula>
    </cfRule>
  </conditionalFormatting>
  <conditionalFormatting sqref="B205 D205">
    <cfRule type="expression" dxfId="730" priority="891">
      <formula>LEFT($B205,1)="S"</formula>
    </cfRule>
    <cfRule type="expression" priority="892">
      <formula>LEFT($B205,1)="G"</formula>
    </cfRule>
  </conditionalFormatting>
  <conditionalFormatting sqref="J179 J186:J188">
    <cfRule type="expression" dxfId="729" priority="884">
      <formula>LEFT(J179,1)="?"</formula>
    </cfRule>
  </conditionalFormatting>
  <conditionalFormatting sqref="B180:B184 D180:D184 J180:J185">
    <cfRule type="expression" dxfId="728" priority="882">
      <formula>LEFT($B180,1)="S"</formula>
    </cfRule>
    <cfRule type="expression" priority="883">
      <formula>LEFT($B180,1)="G"</formula>
    </cfRule>
  </conditionalFormatting>
  <conditionalFormatting sqref="J180:J185">
    <cfRule type="expression" dxfId="727" priority="881">
      <formula>LEFT(J180,1)="?"</formula>
    </cfRule>
  </conditionalFormatting>
  <conditionalFormatting sqref="B190:E190">
    <cfRule type="expression" dxfId="726" priority="874">
      <formula>LEFT($B190,1)="S"</formula>
    </cfRule>
    <cfRule type="expression" priority="875">
      <formula>LEFT($B190,1)="G"</formula>
    </cfRule>
  </conditionalFormatting>
  <conditionalFormatting sqref="J190">
    <cfRule type="expression" dxfId="725" priority="873">
      <formula>LEFT(J190,1)="?"</formula>
    </cfRule>
  </conditionalFormatting>
  <conditionalFormatting sqref="B225:B232 B236:B257 B219:B222 D236:D257 D225:D232 D219:D222 B214:J214 E222:E268 B259:B268 D259:D268 C219:C268 B215:E217 F215:J268">
    <cfRule type="expression" dxfId="724" priority="871">
      <formula>LEFT($B214,1)="S"</formula>
    </cfRule>
    <cfRule type="expression" priority="872">
      <formula>LEFT($B214,1)="G"</formula>
    </cfRule>
  </conditionalFormatting>
  <conditionalFormatting sqref="B218:E218 E219:E221">
    <cfRule type="expression" dxfId="723" priority="869">
      <formula>LEFT($B218,1)="S"</formula>
    </cfRule>
    <cfRule type="expression" priority="870">
      <formula>LEFT($B218,1)="G"</formula>
    </cfRule>
  </conditionalFormatting>
  <conditionalFormatting sqref="J214:J268">
    <cfRule type="expression" dxfId="722" priority="868">
      <formula>LEFT(J214,1)="?"</formula>
    </cfRule>
  </conditionalFormatting>
  <conditionalFormatting sqref="B223 D223">
    <cfRule type="expression" dxfId="721" priority="866">
      <formula>LEFT($B223,1)="S"</formula>
    </cfRule>
    <cfRule type="expression" priority="867">
      <formula>LEFT($B223,1)="G"</formula>
    </cfRule>
  </conditionalFormatting>
  <conditionalFormatting sqref="B224 D224">
    <cfRule type="expression" dxfId="720" priority="864">
      <formula>LEFT($B224,1)="S"</formula>
    </cfRule>
    <cfRule type="expression" priority="865">
      <formula>LEFT($B224,1)="G"</formula>
    </cfRule>
  </conditionalFormatting>
  <conditionalFormatting sqref="B234 D234">
    <cfRule type="expression" dxfId="719" priority="862">
      <formula>LEFT($B234,1)="S"</formula>
    </cfRule>
    <cfRule type="expression" priority="863">
      <formula>LEFT($B234,1)="G"</formula>
    </cfRule>
  </conditionalFormatting>
  <conditionalFormatting sqref="B235 D235">
    <cfRule type="expression" dxfId="718" priority="860">
      <formula>LEFT($B235,1)="S"</formula>
    </cfRule>
    <cfRule type="expression" priority="861">
      <formula>LEFT($B235,1)="G"</formula>
    </cfRule>
  </conditionalFormatting>
  <conditionalFormatting sqref="B233 D233">
    <cfRule type="expression" dxfId="717" priority="858">
      <formula>LEFT($B233,1)="S"</formula>
    </cfRule>
    <cfRule type="expression" priority="859">
      <formula>LEFT($B233,1)="G"</formula>
    </cfRule>
  </conditionalFormatting>
  <conditionalFormatting sqref="B258 D258">
    <cfRule type="expression" dxfId="716" priority="856">
      <formula>LEFT($B258,1)="S"</formula>
    </cfRule>
    <cfRule type="expression" priority="857">
      <formula>LEFT($B258,1)="G"</formula>
    </cfRule>
  </conditionalFormatting>
  <conditionalFormatting sqref="B280:E280 E281">
    <cfRule type="expression" dxfId="715" priority="852">
      <formula>LEFT($B280,1)="S"</formula>
    </cfRule>
    <cfRule type="expression" priority="853">
      <formula>LEFT($B280,1)="G"</formula>
    </cfRule>
  </conditionalFormatting>
  <conditionalFormatting sqref="K274:K275 J280:J302 J269:J273">
    <cfRule type="expression" dxfId="714" priority="851">
      <formula>LEFT(J269,1)="?"</formula>
    </cfRule>
  </conditionalFormatting>
  <conditionalFormatting sqref="B286 D286">
    <cfRule type="expression" dxfId="713" priority="847">
      <formula>LEFT($B286,1)="S"</formula>
    </cfRule>
    <cfRule type="expression" priority="848">
      <formula>LEFT($B286,1)="G"</formula>
    </cfRule>
  </conditionalFormatting>
  <conditionalFormatting sqref="B296 D296">
    <cfRule type="expression" dxfId="712" priority="845">
      <formula>LEFT($B296,1)="S"</formula>
    </cfRule>
    <cfRule type="expression" priority="846">
      <formula>LEFT($B296,1)="G"</formula>
    </cfRule>
  </conditionalFormatting>
  <conditionalFormatting sqref="B297 D297">
    <cfRule type="expression" dxfId="711" priority="843">
      <formula>LEFT($B297,1)="S"</formula>
    </cfRule>
    <cfRule type="expression" priority="844">
      <formula>LEFT($B297,1)="G"</formula>
    </cfRule>
  </conditionalFormatting>
  <conditionalFormatting sqref="B295 D295">
    <cfRule type="expression" dxfId="710" priority="841">
      <formula>LEFT($B295,1)="S"</formula>
    </cfRule>
    <cfRule type="expression" priority="842">
      <formula>LEFT($B295,1)="G"</formula>
    </cfRule>
  </conditionalFormatting>
  <conditionalFormatting sqref="B274 D274 N275 J274 L274:N274">
    <cfRule type="expression" dxfId="709" priority="839">
      <formula>LEFT($B274,1)="S"</formula>
    </cfRule>
    <cfRule type="expression" priority="840">
      <formula>LEFT($B274,1)="G"</formula>
    </cfRule>
  </conditionalFormatting>
  <conditionalFormatting sqref="J275:J279 L275:M275">
    <cfRule type="expression" dxfId="708" priority="835">
      <formula>LEFT(J275,1)="?"</formula>
    </cfRule>
  </conditionalFormatting>
  <conditionalFormatting sqref="B319:B322 B333:B354 B313:B316 B304:B307 B303:J303 D304:D307 D315:D316 D313 D333:D354 D319:D322 D314:E314 J304:J307 C304:C308 E304:E308 B310:E311 E315:E322 I312:J322 D328 B328 D324:E326 B324:B326 E328:E331 M310:M311 M303:N309 M312:N331 E333:E355 C333:C355 I333:J355 I328:J331 I324:J326 I310:I311 I304:I308 F304:H355">
    <cfRule type="expression" dxfId="707" priority="833">
      <formula>LEFT($B303,1)="S"</formula>
    </cfRule>
    <cfRule type="expression" priority="834">
      <formula>LEFT($B303,1)="G"</formula>
    </cfRule>
  </conditionalFormatting>
  <conditionalFormatting sqref="B312:E312 E313 C313:C322 C328:C331 C324:C326">
    <cfRule type="expression" dxfId="706" priority="831">
      <formula>LEFT($B312,1)="S"</formula>
    </cfRule>
    <cfRule type="expression" priority="832">
      <formula>LEFT($B312,1)="G"</formula>
    </cfRule>
  </conditionalFormatting>
  <conditionalFormatting sqref="B330 D330">
    <cfRule type="expression" dxfId="705" priority="824">
      <formula>LEFT($B330,1)="S"</formula>
    </cfRule>
    <cfRule type="expression" priority="825">
      <formula>LEFT($B330,1)="G"</formula>
    </cfRule>
  </conditionalFormatting>
  <conditionalFormatting sqref="B355 D355">
    <cfRule type="expression" dxfId="704" priority="818">
      <formula>LEFT($B355,1)="S"</formula>
    </cfRule>
    <cfRule type="expression" priority="819">
      <formula>LEFT($B355,1)="G"</formula>
    </cfRule>
  </conditionalFormatting>
  <conditionalFormatting sqref="B308 J308 D308 N310 J310:J311">
    <cfRule type="expression" dxfId="703" priority="816">
      <formula>LEFT($B308,1)="S"</formula>
    </cfRule>
    <cfRule type="expression" priority="817">
      <formula>LEFT($B308,1)="G"</formula>
    </cfRule>
  </conditionalFormatting>
  <conditionalFormatting sqref="J308 N310 J310:J311">
    <cfRule type="expression" dxfId="702" priority="815">
      <formula>LEFT(J308,1)="?"</formula>
    </cfRule>
  </conditionalFormatting>
  <conditionalFormatting sqref="C309 E309 I309">
    <cfRule type="expression" dxfId="701" priority="810">
      <formula>LEFT($B309,1)="S"</formula>
    </cfRule>
    <cfRule type="expression" priority="811">
      <formula>LEFT($B309,1)="G"</formula>
    </cfRule>
  </conditionalFormatting>
  <conditionalFormatting sqref="B309 J309 D309">
    <cfRule type="expression" dxfId="700" priority="808">
      <formula>LEFT($B309,1)="S"</formula>
    </cfRule>
    <cfRule type="expression" priority="809">
      <formula>LEFT($B309,1)="G"</formula>
    </cfRule>
  </conditionalFormatting>
  <conditionalFormatting sqref="J309">
    <cfRule type="expression" dxfId="699" priority="807">
      <formula>LEFT(J309,1)="?"</formula>
    </cfRule>
  </conditionalFormatting>
  <conditionalFormatting sqref="B327 D327:E327 I327:J327">
    <cfRule type="expression" dxfId="698" priority="805">
      <formula>LEFT($B327,1)="S"</formula>
    </cfRule>
    <cfRule type="expression" priority="806">
      <formula>LEFT($B327,1)="G"</formula>
    </cfRule>
  </conditionalFormatting>
  <conditionalFormatting sqref="C327">
    <cfRule type="expression" dxfId="697" priority="803">
      <formula>LEFT($B327,1)="S"</formula>
    </cfRule>
    <cfRule type="expression" priority="804">
      <formula>LEFT($B327,1)="G"</formula>
    </cfRule>
  </conditionalFormatting>
  <conditionalFormatting sqref="J327">
    <cfRule type="expression" dxfId="696" priority="802">
      <formula>LEFT(J327,1)="?"</formula>
    </cfRule>
  </conditionalFormatting>
  <conditionalFormatting sqref="D323:E323 B323 I323:J323">
    <cfRule type="expression" dxfId="695" priority="800">
      <formula>LEFT($B323,1)="S"</formula>
    </cfRule>
    <cfRule type="expression" priority="801">
      <formula>LEFT($B323,1)="G"</formula>
    </cfRule>
  </conditionalFormatting>
  <conditionalFormatting sqref="B332 D332:E332 I332:J332">
    <cfRule type="expression" dxfId="694" priority="795">
      <formula>LEFT($B332,1)="S"</formula>
    </cfRule>
    <cfRule type="expression" priority="796">
      <formula>LEFT($B332,1)="G"</formula>
    </cfRule>
  </conditionalFormatting>
  <conditionalFormatting sqref="B369:B376 B363:B366 D369:D376 D363:D366 B356:J356 B360:E361 B380:B395 D380:D395 E367:E395 C363:C395 I360:J395 B357:E358 I357:J358 F357:H395">
    <cfRule type="expression" dxfId="693" priority="790">
      <formula>LEFT($B356,1)="S"</formula>
    </cfRule>
    <cfRule type="expression" priority="791">
      <formula>LEFT($B356,1)="G"</formula>
    </cfRule>
  </conditionalFormatting>
  <conditionalFormatting sqref="B362:E362 E363:E366">
    <cfRule type="expression" dxfId="692" priority="788">
      <formula>LEFT($B362,1)="S"</formula>
    </cfRule>
    <cfRule type="expression" priority="789">
      <formula>LEFT($B362,1)="G"</formula>
    </cfRule>
  </conditionalFormatting>
  <conditionalFormatting sqref="B368 D368">
    <cfRule type="expression" dxfId="691" priority="783">
      <formula>LEFT($B368,1)="S"</formula>
    </cfRule>
    <cfRule type="expression" priority="784">
      <formula>LEFT($B368,1)="G"</formula>
    </cfRule>
  </conditionalFormatting>
  <conditionalFormatting sqref="B378 D378">
    <cfRule type="expression" dxfId="690" priority="781">
      <formula>LEFT($B378,1)="S"</formula>
    </cfRule>
    <cfRule type="expression" priority="782">
      <formula>LEFT($B378,1)="G"</formula>
    </cfRule>
  </conditionalFormatting>
  <conditionalFormatting sqref="B379 D379">
    <cfRule type="expression" dxfId="689" priority="779">
      <formula>LEFT($B379,1)="S"</formula>
    </cfRule>
    <cfRule type="expression" priority="780">
      <formula>LEFT($B379,1)="G"</formula>
    </cfRule>
  </conditionalFormatting>
  <conditionalFormatting sqref="B377 D377">
    <cfRule type="expression" dxfId="688" priority="777">
      <formula>LEFT($B377,1)="S"</formula>
    </cfRule>
    <cfRule type="expression" priority="778">
      <formula>LEFT($B377,1)="G"</formula>
    </cfRule>
  </conditionalFormatting>
  <conditionalFormatting sqref="B405 D405">
    <cfRule type="expression" dxfId="687" priority="770">
      <formula>LEFT($B405,1)="S"</formula>
    </cfRule>
    <cfRule type="expression" priority="771">
      <formula>LEFT($B405,1)="G"</formula>
    </cfRule>
  </conditionalFormatting>
  <conditionalFormatting sqref="J396:J400 J405:J407 J409:J433">
    <cfRule type="expression" dxfId="686" priority="769">
      <formula>LEFT(J396,1)="?"</formula>
    </cfRule>
  </conditionalFormatting>
  <conditionalFormatting sqref="B411 D411">
    <cfRule type="expression" dxfId="685" priority="767">
      <formula>LEFT($B411,1)="S"</formula>
    </cfRule>
    <cfRule type="expression" priority="768">
      <formula>LEFT($B411,1)="G"</formula>
    </cfRule>
  </conditionalFormatting>
  <conditionalFormatting sqref="B412 D412">
    <cfRule type="expression" dxfId="684" priority="765">
      <formula>LEFT($B412,1)="S"</formula>
    </cfRule>
    <cfRule type="expression" priority="766">
      <formula>LEFT($B412,1)="G"</formula>
    </cfRule>
  </conditionalFormatting>
  <conditionalFormatting sqref="B422 D422">
    <cfRule type="expression" dxfId="683" priority="763">
      <formula>LEFT($B422,1)="S"</formula>
    </cfRule>
    <cfRule type="expression" priority="764">
      <formula>LEFT($B422,1)="G"</formula>
    </cfRule>
  </conditionalFormatting>
  <conditionalFormatting sqref="J402:J404">
    <cfRule type="expression" dxfId="682" priority="755">
      <formula>LEFT(J402,1)="?"</formula>
    </cfRule>
  </conditionalFormatting>
  <conditionalFormatting sqref="E405">
    <cfRule type="expression" dxfId="681" priority="753">
      <formula>LEFT($B405,1)="S"</formula>
    </cfRule>
    <cfRule type="expression" priority="754">
      <formula>LEFT($B405,1)="G"</formula>
    </cfRule>
  </conditionalFormatting>
  <conditionalFormatting sqref="B408:E408 I408:J408">
    <cfRule type="expression" dxfId="680" priority="749">
      <formula>LEFT($B408,1)="S"</formula>
    </cfRule>
    <cfRule type="expression" priority="750">
      <formula>LEFT($B408,1)="G"</formula>
    </cfRule>
  </conditionalFormatting>
  <conditionalFormatting sqref="J408">
    <cfRule type="expression" dxfId="679" priority="748">
      <formula>LEFT(J408,1)="?"</formula>
    </cfRule>
  </conditionalFormatting>
  <conditionalFormatting sqref="B448:B455 B442:B445 B435:B438 B434:J434 D435:D438 D448:D455 D442:D445 J435:J438 C435:C440 E435:E440 B440 D440 B459:B472 D459:D472 J440:J472 C442:C472 E442:E472 F435:I472">
    <cfRule type="expression" dxfId="678" priority="746">
      <formula>LEFT($B434,1)="S"</formula>
    </cfRule>
    <cfRule type="expression" priority="747">
      <formula>LEFT($B434,1)="G"</formula>
    </cfRule>
  </conditionalFormatting>
  <conditionalFormatting sqref="B446 D446">
    <cfRule type="expression" dxfId="677" priority="741">
      <formula>LEFT($B446,1)="S"</formula>
    </cfRule>
    <cfRule type="expression" priority="742">
      <formula>LEFT($B446,1)="G"</formula>
    </cfRule>
  </conditionalFormatting>
  <conditionalFormatting sqref="B457 D457">
    <cfRule type="expression" dxfId="676" priority="737">
      <formula>LEFT($B457,1)="S"</formula>
    </cfRule>
    <cfRule type="expression" priority="738">
      <formula>LEFT($B457,1)="G"</formula>
    </cfRule>
  </conditionalFormatting>
  <conditionalFormatting sqref="B458 D458">
    <cfRule type="expression" dxfId="675" priority="735">
      <formula>LEFT($B458,1)="S"</formula>
    </cfRule>
    <cfRule type="expression" priority="736">
      <formula>LEFT($B458,1)="G"</formula>
    </cfRule>
  </conditionalFormatting>
  <conditionalFormatting sqref="B439 J439 D439">
    <cfRule type="expression" dxfId="674" priority="731">
      <formula>LEFT($B439,1)="S"</formula>
    </cfRule>
    <cfRule type="expression" priority="732">
      <formula>LEFT($B439,1)="G"</formula>
    </cfRule>
  </conditionalFormatting>
  <conditionalFormatting sqref="J439">
    <cfRule type="expression" dxfId="673" priority="730">
      <formula>LEFT(J439,1)="?"</formula>
    </cfRule>
  </conditionalFormatting>
  <conditionalFormatting sqref="B489:B496 B500:B521 B483:B486 B474:B477 B473:J473 D474:D477 D500:D521 D489:D496 D483:D486 J474:J477 K478 C474:C481 E474:E481 B479:B481 D479:D481 B523 D523 C483:C523 F474:I523 J479:J523 L490:N490">
    <cfRule type="expression" dxfId="672" priority="725">
      <formula>LEFT($B473,1)="S"</formula>
    </cfRule>
    <cfRule type="expression" priority="726">
      <formula>LEFT($B473,1)="G"</formula>
    </cfRule>
  </conditionalFormatting>
  <conditionalFormatting sqref="B482:D482">
    <cfRule type="expression" dxfId="671" priority="723">
      <formula>LEFT($B482,1)="S"</formula>
    </cfRule>
    <cfRule type="expression" priority="724">
      <formula>LEFT($B482,1)="G"</formula>
    </cfRule>
  </conditionalFormatting>
  <conditionalFormatting sqref="K478 J482:J523 J473:J477 L490:N490">
    <cfRule type="expression" dxfId="670" priority="722">
      <formula>LEFT(J473,1)="?"</formula>
    </cfRule>
  </conditionalFormatting>
  <conditionalFormatting sqref="B487 D487">
    <cfRule type="expression" dxfId="669" priority="720">
      <formula>LEFT($B487,1)="S"</formula>
    </cfRule>
    <cfRule type="expression" priority="721">
      <formula>LEFT($B487,1)="G"</formula>
    </cfRule>
  </conditionalFormatting>
  <conditionalFormatting sqref="B498 D498">
    <cfRule type="expression" dxfId="668" priority="716">
      <formula>LEFT($B498,1)="S"</formula>
    </cfRule>
    <cfRule type="expression" priority="717">
      <formula>LEFT($B498,1)="G"</formula>
    </cfRule>
  </conditionalFormatting>
  <conditionalFormatting sqref="B499 D499">
    <cfRule type="expression" dxfId="667" priority="714">
      <formula>LEFT($B499,1)="S"</formula>
    </cfRule>
    <cfRule type="expression" priority="715">
      <formula>LEFT($B499,1)="G"</formula>
    </cfRule>
  </conditionalFormatting>
  <conditionalFormatting sqref="B522 D522">
    <cfRule type="expression" dxfId="666" priority="710">
      <formula>LEFT($B522,1)="S"</formula>
    </cfRule>
    <cfRule type="expression" priority="711">
      <formula>LEFT($B522,1)="G"</formula>
    </cfRule>
  </conditionalFormatting>
  <conditionalFormatting sqref="J479:J481">
    <cfRule type="expression" dxfId="665" priority="706">
      <formula>LEFT(J479,1)="?"</formula>
    </cfRule>
  </conditionalFormatting>
  <conditionalFormatting sqref="E482">
    <cfRule type="expression" dxfId="664" priority="704">
      <formula>LEFT($B482,1)="S"</formula>
    </cfRule>
    <cfRule type="expression" priority="705">
      <formula>LEFT($B482,1)="G"</formula>
    </cfRule>
  </conditionalFormatting>
  <conditionalFormatting sqref="B552:B559 B563:B573 B545:B548 B525:B528 B524:J524 D525:D528 C525:C539 D563:D573 D552:D559 D545:D548 J525:J528 E525:E543 I544:J550 L539 M524:N534 K539:K540 M539:N550 D575:D585 B575:B585 B587:B588 D587:D588 C575:C588 E575:E588 I552:J573 I575:J588 I525:I539 F525:H588">
    <cfRule type="expression" dxfId="663" priority="700">
      <formula>LEFT($B524,1)="S"</formula>
    </cfRule>
    <cfRule type="expression" priority="701">
      <formula>LEFT($B524,1)="G"</formula>
    </cfRule>
  </conditionalFormatting>
  <conditionalFormatting sqref="B544:E544 C545:C550 C552:C573">
    <cfRule type="expression" dxfId="662" priority="698">
      <formula>LEFT($B544,1)="S"</formula>
    </cfRule>
    <cfRule type="expression" priority="699">
      <formula>LEFT($B544,1)="G"</formula>
    </cfRule>
  </conditionalFormatting>
  <conditionalFormatting sqref="J524:J528 J544:J550 L539 M524:N534 K539:K540 M539:N550 J575:J588 J552:J573">
    <cfRule type="expression" dxfId="661" priority="697">
      <formula>LEFT(J524,1)="?"</formula>
    </cfRule>
  </conditionalFormatting>
  <conditionalFormatting sqref="B549 D549">
    <cfRule type="expression" dxfId="660" priority="695">
      <formula>LEFT($B549,1)="S"</formula>
    </cfRule>
    <cfRule type="expression" priority="696">
      <formula>LEFT($B549,1)="G"</formula>
    </cfRule>
  </conditionalFormatting>
  <conditionalFormatting sqref="B561 D561">
    <cfRule type="expression" dxfId="659" priority="691">
      <formula>LEFT($B561,1)="S"</formula>
    </cfRule>
    <cfRule type="expression" priority="692">
      <formula>LEFT($B561,1)="G"</formula>
    </cfRule>
  </conditionalFormatting>
  <conditionalFormatting sqref="B562 D562">
    <cfRule type="expression" dxfId="658" priority="689">
      <formula>LEFT($B562,1)="S"</formula>
    </cfRule>
    <cfRule type="expression" priority="690">
      <formula>LEFT($B562,1)="G"</formula>
    </cfRule>
  </conditionalFormatting>
  <conditionalFormatting sqref="B586 D586">
    <cfRule type="expression" dxfId="657" priority="685">
      <formula>LEFT($B586,1)="S"</formula>
    </cfRule>
    <cfRule type="expression" priority="686">
      <formula>LEFT($B586,1)="G"</formula>
    </cfRule>
  </conditionalFormatting>
  <conditionalFormatting sqref="B530:B534 D530:D534 N535 J530:J535 K536:K538">
    <cfRule type="expression" dxfId="656" priority="680">
      <formula>LEFT($B530,1)="S"</formula>
    </cfRule>
    <cfRule type="expression" priority="681">
      <formula>LEFT($B530,1)="G"</formula>
    </cfRule>
  </conditionalFormatting>
  <conditionalFormatting sqref="N535 J530:J535 K536:K538">
    <cfRule type="expression" dxfId="655" priority="679">
      <formula>LEFT(J530,1)="?"</formula>
    </cfRule>
  </conditionalFormatting>
  <conditionalFormatting sqref="M535">
    <cfRule type="expression" dxfId="654" priority="676">
      <formula>LEFT(M535,1)="?"</formula>
    </cfRule>
  </conditionalFormatting>
  <conditionalFormatting sqref="C540:C543 I540:I543">
    <cfRule type="expression" dxfId="653" priority="674">
      <formula>LEFT($B540,1)="S"</formula>
    </cfRule>
    <cfRule type="expression" priority="675">
      <formula>LEFT($B540,1)="G"</formula>
    </cfRule>
  </conditionalFormatting>
  <conditionalFormatting sqref="J541:J543">
    <cfRule type="expression" dxfId="652" priority="671">
      <formula>LEFT(J541,1)="?"</formula>
    </cfRule>
  </conditionalFormatting>
  <conditionalFormatting sqref="E545:E550 E552:E573">
    <cfRule type="expression" dxfId="651" priority="669">
      <formula>LEFT($B545,1)="S"</formula>
    </cfRule>
    <cfRule type="expression" priority="670">
      <formula>LEFT($B545,1)="G"</formula>
    </cfRule>
  </conditionalFormatting>
  <conditionalFormatting sqref="B551 D551 I551:J551">
    <cfRule type="expression" dxfId="650" priority="667">
      <formula>LEFT($B551,1)="S"</formula>
    </cfRule>
    <cfRule type="expression" priority="668">
      <formula>LEFT($B551,1)="G"</formula>
    </cfRule>
  </conditionalFormatting>
  <conditionalFormatting sqref="C551">
    <cfRule type="expression" dxfId="649" priority="665">
      <formula>LEFT($B551,1)="S"</formula>
    </cfRule>
    <cfRule type="expression" priority="666">
      <formula>LEFT($B551,1)="G"</formula>
    </cfRule>
  </conditionalFormatting>
  <conditionalFormatting sqref="J551">
    <cfRule type="expression" dxfId="648" priority="664">
      <formula>LEFT(J551,1)="?"</formula>
    </cfRule>
  </conditionalFormatting>
  <conditionalFormatting sqref="E551">
    <cfRule type="expression" dxfId="647" priority="662">
      <formula>LEFT($B551,1)="S"</formula>
    </cfRule>
    <cfRule type="expression" priority="663">
      <formula>LEFT($B551,1)="G"</formula>
    </cfRule>
  </conditionalFormatting>
  <conditionalFormatting sqref="I574:J574 D574 B574">
    <cfRule type="expression" dxfId="646" priority="660">
      <formula>LEFT($B574,1)="S"</formula>
    </cfRule>
    <cfRule type="expression" priority="661">
      <formula>LEFT($B574,1)="G"</formula>
    </cfRule>
  </conditionalFormatting>
  <conditionalFormatting sqref="C574">
    <cfRule type="expression" dxfId="645" priority="658">
      <formula>LEFT($B574,1)="S"</formula>
    </cfRule>
    <cfRule type="expression" priority="659">
      <formula>LEFT($B574,1)="G"</formula>
    </cfRule>
  </conditionalFormatting>
  <conditionalFormatting sqref="J574">
    <cfRule type="expression" dxfId="644" priority="657">
      <formula>LEFT(J574,1)="?"</formula>
    </cfRule>
  </conditionalFormatting>
  <conditionalFormatting sqref="E574">
    <cfRule type="expression" dxfId="643" priority="655">
      <formula>LEFT($B574,1)="S"</formula>
    </cfRule>
    <cfRule type="expression" priority="656">
      <formula>LEFT($B574,1)="G"</formula>
    </cfRule>
  </conditionalFormatting>
  <conditionalFormatting sqref="B613:B620 B624:B637 B648:B659 B661:B662 B607:B610 B589:J589 B591:B593 D591:D593 C591:C604 D661:D662 D648:D659 D624:D637 D613:D620 D607:D610 B590:E590 J590:J594 E591:E604 I590:I604 M601 M589:N600 E612:E637 M602:N637 I606:J637 B663:D664 E639:E664 D639:D646 B639:B646 I639:J664 F590:H664">
    <cfRule type="expression" dxfId="642" priority="653">
      <formula>LEFT($B589,1)="S"</formula>
    </cfRule>
    <cfRule type="expression" priority="654">
      <formula>LEFT($B589,1)="G"</formula>
    </cfRule>
  </conditionalFormatting>
  <conditionalFormatting sqref="B606:E606 C607:C637 E607:E608 C639:C662">
    <cfRule type="expression" dxfId="641" priority="651">
      <formula>LEFT($B606,1)="S"</formula>
    </cfRule>
    <cfRule type="expression" priority="652">
      <formula>LEFT($B606,1)="G"</formula>
    </cfRule>
  </conditionalFormatting>
  <conditionalFormatting sqref="J589:J594 J606:J637 M601 M589:N600 M602:N637 J639:J664">
    <cfRule type="expression" dxfId="640" priority="650">
      <formula>LEFT(J589,1)="?"</formula>
    </cfRule>
  </conditionalFormatting>
  <conditionalFormatting sqref="B623 D623">
    <cfRule type="expression" dxfId="639" priority="642">
      <formula>LEFT($B623,1)="S"</formula>
    </cfRule>
    <cfRule type="expression" priority="643">
      <formula>LEFT($B623,1)="G"</formula>
    </cfRule>
  </conditionalFormatting>
  <conditionalFormatting sqref="B621 D621">
    <cfRule type="expression" dxfId="638" priority="640">
      <formula>LEFT($B621,1)="S"</formula>
    </cfRule>
    <cfRule type="expression" priority="641">
      <formula>LEFT($B621,1)="G"</formula>
    </cfRule>
  </conditionalFormatting>
  <conditionalFormatting sqref="B660 D660">
    <cfRule type="expression" dxfId="637" priority="636">
      <formula>LEFT($B660,1)="S"</formula>
    </cfRule>
    <cfRule type="expression" priority="637">
      <formula>LEFT($B660,1)="G"</formula>
    </cfRule>
  </conditionalFormatting>
  <conditionalFormatting sqref="B594 B601:B604 D601:D604 D594">
    <cfRule type="expression" dxfId="636" priority="634">
      <formula>LEFT($B594,1)="S"</formula>
    </cfRule>
    <cfRule type="expression" priority="635">
      <formula>LEFT($B594,1)="G"</formula>
    </cfRule>
  </conditionalFormatting>
  <conditionalFormatting sqref="B595:B599 J595:J599 D595:D599">
    <cfRule type="expression" dxfId="635" priority="632">
      <formula>LEFT($B595,1)="S"</formula>
    </cfRule>
    <cfRule type="expression" priority="633">
      <formula>LEFT($B595,1)="G"</formula>
    </cfRule>
  </conditionalFormatting>
  <conditionalFormatting sqref="J595:J599">
    <cfRule type="expression" dxfId="634" priority="631">
      <formula>LEFT(J595,1)="?"</formula>
    </cfRule>
  </conditionalFormatting>
  <conditionalFormatting sqref="B600 D600 N601 J600:J604">
    <cfRule type="expression" dxfId="633" priority="629">
      <formula>LEFT($B600,1)="S"</formula>
    </cfRule>
    <cfRule type="expression" priority="630">
      <formula>LEFT($B600,1)="G"</formula>
    </cfRule>
  </conditionalFormatting>
  <conditionalFormatting sqref="N601 J600:J604">
    <cfRule type="expression" dxfId="632" priority="628">
      <formula>LEFT(J600,1)="?"</formula>
    </cfRule>
  </conditionalFormatting>
  <conditionalFormatting sqref="J605">
    <cfRule type="expression" dxfId="631" priority="622">
      <formula>LEFT($B605,1)="S"</formula>
    </cfRule>
    <cfRule type="expression" priority="623">
      <formula>LEFT($B605,1)="G"</formula>
    </cfRule>
  </conditionalFormatting>
  <conditionalFormatting sqref="J605">
    <cfRule type="expression" dxfId="630" priority="621">
      <formula>LEFT(J605,1)="?"</formula>
    </cfRule>
  </conditionalFormatting>
  <conditionalFormatting sqref="E609:E611">
    <cfRule type="expression" dxfId="629" priority="619">
      <formula>LEFT($B609,1)="S"</formula>
    </cfRule>
    <cfRule type="expression" priority="620">
      <formula>LEFT($B609,1)="G"</formula>
    </cfRule>
  </conditionalFormatting>
  <conditionalFormatting sqref="D638:E638 B638 I638:J638">
    <cfRule type="expression" dxfId="628" priority="617">
      <formula>LEFT($B638,1)="S"</formula>
    </cfRule>
    <cfRule type="expression" priority="618">
      <formula>LEFT($B638,1)="G"</formula>
    </cfRule>
  </conditionalFormatting>
  <conditionalFormatting sqref="C638">
    <cfRule type="expression" dxfId="627" priority="615">
      <formula>LEFT($B638,1)="S"</formula>
    </cfRule>
    <cfRule type="expression" priority="616">
      <formula>LEFT($B638,1)="G"</formula>
    </cfRule>
  </conditionalFormatting>
  <conditionalFormatting sqref="J638">
    <cfRule type="expression" dxfId="626" priority="614">
      <formula>LEFT(J638,1)="?"</formula>
    </cfRule>
  </conditionalFormatting>
  <conditionalFormatting sqref="M678:N690 M665:N676 J665:J690">
    <cfRule type="expression" dxfId="625" priority="609">
      <formula>LEFT(J665,1)="?"</formula>
    </cfRule>
  </conditionalFormatting>
  <conditionalFormatting sqref="B674 D674">
    <cfRule type="expression" dxfId="624" priority="607">
      <formula>LEFT($B674,1)="S"</formula>
    </cfRule>
    <cfRule type="expression" priority="608">
      <formula>LEFT($B674,1)="G"</formula>
    </cfRule>
  </conditionalFormatting>
  <conditionalFormatting sqref="B675 D675">
    <cfRule type="expression" dxfId="623" priority="605">
      <formula>LEFT($B675,1)="S"</formula>
    </cfRule>
    <cfRule type="expression" priority="606">
      <formula>LEFT($B675,1)="G"</formula>
    </cfRule>
  </conditionalFormatting>
  <conditionalFormatting sqref="B686 D686">
    <cfRule type="expression" dxfId="622" priority="603">
      <formula>LEFT($B686,1)="S"</formula>
    </cfRule>
    <cfRule type="expression" priority="604">
      <formula>LEFT($B686,1)="G"</formula>
    </cfRule>
  </conditionalFormatting>
  <conditionalFormatting sqref="B687 D687">
    <cfRule type="expression" dxfId="621" priority="601">
      <formula>LEFT($B687,1)="S"</formula>
    </cfRule>
    <cfRule type="expression" priority="602">
      <formula>LEFT($B687,1)="G"</formula>
    </cfRule>
  </conditionalFormatting>
  <conditionalFormatting sqref="B685 D685">
    <cfRule type="expression" dxfId="620" priority="599">
      <formula>LEFT($B685,1)="S"</formula>
    </cfRule>
    <cfRule type="expression" priority="600">
      <formula>LEFT($B685,1)="G"</formula>
    </cfRule>
  </conditionalFormatting>
  <conditionalFormatting sqref="E671:E676">
    <cfRule type="expression" dxfId="619" priority="597">
      <formula>LEFT($B671,1)="S"</formula>
    </cfRule>
    <cfRule type="expression" priority="598">
      <formula>LEFT($B671,1)="G"</formula>
    </cfRule>
  </conditionalFormatting>
  <conditionalFormatting sqref="B677:D677 M677:N677">
    <cfRule type="expression" dxfId="618" priority="595">
      <formula>LEFT($B677,1)="S"</formula>
    </cfRule>
    <cfRule type="expression" priority="596">
      <formula>LEFT($B677,1)="G"</formula>
    </cfRule>
  </conditionalFormatting>
  <conditionalFormatting sqref="M677:N677">
    <cfRule type="expression" dxfId="617" priority="594">
      <formula>LEFT(M677,1)="?"</formula>
    </cfRule>
  </conditionalFormatting>
  <conditionalFormatting sqref="E677">
    <cfRule type="expression" dxfId="616" priority="592">
      <formula>LEFT($B677,1)="S"</formula>
    </cfRule>
    <cfRule type="expression" priority="593">
      <formula>LEFT($B677,1)="G"</formula>
    </cfRule>
  </conditionalFormatting>
  <conditionalFormatting sqref="B700:B707 B711:B716 B694:B697 D711:D716 D700:D707 D694:D697 C693:C716 B691:J691 E697:E716 B718:E729 I718:J729 B692:E692 I692:J716 F692:H729">
    <cfRule type="expression" dxfId="615" priority="590">
      <formula>LEFT($B691,1)="S"</formula>
    </cfRule>
    <cfRule type="expression" priority="591">
      <formula>LEFT($B691,1)="G"</formula>
    </cfRule>
  </conditionalFormatting>
  <conditionalFormatting sqref="B693 D693:E693 E694:E696">
    <cfRule type="expression" dxfId="614" priority="588">
      <formula>LEFT($B693,1)="S"</formula>
    </cfRule>
    <cfRule type="expression" priority="589">
      <formula>LEFT($B693,1)="G"</formula>
    </cfRule>
  </conditionalFormatting>
  <conditionalFormatting sqref="J691:J716 J718:J729">
    <cfRule type="expression" dxfId="613" priority="587">
      <formula>LEFT(J691,1)="?"</formula>
    </cfRule>
  </conditionalFormatting>
  <conditionalFormatting sqref="B698 D698">
    <cfRule type="expression" dxfId="612" priority="585">
      <formula>LEFT($B698,1)="S"</formula>
    </cfRule>
    <cfRule type="expression" priority="586">
      <formula>LEFT($B698,1)="G"</formula>
    </cfRule>
  </conditionalFormatting>
  <conditionalFormatting sqref="B699 D699">
    <cfRule type="expression" dxfId="611" priority="583">
      <formula>LEFT($B699,1)="S"</formula>
    </cfRule>
    <cfRule type="expression" priority="584">
      <formula>LEFT($B699,1)="G"</formula>
    </cfRule>
  </conditionalFormatting>
  <conditionalFormatting sqref="B709 D709">
    <cfRule type="expression" dxfId="610" priority="581">
      <formula>LEFT($B709,1)="S"</formula>
    </cfRule>
    <cfRule type="expression" priority="582">
      <formula>LEFT($B709,1)="G"</formula>
    </cfRule>
  </conditionalFormatting>
  <conditionalFormatting sqref="B710 D710">
    <cfRule type="expression" dxfId="609" priority="579">
      <formula>LEFT($B710,1)="S"</formula>
    </cfRule>
    <cfRule type="expression" priority="580">
      <formula>LEFT($B710,1)="G"</formula>
    </cfRule>
  </conditionalFormatting>
  <conditionalFormatting sqref="B708 D708">
    <cfRule type="expression" dxfId="608" priority="577">
      <formula>LEFT($B708,1)="S"</formula>
    </cfRule>
    <cfRule type="expression" priority="578">
      <formula>LEFT($B708,1)="G"</formula>
    </cfRule>
  </conditionalFormatting>
  <conditionalFormatting sqref="B717:E717 I717:J717">
    <cfRule type="expression" dxfId="607" priority="575">
      <formula>LEFT($B717,1)="S"</formula>
    </cfRule>
    <cfRule type="expression" priority="576">
      <formula>LEFT($B717,1)="G"</formula>
    </cfRule>
  </conditionalFormatting>
  <conditionalFormatting sqref="J717">
    <cfRule type="expression" dxfId="606" priority="574">
      <formula>LEFT(J717,1)="?"</formula>
    </cfRule>
  </conditionalFormatting>
  <conditionalFormatting sqref="B741:B748 B752:B757 B735:B738 D752:D757 D741:D748 D735:D738 C734:C757 B730:J730 E737:E757 B759:E766 K767 B768:E773 I768:J773 I759:J766 B731:E733 I731:J757 F731:H773">
    <cfRule type="expression" dxfId="605" priority="572">
      <formula>LEFT($B730,1)="S"</formula>
    </cfRule>
    <cfRule type="expression" priority="573">
      <formula>LEFT($B730,1)="G"</formula>
    </cfRule>
  </conditionalFormatting>
  <conditionalFormatting sqref="B734 D734:E734 E735:E736">
    <cfRule type="expression" dxfId="604" priority="570">
      <formula>LEFT($B734,1)="S"</formula>
    </cfRule>
    <cfRule type="expression" priority="571">
      <formula>LEFT($B734,1)="G"</formula>
    </cfRule>
  </conditionalFormatting>
  <conditionalFormatting sqref="J730:J757 J759:J766 J768:J773 K767">
    <cfRule type="expression" dxfId="603" priority="569">
      <formula>LEFT(J730,1)="?"</formula>
    </cfRule>
  </conditionalFormatting>
  <conditionalFormatting sqref="B739 D739">
    <cfRule type="expression" dxfId="602" priority="567">
      <formula>LEFT($B739,1)="S"</formula>
    </cfRule>
    <cfRule type="expression" priority="568">
      <formula>LEFT($B739,1)="G"</formula>
    </cfRule>
  </conditionalFormatting>
  <conditionalFormatting sqref="B740 D740">
    <cfRule type="expression" dxfId="601" priority="565">
      <formula>LEFT($B740,1)="S"</formula>
    </cfRule>
    <cfRule type="expression" priority="566">
      <formula>LEFT($B740,1)="G"</formula>
    </cfRule>
  </conditionalFormatting>
  <conditionalFormatting sqref="B750 D750">
    <cfRule type="expression" dxfId="600" priority="563">
      <formula>LEFT($B750,1)="S"</formula>
    </cfRule>
    <cfRule type="expression" priority="564">
      <formula>LEFT($B750,1)="G"</formula>
    </cfRule>
  </conditionalFormatting>
  <conditionalFormatting sqref="B751 D751">
    <cfRule type="expression" dxfId="599" priority="561">
      <formula>LEFT($B751,1)="S"</formula>
    </cfRule>
    <cfRule type="expression" priority="562">
      <formula>LEFT($B751,1)="G"</formula>
    </cfRule>
  </conditionalFormatting>
  <conditionalFormatting sqref="B749 D749">
    <cfRule type="expression" dxfId="598" priority="559">
      <formula>LEFT($B749,1)="S"</formula>
    </cfRule>
    <cfRule type="expression" priority="560">
      <formula>LEFT($B749,1)="G"</formula>
    </cfRule>
  </conditionalFormatting>
  <conditionalFormatting sqref="B758:E758 I758:J758">
    <cfRule type="expression" dxfId="597" priority="557">
      <formula>LEFT($B758,1)="S"</formula>
    </cfRule>
    <cfRule type="expression" priority="558">
      <formula>LEFT($B758,1)="G"</formula>
    </cfRule>
  </conditionalFormatting>
  <conditionalFormatting sqref="J758">
    <cfRule type="expression" dxfId="596" priority="556">
      <formula>LEFT(J758,1)="?"</formula>
    </cfRule>
  </conditionalFormatting>
  <conditionalFormatting sqref="B767:E767 I767:J767 L767:N767">
    <cfRule type="expression" dxfId="595" priority="554">
      <formula>LEFT($B767,1)="S"</formula>
    </cfRule>
    <cfRule type="expression" priority="555">
      <formula>LEFT($B767,1)="G"</formula>
    </cfRule>
  </conditionalFormatting>
  <conditionalFormatting sqref="J767 L767:N767">
    <cfRule type="expression" dxfId="594" priority="553">
      <formula>LEFT(J767,1)="?"</formula>
    </cfRule>
  </conditionalFormatting>
  <conditionalFormatting sqref="B788:B795 B799:B806 B823:B834 B836:B837 B782:B785 B776:B779 B774:J774 D776:D779 D836:D837 D823:D834 D799:D806 D788:D795 D782:D785 J776:J779 C776:C806 E776:E780 I781:J806 I832:I837 J832:J855 L845:L849 L854:L856 L860:L862 I808:J811 B808:D811 C863 E863 I863:J863 I776:I780">
    <cfRule type="expression" dxfId="593" priority="551">
      <formula>LEFT($B774,1)="S"</formula>
    </cfRule>
    <cfRule type="expression" priority="552">
      <formula>LEFT($B774,1)="G"</formula>
    </cfRule>
  </conditionalFormatting>
  <conditionalFormatting sqref="B781 D781:E781 E782:E787">
    <cfRule type="expression" dxfId="592" priority="549">
      <formula>LEFT($B781,1)="S"</formula>
    </cfRule>
    <cfRule type="expression" priority="550">
      <formula>LEFT($B781,1)="G"</formula>
    </cfRule>
  </conditionalFormatting>
  <conditionalFormatting sqref="J774 J776:J779 J781:J806 L845:L849 L854:L856 L860:L862 J808:J811">
    <cfRule type="expression" dxfId="591" priority="548">
      <formula>LEFT(J774,1)="?"</formula>
    </cfRule>
  </conditionalFormatting>
  <conditionalFormatting sqref="B786 D786">
    <cfRule type="expression" dxfId="590" priority="546">
      <formula>LEFT($B786,1)="S"</formula>
    </cfRule>
    <cfRule type="expression" priority="547">
      <formula>LEFT($B786,1)="G"</formula>
    </cfRule>
  </conditionalFormatting>
  <conditionalFormatting sqref="B787 D787">
    <cfRule type="expression" dxfId="589" priority="544">
      <formula>LEFT($B787,1)="S"</formula>
    </cfRule>
    <cfRule type="expression" priority="545">
      <formula>LEFT($B787,1)="G"</formula>
    </cfRule>
  </conditionalFormatting>
  <conditionalFormatting sqref="B797 D797">
    <cfRule type="expression" dxfId="588" priority="542">
      <formula>LEFT($B797,1)="S"</formula>
    </cfRule>
    <cfRule type="expression" priority="543">
      <formula>LEFT($B797,1)="G"</formula>
    </cfRule>
  </conditionalFormatting>
  <conditionalFormatting sqref="B798 D798">
    <cfRule type="expression" dxfId="587" priority="540">
      <formula>LEFT($B798,1)="S"</formula>
    </cfRule>
    <cfRule type="expression" priority="541">
      <formula>LEFT($B798,1)="G"</formula>
    </cfRule>
  </conditionalFormatting>
  <conditionalFormatting sqref="B796 D796">
    <cfRule type="expression" dxfId="586" priority="538">
      <formula>LEFT($B796,1)="S"</formula>
    </cfRule>
    <cfRule type="expression" priority="539">
      <formula>LEFT($B796,1)="G"</formula>
    </cfRule>
  </conditionalFormatting>
  <conditionalFormatting sqref="B822 D822">
    <cfRule type="expression" dxfId="585" priority="536">
      <formula>LEFT($B822,1)="S"</formula>
    </cfRule>
    <cfRule type="expression" priority="537">
      <formula>LEFT($B822,1)="G"</formula>
    </cfRule>
  </conditionalFormatting>
  <conditionalFormatting sqref="B835 D835">
    <cfRule type="expression" dxfId="584" priority="534">
      <formula>LEFT($B835,1)="S"</formula>
    </cfRule>
    <cfRule type="expression" priority="535">
      <formula>LEFT($B835,1)="G"</formula>
    </cfRule>
  </conditionalFormatting>
  <conditionalFormatting sqref="B780 J780 D780">
    <cfRule type="expression" dxfId="583" priority="532">
      <formula>LEFT($B780,1)="S"</formula>
    </cfRule>
    <cfRule type="expression" priority="533">
      <formula>LEFT($B780,1)="G"</formula>
    </cfRule>
  </conditionalFormatting>
  <conditionalFormatting sqref="J780">
    <cfRule type="expression" dxfId="582" priority="531">
      <formula>LEFT(J780,1)="?"</formula>
    </cfRule>
  </conditionalFormatting>
  <conditionalFormatting sqref="B775:E775 I775:J775">
    <cfRule type="expression" dxfId="581" priority="529">
      <formula>LEFT($B775,1)="S"</formula>
    </cfRule>
    <cfRule type="expression" priority="530">
      <formula>LEFT($B775,1)="G"</formula>
    </cfRule>
  </conditionalFormatting>
  <conditionalFormatting sqref="J775">
    <cfRule type="expression" dxfId="580" priority="528">
      <formula>LEFT(J775,1)="?"</formula>
    </cfRule>
  </conditionalFormatting>
  <conditionalFormatting sqref="E788:E806 E808:E811">
    <cfRule type="expression" dxfId="579" priority="526">
      <formula>LEFT($B788,1)="S"</formula>
    </cfRule>
    <cfRule type="expression" priority="527">
      <formula>LEFT($B788,1)="G"</formula>
    </cfRule>
  </conditionalFormatting>
  <conditionalFormatting sqref="B838:B840 B842:B843 D842:D843 D838:D840 C838:C843 I838:I843 L844">
    <cfRule type="expression" dxfId="578" priority="524">
      <formula>LEFT($B838,1)="S"</formula>
    </cfRule>
    <cfRule type="expression" priority="525">
      <formula>LEFT($B838,1)="G"</formula>
    </cfRule>
  </conditionalFormatting>
  <conditionalFormatting sqref="L844">
    <cfRule type="expression" dxfId="577" priority="523">
      <formula>LEFT(L844,1)="?"</formula>
    </cfRule>
  </conditionalFormatting>
  <conditionalFormatting sqref="B841 D841">
    <cfRule type="expression" dxfId="576" priority="521">
      <formula>LEFT($B841,1)="S"</formula>
    </cfRule>
    <cfRule type="expression" priority="522">
      <formula>LEFT($B841,1)="G"</formula>
    </cfRule>
  </conditionalFormatting>
  <conditionalFormatting sqref="B844:B846 B848:B849 D848:D849 D844:D846 C844:C849 I844:I849 L850:L853">
    <cfRule type="expression" dxfId="575" priority="519">
      <formula>LEFT($B844,1)="S"</formula>
    </cfRule>
    <cfRule type="expression" priority="520">
      <formula>LEFT($B844,1)="G"</formula>
    </cfRule>
  </conditionalFormatting>
  <conditionalFormatting sqref="L850:L853">
    <cfRule type="expression" dxfId="574" priority="518">
      <formula>LEFT(L850,1)="?"</formula>
    </cfRule>
  </conditionalFormatting>
  <conditionalFormatting sqref="B847 D847">
    <cfRule type="expression" dxfId="573" priority="516">
      <formula>LEFT($B847,1)="S"</formula>
    </cfRule>
    <cfRule type="expression" priority="517">
      <formula>LEFT($B847,1)="G"</formula>
    </cfRule>
  </conditionalFormatting>
  <conditionalFormatting sqref="B850:B852 B854:B855 D854:D855 D850:D852 C850:C855 I850:I855">
    <cfRule type="expression" dxfId="572" priority="514">
      <formula>LEFT($B850,1)="S"</formula>
    </cfRule>
    <cfRule type="expression" priority="515">
      <formula>LEFT($B850,1)="G"</formula>
    </cfRule>
  </conditionalFormatting>
  <conditionalFormatting sqref="B853 D853">
    <cfRule type="expression" dxfId="571" priority="512">
      <formula>LEFT($B853,1)="S"</formula>
    </cfRule>
    <cfRule type="expression" priority="513">
      <formula>LEFT($B853,1)="G"</formula>
    </cfRule>
  </conditionalFormatting>
  <conditionalFormatting sqref="B860 D860">
    <cfRule type="expression" dxfId="570" priority="500">
      <formula>LEFT($B860,1)="S"</formula>
    </cfRule>
    <cfRule type="expression" priority="501">
      <formula>LEFT($B860,1)="G"</formula>
    </cfRule>
  </conditionalFormatting>
  <conditionalFormatting sqref="J856:J862">
    <cfRule type="expression" dxfId="569" priority="510">
      <formula>LEFT($B856,1)="S"</formula>
    </cfRule>
    <cfRule type="expression" priority="511">
      <formula>LEFT($B856,1)="G"</formula>
    </cfRule>
  </conditionalFormatting>
  <conditionalFormatting sqref="J856:J862">
    <cfRule type="expression" dxfId="568" priority="509">
      <formula>LEFT(J856,1)="?"</formula>
    </cfRule>
  </conditionalFormatting>
  <conditionalFormatting sqref="E856:E862">
    <cfRule type="expression" dxfId="567" priority="507">
      <formula>LEFT($B856,1)="S"</formula>
    </cfRule>
    <cfRule type="expression" priority="508">
      <formula>LEFT($B856,1)="G"</formula>
    </cfRule>
  </conditionalFormatting>
  <conditionalFormatting sqref="B856:D856 I856 L857:L859">
    <cfRule type="expression" dxfId="566" priority="505">
      <formula>LEFT($B856,1)="S"</formula>
    </cfRule>
    <cfRule type="expression" priority="506">
      <formula>LEFT($B856,1)="G"</formula>
    </cfRule>
  </conditionalFormatting>
  <conditionalFormatting sqref="L857:L859">
    <cfRule type="expression" dxfId="565" priority="504">
      <formula>LEFT(L857,1)="?"</formula>
    </cfRule>
  </conditionalFormatting>
  <conditionalFormatting sqref="B857:B859 B861:B862 D861:D862 D857:D859 C857:C862 I857:I862">
    <cfRule type="expression" dxfId="564" priority="502">
      <formula>LEFT($B857,1)="S"</formula>
    </cfRule>
    <cfRule type="expression" priority="503">
      <formula>LEFT($B857,1)="G"</formula>
    </cfRule>
  </conditionalFormatting>
  <conditionalFormatting sqref="B863 D863">
    <cfRule type="expression" dxfId="563" priority="497">
      <formula>LEFT($B863,1)="S"</formula>
    </cfRule>
    <cfRule type="expression" priority="498">
      <formula>LEFT($B863,1)="G"</formula>
    </cfRule>
  </conditionalFormatting>
  <conditionalFormatting sqref="J863">
    <cfRule type="expression" dxfId="562" priority="499">
      <formula>LEFT(J863,1)="?"</formula>
    </cfRule>
  </conditionalFormatting>
  <conditionalFormatting sqref="B807:D807 I807:J807">
    <cfRule type="expression" dxfId="561" priority="495">
      <formula>LEFT($B807,1)="S"</formula>
    </cfRule>
    <cfRule type="expression" priority="496">
      <formula>LEFT($B807,1)="G"</formula>
    </cfRule>
  </conditionalFormatting>
  <conditionalFormatting sqref="J807">
    <cfRule type="expression" dxfId="560" priority="494">
      <formula>LEFT(J807,1)="?"</formula>
    </cfRule>
  </conditionalFormatting>
  <conditionalFormatting sqref="E807">
    <cfRule type="expression" dxfId="559" priority="492">
      <formula>LEFT($B807,1)="S"</formula>
    </cfRule>
    <cfRule type="expression" priority="493">
      <formula>LEFT($B807,1)="G"</formula>
    </cfRule>
  </conditionalFormatting>
  <conditionalFormatting sqref="I812:J812 B812:D812">
    <cfRule type="expression" dxfId="558" priority="490">
      <formula>LEFT($B812,1)="S"</formula>
    </cfRule>
    <cfRule type="expression" priority="491">
      <formula>LEFT($B812,1)="G"</formula>
    </cfRule>
  </conditionalFormatting>
  <conditionalFormatting sqref="J812">
    <cfRule type="expression" dxfId="557" priority="489">
      <formula>LEFT(J812,1)="?"</formula>
    </cfRule>
  </conditionalFormatting>
  <conditionalFormatting sqref="E812">
    <cfRule type="expression" dxfId="556" priority="487">
      <formula>LEFT($B812,1)="S"</formula>
    </cfRule>
    <cfRule type="expression" priority="488">
      <formula>LEFT($B812,1)="G"</formula>
    </cfRule>
  </conditionalFormatting>
  <conditionalFormatting sqref="B879:B886 B890:B911 B873:B876 B865:B868 B864:J864 D890:D911 D879:D886 D873:D876 D865:D868 C865:C871 E865:E871 B870:B871 D870:D871 B913 D913 C873:C913 E874:E913 F865:J913">
    <cfRule type="expression" dxfId="555" priority="485">
      <formula>LEFT($B864,1)="S"</formula>
    </cfRule>
    <cfRule type="expression" priority="486">
      <formula>LEFT($B864,1)="G"</formula>
    </cfRule>
  </conditionalFormatting>
  <conditionalFormatting sqref="B872:E872 E873">
    <cfRule type="expression" dxfId="554" priority="483">
      <formula>LEFT($B872,1)="S"</formula>
    </cfRule>
    <cfRule type="expression" priority="484">
      <formula>LEFT($B872,1)="G"</formula>
    </cfRule>
  </conditionalFormatting>
  <conditionalFormatting sqref="J864:J869 J872:J913">
    <cfRule type="expression" dxfId="553" priority="482">
      <formula>LEFT(J864,1)="?"</formula>
    </cfRule>
  </conditionalFormatting>
  <conditionalFormatting sqref="B877 D877">
    <cfRule type="expression" dxfId="552" priority="480">
      <formula>LEFT($B877,1)="S"</formula>
    </cfRule>
    <cfRule type="expression" priority="481">
      <formula>LEFT($B877,1)="G"</formula>
    </cfRule>
  </conditionalFormatting>
  <conditionalFormatting sqref="B878 D878">
    <cfRule type="expression" dxfId="551" priority="478">
      <formula>LEFT($B878,1)="S"</formula>
    </cfRule>
    <cfRule type="expression" priority="479">
      <formula>LEFT($B878,1)="G"</formula>
    </cfRule>
  </conditionalFormatting>
  <conditionalFormatting sqref="B888 D888">
    <cfRule type="expression" dxfId="550" priority="476">
      <formula>LEFT($B888,1)="S"</formula>
    </cfRule>
    <cfRule type="expression" priority="477">
      <formula>LEFT($B888,1)="G"</formula>
    </cfRule>
  </conditionalFormatting>
  <conditionalFormatting sqref="B889 D889">
    <cfRule type="expression" dxfId="549" priority="474">
      <formula>LEFT($B889,1)="S"</formula>
    </cfRule>
    <cfRule type="expression" priority="475">
      <formula>LEFT($B889,1)="G"</formula>
    </cfRule>
  </conditionalFormatting>
  <conditionalFormatting sqref="B887 D887">
    <cfRule type="expression" dxfId="548" priority="472">
      <formula>LEFT($B887,1)="S"</formula>
    </cfRule>
    <cfRule type="expression" priority="473">
      <formula>LEFT($B887,1)="G"</formula>
    </cfRule>
  </conditionalFormatting>
  <conditionalFormatting sqref="B912 D912">
    <cfRule type="expression" dxfId="547" priority="470">
      <formula>LEFT($B912,1)="S"</formula>
    </cfRule>
    <cfRule type="expression" priority="471">
      <formula>LEFT($B912,1)="G"</formula>
    </cfRule>
  </conditionalFormatting>
  <conditionalFormatting sqref="B869 D869">
    <cfRule type="expression" dxfId="546" priority="468">
      <formula>LEFT($B869,1)="S"</formula>
    </cfRule>
    <cfRule type="expression" priority="469">
      <formula>LEFT($B869,1)="G"</formula>
    </cfRule>
  </conditionalFormatting>
  <conditionalFormatting sqref="J870:J871">
    <cfRule type="expression" dxfId="545" priority="467">
      <formula>LEFT(J870,1)="?"</formula>
    </cfRule>
  </conditionalFormatting>
  <conditionalFormatting sqref="B930:B937 B941:B946 B925:B928 B915:B918 D927:D928 D925 D941:D946 D930:D937 D926:E926 D915:D918 C915:C920 B920 D920 M914:N918 B914:J914 E927:E946 E915:E920 C925:C946 B948:E954 B922:E922 I924:J946 I948:J954 I922:J922 I915:J920 F915:H954">
    <cfRule type="expression" dxfId="544" priority="465">
      <formula>LEFT($B914,1)="S"</formula>
    </cfRule>
    <cfRule type="expression" priority="466">
      <formula>LEFT($B914,1)="G"</formula>
    </cfRule>
  </conditionalFormatting>
  <conditionalFormatting sqref="B924:E924 E925">
    <cfRule type="expression" dxfId="543" priority="463">
      <formula>LEFT($B924,1)="S"</formula>
    </cfRule>
    <cfRule type="expression" priority="464">
      <formula>LEFT($B924,1)="G"</formula>
    </cfRule>
  </conditionalFormatting>
  <conditionalFormatting sqref="B929 D929">
    <cfRule type="expression" dxfId="542" priority="460">
      <formula>LEFT($B929,1)="S"</formula>
    </cfRule>
    <cfRule type="expression" priority="461">
      <formula>LEFT($B929,1)="G"</formula>
    </cfRule>
  </conditionalFormatting>
  <conditionalFormatting sqref="B939 D939">
    <cfRule type="expression" dxfId="541" priority="458">
      <formula>LEFT($B939,1)="S"</formula>
    </cfRule>
    <cfRule type="expression" priority="459">
      <formula>LEFT($B939,1)="G"</formula>
    </cfRule>
  </conditionalFormatting>
  <conditionalFormatting sqref="B940 D940">
    <cfRule type="expression" dxfId="540" priority="456">
      <formula>LEFT($B940,1)="S"</formula>
    </cfRule>
    <cfRule type="expression" priority="457">
      <formula>LEFT($B940,1)="G"</formula>
    </cfRule>
  </conditionalFormatting>
  <conditionalFormatting sqref="B938 D938">
    <cfRule type="expression" dxfId="539" priority="454">
      <formula>LEFT($B938,1)="S"</formula>
    </cfRule>
    <cfRule type="expression" priority="455">
      <formula>LEFT($B938,1)="G"</formula>
    </cfRule>
  </conditionalFormatting>
  <conditionalFormatting sqref="B919 D919 N920 M919:N919">
    <cfRule type="expression" dxfId="538" priority="452">
      <formula>LEFT($B919,1)="S"</formula>
    </cfRule>
    <cfRule type="expression" priority="453">
      <formula>LEFT($B919,1)="G"</formula>
    </cfRule>
  </conditionalFormatting>
  <conditionalFormatting sqref="M920">
    <cfRule type="expression" dxfId="537" priority="449">
      <formula>LEFT($B920,1)="S"</formula>
    </cfRule>
    <cfRule type="expression" priority="450">
      <formula>LEFT($B920,1)="G"</formula>
    </cfRule>
  </conditionalFormatting>
  <conditionalFormatting sqref="B947:E947 I947:J947">
    <cfRule type="expression" dxfId="536" priority="446">
      <formula>LEFT($B947,1)="S"</formula>
    </cfRule>
    <cfRule type="expression" priority="447">
      <formula>LEFT($B947,1)="G"</formula>
    </cfRule>
  </conditionalFormatting>
  <conditionalFormatting sqref="J947">
    <cfRule type="expression" dxfId="535" priority="445">
      <formula>LEFT(J947,1)="?"</formula>
    </cfRule>
  </conditionalFormatting>
  <conditionalFormatting sqref="B921:E921 I921:J921">
    <cfRule type="expression" dxfId="534" priority="443">
      <formula>LEFT($B921,1)="S"</formula>
    </cfRule>
    <cfRule type="expression" priority="444">
      <formula>LEFT($B921,1)="G"</formula>
    </cfRule>
  </conditionalFormatting>
  <conditionalFormatting sqref="J921">
    <cfRule type="expression" dxfId="533" priority="442">
      <formula>LEFT(J921,1)="?"</formula>
    </cfRule>
  </conditionalFormatting>
  <conditionalFormatting sqref="N921">
    <cfRule type="expression" dxfId="532" priority="440">
      <formula>LEFT($B921,1)="S"</formula>
    </cfRule>
    <cfRule type="expression" priority="441">
      <formula>LEFT($B921,1)="G"</formula>
    </cfRule>
  </conditionalFormatting>
  <conditionalFormatting sqref="N921">
    <cfRule type="expression" dxfId="531" priority="439">
      <formula>LEFT(N921,1)="?"</formula>
    </cfRule>
  </conditionalFormatting>
  <conditionalFormatting sqref="M921">
    <cfRule type="expression" dxfId="530" priority="437">
      <formula>LEFT($B921,1)="S"</formula>
    </cfRule>
    <cfRule type="expression" priority="438">
      <formula>LEFT($B921,1)="G"</formula>
    </cfRule>
  </conditionalFormatting>
  <conditionalFormatting sqref="M921">
    <cfRule type="expression" dxfId="529" priority="436">
      <formula>LEFT(M921,1)="?"</formula>
    </cfRule>
  </conditionalFormatting>
  <conditionalFormatting sqref="I923:J923">
    <cfRule type="expression" dxfId="528" priority="434">
      <formula>LEFT($B923,1)="S"</formula>
    </cfRule>
    <cfRule type="expression" priority="435">
      <formula>LEFT($B923,1)="G"</formula>
    </cfRule>
  </conditionalFormatting>
  <conditionalFormatting sqref="B923:E923">
    <cfRule type="expression" dxfId="527" priority="432">
      <formula>LEFT($B923,1)="S"</formula>
    </cfRule>
    <cfRule type="expression" priority="433">
      <formula>LEFT($B923,1)="G"</formula>
    </cfRule>
  </conditionalFormatting>
  <conditionalFormatting sqref="J923">
    <cfRule type="expression" dxfId="526" priority="431">
      <formula>LEFT(J923,1)="?"</formula>
    </cfRule>
  </conditionalFormatting>
  <conditionalFormatting sqref="B968:B975 B979:B991 B962:B965 B955:J955 D979:D991 D968:D975 D962:D965 B957:E960 E964:E991 D993:D1001 B993:B1001 E993:E1002 C993:C1002 I993:J1002 I957:J991 F956:H1002">
    <cfRule type="expression" dxfId="525" priority="429">
      <formula>LEFT($B955,1)="S"</formula>
    </cfRule>
    <cfRule type="expression" priority="430">
      <formula>LEFT($B955,1)="G"</formula>
    </cfRule>
  </conditionalFormatting>
  <conditionalFormatting sqref="B961:E961 C962:C991 E962:E963">
    <cfRule type="expression" dxfId="524" priority="427">
      <formula>LEFT($B961,1)="S"</formula>
    </cfRule>
    <cfRule type="expression" priority="428">
      <formula>LEFT($B961,1)="G"</formula>
    </cfRule>
  </conditionalFormatting>
  <conditionalFormatting sqref="J955 J957:J991 J993:J1002">
    <cfRule type="expression" dxfId="523" priority="426">
      <formula>LEFT(J955,1)="?"</formula>
    </cfRule>
  </conditionalFormatting>
  <conditionalFormatting sqref="B966 D966">
    <cfRule type="expression" dxfId="522" priority="424">
      <formula>LEFT($B966,1)="S"</formula>
    </cfRule>
    <cfRule type="expression" priority="425">
      <formula>LEFT($B966,1)="G"</formula>
    </cfRule>
  </conditionalFormatting>
  <conditionalFormatting sqref="B977 D977">
    <cfRule type="expression" dxfId="521" priority="420">
      <formula>LEFT($B977,1)="S"</formula>
    </cfRule>
    <cfRule type="expression" priority="421">
      <formula>LEFT($B977,1)="G"</formula>
    </cfRule>
  </conditionalFormatting>
  <conditionalFormatting sqref="B978 D978">
    <cfRule type="expression" dxfId="520" priority="418">
      <formula>LEFT($B978,1)="S"</formula>
    </cfRule>
    <cfRule type="expression" priority="419">
      <formula>LEFT($B978,1)="G"</formula>
    </cfRule>
  </conditionalFormatting>
  <conditionalFormatting sqref="B1002 D1002">
    <cfRule type="expression" dxfId="519" priority="414">
      <formula>LEFT($B1002,1)="S"</formula>
    </cfRule>
    <cfRule type="expression" priority="415">
      <formula>LEFT($B1002,1)="G"</formula>
    </cfRule>
  </conditionalFormatting>
  <conditionalFormatting sqref="B956:E956 I956:J956">
    <cfRule type="expression" dxfId="518" priority="412">
      <formula>LEFT($B956,1)="S"</formula>
    </cfRule>
    <cfRule type="expression" priority="413">
      <formula>LEFT($B956,1)="G"</formula>
    </cfRule>
  </conditionalFormatting>
  <conditionalFormatting sqref="J956">
    <cfRule type="expression" dxfId="517" priority="411">
      <formula>LEFT(J956,1)="?"</formula>
    </cfRule>
  </conditionalFormatting>
  <conditionalFormatting sqref="B992 D992:E992 I992:J992">
    <cfRule type="expression" dxfId="516" priority="409">
      <formula>LEFT($B992,1)="S"</formula>
    </cfRule>
    <cfRule type="expression" priority="410">
      <formula>LEFT($B992,1)="G"</formula>
    </cfRule>
  </conditionalFormatting>
  <conditionalFormatting sqref="B1038:E1038 C1039:C1042 C1044:C1050 C1052:C1058 C1067">
    <cfRule type="expression" dxfId="515" priority="402">
      <formula>LEFT($B1038,1)="S"</formula>
    </cfRule>
    <cfRule type="expression" priority="403">
      <formula>LEFT($B1038,1)="G"</formula>
    </cfRule>
  </conditionalFormatting>
  <conditionalFormatting sqref="N1008:N1011 M1038:N1042 M1003:N1007 M1044:N1050 J1003:J1030 J1038:J1050 J1052:J1058 J1069:J1076 J1067 K1059:K1061">
    <cfRule type="expression" dxfId="514" priority="401">
      <formula>LEFT(J1003,1)="?"</formula>
    </cfRule>
  </conditionalFormatting>
  <conditionalFormatting sqref="B1044 D1044">
    <cfRule type="expression" dxfId="513" priority="399">
      <formula>LEFT($B1044,1)="S"</formula>
    </cfRule>
    <cfRule type="expression" priority="400">
      <formula>LEFT($B1044,1)="G"</formula>
    </cfRule>
  </conditionalFormatting>
  <conditionalFormatting sqref="B1045 D1045">
    <cfRule type="expression" dxfId="512" priority="397">
      <formula>LEFT($B1045,1)="S"</formula>
    </cfRule>
    <cfRule type="expression" priority="398">
      <formula>LEFT($B1045,1)="G"</formula>
    </cfRule>
  </conditionalFormatting>
  <conditionalFormatting sqref="B1056 D1056">
    <cfRule type="expression" dxfId="511" priority="395">
      <formula>LEFT($B1056,1)="S"</formula>
    </cfRule>
    <cfRule type="expression" priority="396">
      <formula>LEFT($B1056,1)="G"</formula>
    </cfRule>
  </conditionalFormatting>
  <conditionalFormatting sqref="B1057 D1057">
    <cfRule type="expression" dxfId="510" priority="393">
      <formula>LEFT($B1057,1)="S"</formula>
    </cfRule>
    <cfRule type="expression" priority="394">
      <formula>LEFT($B1057,1)="G"</formula>
    </cfRule>
  </conditionalFormatting>
  <conditionalFormatting sqref="B1055 D1055">
    <cfRule type="expression" dxfId="509" priority="391">
      <formula>LEFT($B1055,1)="S"</formula>
    </cfRule>
    <cfRule type="expression" priority="392">
      <formula>LEFT($B1055,1)="G"</formula>
    </cfRule>
  </conditionalFormatting>
  <conditionalFormatting sqref="B1008 B1015:B1018 D1015:D1018 D1008 N1019:N1022 M1015:N1018 M1008">
    <cfRule type="expression" dxfId="508" priority="389">
      <formula>LEFT($B1008,1)="S"</formula>
    </cfRule>
    <cfRule type="expression" priority="390">
      <formula>LEFT($B1008,1)="G"</formula>
    </cfRule>
  </conditionalFormatting>
  <conditionalFormatting sqref="B1009:B1013 D1009:D1013 M1012:N1013 M1009:M1011">
    <cfRule type="expression" dxfId="507" priority="386">
      <formula>LEFT($B1009,1)="S"</formula>
    </cfRule>
    <cfRule type="expression" priority="387">
      <formula>LEFT($B1009,1)="G"</formula>
    </cfRule>
  </conditionalFormatting>
  <conditionalFormatting sqref="M1012:N1013 M1009:M1011">
    <cfRule type="expression" dxfId="506" priority="385">
      <formula>LEFT(M1009,1)="?"</formula>
    </cfRule>
  </conditionalFormatting>
  <conditionalFormatting sqref="B1014 D1014 M1014:N1014">
    <cfRule type="expression" dxfId="505" priority="383">
      <formula>LEFT($B1014,1)="S"</formula>
    </cfRule>
    <cfRule type="expression" priority="384">
      <formula>LEFT($B1014,1)="G"</formula>
    </cfRule>
  </conditionalFormatting>
  <conditionalFormatting sqref="M1014:N1014">
    <cfRule type="expression" dxfId="504" priority="382">
      <formula>LEFT(M1014,1)="?"</formula>
    </cfRule>
  </conditionalFormatting>
  <conditionalFormatting sqref="C1019:C1020 E1019:E1020 I1019:I1020">
    <cfRule type="expression" dxfId="503" priority="380">
      <formula>LEFT($B1019,1)="S"</formula>
    </cfRule>
    <cfRule type="expression" priority="381">
      <formula>LEFT($B1019,1)="G"</formula>
    </cfRule>
  </conditionalFormatting>
  <conditionalFormatting sqref="B1021 D1021 M1021">
    <cfRule type="expression" dxfId="502" priority="373">
      <formula>LEFT($B1021,1)="S"</formula>
    </cfRule>
    <cfRule type="expression" priority="374">
      <formula>LEFT($B1021,1)="G"</formula>
    </cfRule>
  </conditionalFormatting>
  <conditionalFormatting sqref="M1021">
    <cfRule type="expression" dxfId="501" priority="372">
      <formula>LEFT(M1021,1)="?"</formula>
    </cfRule>
  </conditionalFormatting>
  <conditionalFormatting sqref="C1022 E1022 I1022">
    <cfRule type="expression" dxfId="500" priority="370">
      <formula>LEFT($B1022,1)="S"</formula>
    </cfRule>
    <cfRule type="expression" priority="371">
      <formula>LEFT($B1022,1)="G"</formula>
    </cfRule>
  </conditionalFormatting>
  <conditionalFormatting sqref="B1022 D1022 M1022">
    <cfRule type="expression" dxfId="499" priority="368">
      <formula>LEFT($B1022,1)="S"</formula>
    </cfRule>
    <cfRule type="expression" priority="369">
      <formula>LEFT($B1022,1)="G"</formula>
    </cfRule>
  </conditionalFormatting>
  <conditionalFormatting sqref="M1022">
    <cfRule type="expression" dxfId="498" priority="367">
      <formula>LEFT(M1022,1)="?"</formula>
    </cfRule>
  </conditionalFormatting>
  <conditionalFormatting sqref="C1023 E1023 I1023">
    <cfRule type="expression" dxfId="497" priority="365">
      <formula>LEFT($B1023,1)="S"</formula>
    </cfRule>
    <cfRule type="expression" priority="366">
      <formula>LEFT($B1023,1)="G"</formula>
    </cfRule>
  </conditionalFormatting>
  <conditionalFormatting sqref="B1024 D1024 M1024">
    <cfRule type="expression" dxfId="496" priority="358">
      <formula>LEFT($B1024,1)="S"</formula>
    </cfRule>
    <cfRule type="expression" priority="359">
      <formula>LEFT($B1024,1)="G"</formula>
    </cfRule>
  </conditionalFormatting>
  <conditionalFormatting sqref="B1025 D1025 M1025">
    <cfRule type="expression" dxfId="495" priority="353">
      <formula>LEFT($B1025,1)="S"</formula>
    </cfRule>
    <cfRule type="expression" priority="354">
      <formula>LEFT($B1025,1)="G"</formula>
    </cfRule>
  </conditionalFormatting>
  <conditionalFormatting sqref="M1025">
    <cfRule type="expression" dxfId="494" priority="352">
      <formula>LEFT(M1025,1)="?"</formula>
    </cfRule>
  </conditionalFormatting>
  <conditionalFormatting sqref="C1026 E1026 I1026">
    <cfRule type="expression" dxfId="493" priority="350">
      <formula>LEFT($B1026,1)="S"</formula>
    </cfRule>
    <cfRule type="expression" priority="351">
      <formula>LEFT($B1026,1)="G"</formula>
    </cfRule>
  </conditionalFormatting>
  <conditionalFormatting sqref="B1026 D1026 M1026">
    <cfRule type="expression" dxfId="492" priority="348">
      <formula>LEFT($B1026,1)="S"</formula>
    </cfRule>
    <cfRule type="expression" priority="349">
      <formula>LEFT($B1026,1)="G"</formula>
    </cfRule>
  </conditionalFormatting>
  <conditionalFormatting sqref="M1026">
    <cfRule type="expression" dxfId="491" priority="347">
      <formula>LEFT(M1026,1)="?"</formula>
    </cfRule>
  </conditionalFormatting>
  <conditionalFormatting sqref="C1030 I1030">
    <cfRule type="expression" dxfId="490" priority="345">
      <formula>LEFT($B1030,1)="S"</formula>
    </cfRule>
    <cfRule type="expression" priority="346">
      <formula>LEFT($B1030,1)="G"</formula>
    </cfRule>
  </conditionalFormatting>
  <conditionalFormatting sqref="B1027 D1027 M1027">
    <cfRule type="expression" dxfId="489" priority="338">
      <formula>LEFT($B1027,1)="S"</formula>
    </cfRule>
    <cfRule type="expression" priority="339">
      <formula>LEFT($B1027,1)="G"</formula>
    </cfRule>
  </conditionalFormatting>
  <conditionalFormatting sqref="M1027">
    <cfRule type="expression" dxfId="488" priority="337">
      <formula>LEFT(M1027,1)="?"</formula>
    </cfRule>
  </conditionalFormatting>
  <conditionalFormatting sqref="C1028 E1028 I1028">
    <cfRule type="expression" dxfId="487" priority="335">
      <formula>LEFT($B1028,1)="S"</formula>
    </cfRule>
    <cfRule type="expression" priority="336">
      <formula>LEFT($B1028,1)="G"</formula>
    </cfRule>
  </conditionalFormatting>
  <conditionalFormatting sqref="B1028 D1028 M1028">
    <cfRule type="expression" dxfId="486" priority="333">
      <formula>LEFT($B1028,1)="S"</formula>
    </cfRule>
    <cfRule type="expression" priority="334">
      <formula>LEFT($B1028,1)="G"</formula>
    </cfRule>
  </conditionalFormatting>
  <conditionalFormatting sqref="M1028">
    <cfRule type="expression" dxfId="485" priority="332">
      <formula>LEFT(M1028,1)="?"</formula>
    </cfRule>
  </conditionalFormatting>
  <conditionalFormatting sqref="C1029 E1029:E1037 I1029">
    <cfRule type="expression" dxfId="484" priority="330">
      <formula>LEFT($B1029,1)="S"</formula>
    </cfRule>
    <cfRule type="expression" priority="331">
      <formula>LEFT($B1029,1)="G"</formula>
    </cfRule>
  </conditionalFormatting>
  <conditionalFormatting sqref="B1029 D1029 M1029">
    <cfRule type="expression" dxfId="483" priority="328">
      <formula>LEFT($B1029,1)="S"</formula>
    </cfRule>
    <cfRule type="expression" priority="329">
      <formula>LEFT($B1029,1)="G"</formula>
    </cfRule>
  </conditionalFormatting>
  <conditionalFormatting sqref="J1031:J1034">
    <cfRule type="expression" dxfId="482" priority="325">
      <formula>LEFT($B1031,1)="S"</formula>
    </cfRule>
    <cfRule type="expression" priority="326">
      <formula>LEFT($B1031,1)="G"</formula>
    </cfRule>
  </conditionalFormatting>
  <conditionalFormatting sqref="J1031:J1034">
    <cfRule type="expression" dxfId="481" priority="324">
      <formula>LEFT(J1031,1)="?"</formula>
    </cfRule>
  </conditionalFormatting>
  <conditionalFormatting sqref="N1031:N1034">
    <cfRule type="expression" dxfId="480" priority="322">
      <formula>LEFT($B1031,1)="S"</formula>
    </cfRule>
    <cfRule type="expression" priority="323">
      <formula>LEFT($B1031,1)="G"</formula>
    </cfRule>
  </conditionalFormatting>
  <conditionalFormatting sqref="C1034 I1034">
    <cfRule type="expression" dxfId="479" priority="319">
      <formula>LEFT($B1034,1)="S"</formula>
    </cfRule>
    <cfRule type="expression" priority="320">
      <formula>LEFT($B1034,1)="G"</formula>
    </cfRule>
  </conditionalFormatting>
  <conditionalFormatting sqref="B1034 D1034 M1034">
    <cfRule type="expression" dxfId="478" priority="317">
      <formula>LEFT($B1034,1)="S"</formula>
    </cfRule>
    <cfRule type="expression" priority="318">
      <formula>LEFT($B1034,1)="G"</formula>
    </cfRule>
  </conditionalFormatting>
  <conditionalFormatting sqref="M1034">
    <cfRule type="expression" dxfId="477" priority="316">
      <formula>LEFT(M1034,1)="?"</formula>
    </cfRule>
  </conditionalFormatting>
  <conditionalFormatting sqref="C1031 I1031">
    <cfRule type="expression" dxfId="476" priority="314">
      <formula>LEFT($B1031,1)="S"</formula>
    </cfRule>
    <cfRule type="expression" priority="315">
      <formula>LEFT($B1031,1)="G"</formula>
    </cfRule>
  </conditionalFormatting>
  <conditionalFormatting sqref="B1032 D1032 M1032">
    <cfRule type="expression" dxfId="475" priority="307">
      <formula>LEFT($B1032,1)="S"</formula>
    </cfRule>
    <cfRule type="expression" priority="308">
      <formula>LEFT($B1032,1)="G"</formula>
    </cfRule>
  </conditionalFormatting>
  <conditionalFormatting sqref="M1032">
    <cfRule type="expression" dxfId="474" priority="306">
      <formula>LEFT(M1032,1)="?"</formula>
    </cfRule>
  </conditionalFormatting>
  <conditionalFormatting sqref="C1033 I1033">
    <cfRule type="expression" dxfId="473" priority="304">
      <formula>LEFT($B1033,1)="S"</formula>
    </cfRule>
    <cfRule type="expression" priority="305">
      <formula>LEFT($B1033,1)="G"</formula>
    </cfRule>
  </conditionalFormatting>
  <conditionalFormatting sqref="N1035:N1036">
    <cfRule type="expression" dxfId="472" priority="296">
      <formula>LEFT($B1035,1)="S"</formula>
    </cfRule>
    <cfRule type="expression" priority="297">
      <formula>LEFT($B1035,1)="G"</formula>
    </cfRule>
  </conditionalFormatting>
  <conditionalFormatting sqref="N1035:N1036">
    <cfRule type="expression" dxfId="471" priority="295">
      <formula>LEFT(N1035,1)="?"</formula>
    </cfRule>
  </conditionalFormatting>
  <conditionalFormatting sqref="C1035 I1035">
    <cfRule type="expression" dxfId="470" priority="293">
      <formula>LEFT($B1035,1)="S"</formula>
    </cfRule>
    <cfRule type="expression" priority="294">
      <formula>LEFT($B1035,1)="G"</formula>
    </cfRule>
  </conditionalFormatting>
  <conditionalFormatting sqref="C1036 I1036">
    <cfRule type="expression" dxfId="469" priority="288">
      <formula>LEFT($B1036,1)="S"</formula>
    </cfRule>
    <cfRule type="expression" priority="289">
      <formula>LEFT($B1036,1)="G"</formula>
    </cfRule>
  </conditionalFormatting>
  <conditionalFormatting sqref="B1036 D1036 M1036">
    <cfRule type="expression" dxfId="468" priority="286">
      <formula>LEFT($B1036,1)="S"</formula>
    </cfRule>
    <cfRule type="expression" priority="287">
      <formula>LEFT($B1036,1)="G"</formula>
    </cfRule>
  </conditionalFormatting>
  <conditionalFormatting sqref="M1036">
    <cfRule type="expression" dxfId="467" priority="285">
      <formula>LEFT(M1036,1)="?"</formula>
    </cfRule>
  </conditionalFormatting>
  <conditionalFormatting sqref="J1037">
    <cfRule type="expression" dxfId="466" priority="284">
      <formula>LEFT(J1037,1)="?"</formula>
    </cfRule>
  </conditionalFormatting>
  <conditionalFormatting sqref="B1037 D1037 M1037">
    <cfRule type="expression" dxfId="465" priority="279">
      <formula>LEFT($B1037,1)="S"</formula>
    </cfRule>
    <cfRule type="expression" priority="280">
      <formula>LEFT($B1037,1)="G"</formula>
    </cfRule>
  </conditionalFormatting>
  <conditionalFormatting sqref="M1037">
    <cfRule type="expression" dxfId="464" priority="278">
      <formula>LEFT(M1037,1)="?"</formula>
    </cfRule>
  </conditionalFormatting>
  <conditionalFormatting sqref="B1043 M1043:N1043">
    <cfRule type="expression" dxfId="463" priority="276">
      <formula>LEFT($B1043,1)="S"</formula>
    </cfRule>
    <cfRule type="expression" priority="277">
      <formula>LEFT($B1043,1)="G"</formula>
    </cfRule>
  </conditionalFormatting>
  <conditionalFormatting sqref="C1043">
    <cfRule type="expression" dxfId="462" priority="274">
      <formula>LEFT($B1043,1)="S"</formula>
    </cfRule>
    <cfRule type="expression" priority="275">
      <formula>LEFT($B1043,1)="G"</formula>
    </cfRule>
  </conditionalFormatting>
  <conditionalFormatting sqref="M1043:N1043">
    <cfRule type="expression" dxfId="461" priority="273">
      <formula>LEFT(M1043,1)="?"</formula>
    </cfRule>
  </conditionalFormatting>
  <conditionalFormatting sqref="B1051 D1051:E1051 I1051:J1051">
    <cfRule type="expression" dxfId="460" priority="271">
      <formula>LEFT($B1051,1)="S"</formula>
    </cfRule>
    <cfRule type="expression" priority="272">
      <formula>LEFT($B1051,1)="G"</formula>
    </cfRule>
  </conditionalFormatting>
  <conditionalFormatting sqref="C1051">
    <cfRule type="expression" dxfId="459" priority="269">
      <formula>LEFT($B1051,1)="S"</formula>
    </cfRule>
    <cfRule type="expression" priority="270">
      <formula>LEFT($B1051,1)="G"</formula>
    </cfRule>
  </conditionalFormatting>
  <conditionalFormatting sqref="J1051">
    <cfRule type="expression" dxfId="458" priority="268">
      <formula>LEFT(J1051,1)="?"</formula>
    </cfRule>
  </conditionalFormatting>
  <conditionalFormatting sqref="D1068:E1068 B1068 I1068:J1068">
    <cfRule type="expression" dxfId="457" priority="266">
      <formula>LEFT($B1068,1)="S"</formula>
    </cfRule>
    <cfRule type="expression" priority="267">
      <formula>LEFT($B1068,1)="G"</formula>
    </cfRule>
  </conditionalFormatting>
  <conditionalFormatting sqref="C1068">
    <cfRule type="expression" dxfId="456" priority="1010">
      <formula>LEFT($B1068,1)="S"</formula>
    </cfRule>
  </conditionalFormatting>
  <conditionalFormatting sqref="B1062 D1062:J1062">
    <cfRule type="expression" dxfId="455" priority="261">
      <formula>LEFT($B1062,1)="S"</formula>
    </cfRule>
    <cfRule type="expression" priority="262">
      <formula>LEFT($B1062,1)="G"</formula>
    </cfRule>
  </conditionalFormatting>
  <conditionalFormatting sqref="B1059 D1059:J1059 N1060:N1061 L1059:N1059">
    <cfRule type="expression" dxfId="454" priority="256">
      <formula>LEFT($B1059,1)="S"</formula>
    </cfRule>
    <cfRule type="expression" priority="257">
      <formula>LEFT($B1059,1)="G"</formula>
    </cfRule>
  </conditionalFormatting>
  <conditionalFormatting sqref="C1059">
    <cfRule type="expression" dxfId="453" priority="254">
      <formula>LEFT($B1059,1)="S"</formula>
    </cfRule>
    <cfRule type="expression" priority="255">
      <formula>LEFT($B1059,1)="G"</formula>
    </cfRule>
  </conditionalFormatting>
  <conditionalFormatting sqref="J1059 N1060:N1061 L1059:N1059">
    <cfRule type="expression" dxfId="452" priority="253">
      <formula>LEFT(J1059,1)="?"</formula>
    </cfRule>
  </conditionalFormatting>
  <conditionalFormatting sqref="B1060 D1060:J1060 L1060:M1060">
    <cfRule type="expression" dxfId="451" priority="251">
      <formula>LEFT($B1060,1)="S"</formula>
    </cfRule>
    <cfRule type="expression" priority="252">
      <formula>LEFT($B1060,1)="G"</formula>
    </cfRule>
  </conditionalFormatting>
  <conditionalFormatting sqref="C1061">
    <cfRule type="expression" dxfId="450" priority="244">
      <formula>LEFT($B1061,1)="S"</formula>
    </cfRule>
    <cfRule type="expression" priority="245">
      <formula>LEFT($B1061,1)="G"</formula>
    </cfRule>
  </conditionalFormatting>
  <conditionalFormatting sqref="J1061 L1061:M1061">
    <cfRule type="expression" dxfId="449" priority="243">
      <formula>LEFT(J1061,1)="?"</formula>
    </cfRule>
  </conditionalFormatting>
  <conditionalFormatting sqref="B1063 D1063:J1063 L1063">
    <cfRule type="expression" dxfId="448" priority="241">
      <formula>LEFT($B1063,1)="S"</formula>
    </cfRule>
    <cfRule type="expression" priority="242">
      <formula>LEFT($B1063,1)="G"</formula>
    </cfRule>
  </conditionalFormatting>
  <conditionalFormatting sqref="C1064">
    <cfRule type="expression" dxfId="447" priority="234">
      <formula>LEFT($B1064,1)="S"</formula>
    </cfRule>
    <cfRule type="expression" priority="235">
      <formula>LEFT($B1064,1)="G"</formula>
    </cfRule>
  </conditionalFormatting>
  <conditionalFormatting sqref="J1064 L1064">
    <cfRule type="expression" dxfId="446" priority="233">
      <formula>LEFT(J1064,1)="?"</formula>
    </cfRule>
  </conditionalFormatting>
  <conditionalFormatting sqref="B1065 D1065:J1065 L1065">
    <cfRule type="expression" dxfId="445" priority="231">
      <formula>LEFT($B1065,1)="S"</formula>
    </cfRule>
    <cfRule type="expression" priority="232">
      <formula>LEFT($B1065,1)="G"</formula>
    </cfRule>
  </conditionalFormatting>
  <conditionalFormatting sqref="C1066">
    <cfRule type="expression" dxfId="444" priority="224">
      <formula>LEFT($B1066,1)="S"</formula>
    </cfRule>
    <cfRule type="expression" priority="225">
      <formula>LEFT($B1066,1)="G"</formula>
    </cfRule>
  </conditionalFormatting>
  <conditionalFormatting sqref="J1066 L1066">
    <cfRule type="expression" dxfId="443" priority="223">
      <formula>LEFT(J1066,1)="?"</formula>
    </cfRule>
  </conditionalFormatting>
  <conditionalFormatting sqref="B1077:J1077 M1078:M1123 M1125:M1149 J1078:J1149">
    <cfRule type="expression" dxfId="442" priority="221">
      <formula>LEFT($B1077,1)="S"</formula>
    </cfRule>
    <cfRule type="expression" priority="222">
      <formula>LEFT($B1077,1)="G"</formula>
    </cfRule>
  </conditionalFormatting>
  <conditionalFormatting sqref="M1078:M1123 J1077:J1149">
    <cfRule type="expression" dxfId="441" priority="220">
      <formula>LEFT(J1077,1)="?"</formula>
    </cfRule>
  </conditionalFormatting>
  <conditionalFormatting sqref="B1078:I1078 N1078">
    <cfRule type="expression" dxfId="440" priority="218">
      <formula>LEFT($B1078,1)="S"</formula>
    </cfRule>
    <cfRule type="expression" priority="219">
      <formula>LEFT($B1078,1)="G"</formula>
    </cfRule>
  </conditionalFormatting>
  <conditionalFormatting sqref="N1078">
    <cfRule type="expression" dxfId="439" priority="217">
      <formula>LEFT(N1078,1)="?"</formula>
    </cfRule>
  </conditionalFormatting>
  <conditionalFormatting sqref="B1079:I1079 N1079">
    <cfRule type="expression" dxfId="438" priority="215">
      <formula>LEFT($B1079,1)="S"</formula>
    </cfRule>
    <cfRule type="expression" priority="216">
      <formula>LEFT($B1079,1)="G"</formula>
    </cfRule>
  </conditionalFormatting>
  <conditionalFormatting sqref="B1082:I1082 N1082">
    <cfRule type="expression" dxfId="437" priority="206">
      <formula>LEFT($B1082,1)="S"</formula>
    </cfRule>
    <cfRule type="expression" priority="207">
      <formula>LEFT($B1082,1)="G"</formula>
    </cfRule>
  </conditionalFormatting>
  <conditionalFormatting sqref="N1082">
    <cfRule type="expression" dxfId="436" priority="205">
      <formula>LEFT(N1082,1)="?"</formula>
    </cfRule>
  </conditionalFormatting>
  <conditionalFormatting sqref="B1083:I1083 N1083">
    <cfRule type="expression" dxfId="435" priority="203">
      <formula>LEFT($B1083,1)="S"</formula>
    </cfRule>
    <cfRule type="expression" priority="204">
      <formula>LEFT($B1083,1)="G"</formula>
    </cfRule>
  </conditionalFormatting>
  <conditionalFormatting sqref="B1086:I1086 N1086">
    <cfRule type="expression" dxfId="434" priority="194">
      <formula>LEFT($B1086,1)="S"</formula>
    </cfRule>
    <cfRule type="expression" priority="195">
      <formula>LEFT($B1086,1)="G"</formula>
    </cfRule>
  </conditionalFormatting>
  <conditionalFormatting sqref="B1087:I1087 N1087">
    <cfRule type="expression" dxfId="433" priority="191">
      <formula>LEFT($B1087,1)="S"</formula>
    </cfRule>
    <cfRule type="expression" priority="192">
      <formula>LEFT($B1087,1)="G"</formula>
    </cfRule>
  </conditionalFormatting>
  <conditionalFormatting sqref="N1087">
    <cfRule type="expression" dxfId="432" priority="190">
      <formula>LEFT(N1087,1)="?"</formula>
    </cfRule>
  </conditionalFormatting>
  <conditionalFormatting sqref="B1088:I1088 N1088">
    <cfRule type="expression" dxfId="431" priority="188">
      <formula>LEFT($B1088,1)="S"</formula>
    </cfRule>
    <cfRule type="expression" priority="189">
      <formula>LEFT($B1088,1)="G"</formula>
    </cfRule>
  </conditionalFormatting>
  <conditionalFormatting sqref="N1088">
    <cfRule type="expression" dxfId="430" priority="187">
      <formula>LEFT(N1088,1)="?"</formula>
    </cfRule>
  </conditionalFormatting>
  <conditionalFormatting sqref="B1089:I1089 N1089">
    <cfRule type="expression" dxfId="429" priority="185">
      <formula>LEFT($B1089,1)="S"</formula>
    </cfRule>
    <cfRule type="expression" priority="186">
      <formula>LEFT($B1089,1)="G"</formula>
    </cfRule>
  </conditionalFormatting>
  <conditionalFormatting sqref="B1127:I1127 N1127">
    <cfRule type="expression" dxfId="428" priority="71">
      <formula>LEFT($B1127,1)="S"</formula>
    </cfRule>
    <cfRule type="expression" priority="72">
      <formula>LEFT($B1127,1)="G"</formula>
    </cfRule>
  </conditionalFormatting>
  <conditionalFormatting sqref="N1127">
    <cfRule type="expression" dxfId="427" priority="70">
      <formula>LEFT(N1127,1)="?"</formula>
    </cfRule>
  </conditionalFormatting>
  <conditionalFormatting sqref="B1141:I1141 N1141">
    <cfRule type="expression" dxfId="426" priority="29">
      <formula>LEFT($B1141,1)="S"</formula>
    </cfRule>
    <cfRule type="expression" priority="30">
      <formula>LEFT($B1141,1)="G"</formula>
    </cfRule>
  </conditionalFormatting>
  <conditionalFormatting sqref="N1141">
    <cfRule type="expression" dxfId="425" priority="28">
      <formula>LEFT(N1141,1)="?"</formula>
    </cfRule>
  </conditionalFormatting>
  <conditionalFormatting sqref="B1099:I1099 N1099">
    <cfRule type="expression" dxfId="424" priority="110">
      <formula>LEFT($B1099,1)="S"</formula>
    </cfRule>
    <cfRule type="expression" priority="111">
      <formula>LEFT($B1099,1)="G"</formula>
    </cfRule>
  </conditionalFormatting>
  <conditionalFormatting sqref="N1099">
    <cfRule type="expression" dxfId="423" priority="109">
      <formula>LEFT(N1099,1)="?"</formula>
    </cfRule>
  </conditionalFormatting>
  <conditionalFormatting sqref="B1100:I1100 N1100">
    <cfRule type="expression" dxfId="422" priority="107">
      <formula>LEFT($B1100,1)="S"</formula>
    </cfRule>
    <cfRule type="expression" priority="108">
      <formula>LEFT($B1100,1)="G"</formula>
    </cfRule>
  </conditionalFormatting>
  <conditionalFormatting sqref="N1100">
    <cfRule type="expression" dxfId="421" priority="106">
      <formula>LEFT(N1100,1)="?"</formula>
    </cfRule>
  </conditionalFormatting>
  <conditionalFormatting sqref="B1101:I1101 N1101">
    <cfRule type="expression" dxfId="420" priority="104">
      <formula>LEFT($B1101,1)="S"</formula>
    </cfRule>
    <cfRule type="expression" priority="105">
      <formula>LEFT($B1101,1)="G"</formula>
    </cfRule>
  </conditionalFormatting>
  <conditionalFormatting sqref="N1101">
    <cfRule type="expression" dxfId="419" priority="103">
      <formula>LEFT(N1101,1)="?"</formula>
    </cfRule>
  </conditionalFormatting>
  <conditionalFormatting sqref="B1102:I1102 N1102">
    <cfRule type="expression" dxfId="418" priority="101">
      <formula>LEFT($B1102,1)="S"</formula>
    </cfRule>
    <cfRule type="expression" priority="102">
      <formula>LEFT($B1102,1)="G"</formula>
    </cfRule>
  </conditionalFormatting>
  <conditionalFormatting sqref="N1102">
    <cfRule type="expression" dxfId="417" priority="100">
      <formula>LEFT(N1102,1)="?"</formula>
    </cfRule>
  </conditionalFormatting>
  <conditionalFormatting sqref="B1103:I1103 N1103">
    <cfRule type="expression" dxfId="416" priority="98">
      <formula>LEFT($B1103,1)="S"</formula>
    </cfRule>
    <cfRule type="expression" priority="99">
      <formula>LEFT($B1103,1)="G"</formula>
    </cfRule>
  </conditionalFormatting>
  <conditionalFormatting sqref="N1103">
    <cfRule type="expression" dxfId="415" priority="97">
      <formula>LEFT(N1103,1)="?"</formula>
    </cfRule>
  </conditionalFormatting>
  <conditionalFormatting sqref="B1104:I1104 N1104">
    <cfRule type="expression" dxfId="414" priority="95">
      <formula>LEFT($B1104,1)="S"</formula>
    </cfRule>
    <cfRule type="expression" priority="96">
      <formula>LEFT($B1104,1)="G"</formula>
    </cfRule>
  </conditionalFormatting>
  <conditionalFormatting sqref="N1104">
    <cfRule type="expression" dxfId="413" priority="94">
      <formula>LEFT(N1104,1)="?"</formula>
    </cfRule>
  </conditionalFormatting>
  <conditionalFormatting sqref="B1105:I1105 N1105">
    <cfRule type="expression" dxfId="412" priority="92">
      <formula>LEFT($B1105,1)="S"</formula>
    </cfRule>
    <cfRule type="expression" priority="93">
      <formula>LEFT($B1105,1)="G"</formula>
    </cfRule>
  </conditionalFormatting>
  <conditionalFormatting sqref="B1107:I1107 N1107">
    <cfRule type="expression" dxfId="411" priority="86">
      <formula>LEFT($B1107,1)="S"</formula>
    </cfRule>
    <cfRule type="expression" priority="87">
      <formula>LEFT($B1107,1)="G"</formula>
    </cfRule>
  </conditionalFormatting>
  <conditionalFormatting sqref="N1107">
    <cfRule type="expression" dxfId="410" priority="85">
      <formula>LEFT(N1107,1)="?"</formula>
    </cfRule>
  </conditionalFormatting>
  <conditionalFormatting sqref="B1142:I1142 N1142">
    <cfRule type="expression" dxfId="409" priority="26">
      <formula>LEFT($B1142,1)="S"</formula>
    </cfRule>
    <cfRule type="expression" priority="27">
      <formula>LEFT($B1142,1)="G"</formula>
    </cfRule>
  </conditionalFormatting>
  <conditionalFormatting sqref="N1142">
    <cfRule type="expression" dxfId="408" priority="25">
      <formula>LEFT(N1142,1)="?"</formula>
    </cfRule>
  </conditionalFormatting>
  <conditionalFormatting sqref="B1109:I1109 N1109">
    <cfRule type="expression" dxfId="407" priority="170">
      <formula>LEFT($B1109,1)="S"</formula>
    </cfRule>
    <cfRule type="expression" priority="171">
      <formula>LEFT($B1109,1)="G"</formula>
    </cfRule>
  </conditionalFormatting>
  <conditionalFormatting sqref="N1109">
    <cfRule type="expression" dxfId="406" priority="169">
      <formula>LEFT(N1109,1)="?"</formula>
    </cfRule>
  </conditionalFormatting>
  <conditionalFormatting sqref="B1110:I1110 N1110">
    <cfRule type="expression" dxfId="405" priority="167">
      <formula>LEFT($B1110,1)="S"</formula>
    </cfRule>
    <cfRule type="expression" priority="168">
      <formula>LEFT($B1110,1)="G"</formula>
    </cfRule>
  </conditionalFormatting>
  <conditionalFormatting sqref="N1110">
    <cfRule type="expression" dxfId="404" priority="166">
      <formula>LEFT(N1110,1)="?"</formula>
    </cfRule>
  </conditionalFormatting>
  <conditionalFormatting sqref="B1111:I1111 N1111">
    <cfRule type="expression" dxfId="403" priority="164">
      <formula>LEFT($B1111,1)="S"</formula>
    </cfRule>
    <cfRule type="expression" priority="165">
      <formula>LEFT($B1111,1)="G"</formula>
    </cfRule>
  </conditionalFormatting>
  <conditionalFormatting sqref="N1111">
    <cfRule type="expression" dxfId="402" priority="163">
      <formula>LEFT(N1111,1)="?"</formula>
    </cfRule>
  </conditionalFormatting>
  <conditionalFormatting sqref="B1112:I1112 N1112">
    <cfRule type="expression" dxfId="401" priority="161">
      <formula>LEFT($B1112,1)="S"</formula>
    </cfRule>
    <cfRule type="expression" priority="162">
      <formula>LEFT($B1112,1)="G"</formula>
    </cfRule>
  </conditionalFormatting>
  <conditionalFormatting sqref="B1113:I1113 N1113">
    <cfRule type="expression" dxfId="400" priority="158">
      <formula>LEFT($B1113,1)="S"</formula>
    </cfRule>
    <cfRule type="expression" priority="159">
      <formula>LEFT($B1113,1)="G"</formula>
    </cfRule>
  </conditionalFormatting>
  <conditionalFormatting sqref="N1113">
    <cfRule type="expression" dxfId="399" priority="157">
      <formula>LEFT(N1113,1)="?"</formula>
    </cfRule>
  </conditionalFormatting>
  <conditionalFormatting sqref="B1114:I1114 N1114">
    <cfRule type="expression" dxfId="398" priority="155">
      <formula>LEFT($B1114,1)="S"</formula>
    </cfRule>
    <cfRule type="expression" priority="156">
      <formula>LEFT($B1114,1)="G"</formula>
    </cfRule>
  </conditionalFormatting>
  <conditionalFormatting sqref="N1114">
    <cfRule type="expression" dxfId="397" priority="154">
      <formula>LEFT(N1114,1)="?"</formula>
    </cfRule>
  </conditionalFormatting>
  <conditionalFormatting sqref="B1115:I1115 N1115">
    <cfRule type="expression" dxfId="396" priority="152">
      <formula>LEFT($B1115,1)="S"</formula>
    </cfRule>
    <cfRule type="expression" priority="153">
      <formula>LEFT($B1115,1)="G"</formula>
    </cfRule>
  </conditionalFormatting>
  <conditionalFormatting sqref="N1115">
    <cfRule type="expression" dxfId="395" priority="151">
      <formula>LEFT(N1115,1)="?"</formula>
    </cfRule>
  </conditionalFormatting>
  <conditionalFormatting sqref="B1116:I1116 N1116">
    <cfRule type="expression" dxfId="394" priority="149">
      <formula>LEFT($B1116,1)="S"</formula>
    </cfRule>
    <cfRule type="expression" priority="150">
      <formula>LEFT($B1116,1)="G"</formula>
    </cfRule>
  </conditionalFormatting>
  <conditionalFormatting sqref="B1117:I1117 N1117">
    <cfRule type="expression" dxfId="393" priority="146">
      <formula>LEFT($B1117,1)="S"</formula>
    </cfRule>
    <cfRule type="expression" priority="147">
      <formula>LEFT($B1117,1)="G"</formula>
    </cfRule>
  </conditionalFormatting>
  <conditionalFormatting sqref="N1117">
    <cfRule type="expression" dxfId="392" priority="145">
      <formula>LEFT(N1117,1)="?"</formula>
    </cfRule>
  </conditionalFormatting>
  <conditionalFormatting sqref="B1118:I1118 N1118">
    <cfRule type="expression" dxfId="391" priority="143">
      <formula>LEFT($B1118,1)="S"</formula>
    </cfRule>
    <cfRule type="expression" priority="144">
      <formula>LEFT($B1118,1)="G"</formula>
    </cfRule>
  </conditionalFormatting>
  <conditionalFormatting sqref="N1118">
    <cfRule type="expression" dxfId="390" priority="142">
      <formula>LEFT(N1118,1)="?"</formula>
    </cfRule>
  </conditionalFormatting>
  <conditionalFormatting sqref="B1119:I1119 N1119">
    <cfRule type="expression" dxfId="389" priority="140">
      <formula>LEFT($B1119,1)="S"</formula>
    </cfRule>
    <cfRule type="expression" priority="141">
      <formula>LEFT($B1119,1)="G"</formula>
    </cfRule>
  </conditionalFormatting>
  <conditionalFormatting sqref="N1119">
    <cfRule type="expression" dxfId="388" priority="139">
      <formula>LEFT(N1119,1)="?"</formula>
    </cfRule>
  </conditionalFormatting>
  <conditionalFormatting sqref="B1120:I1120 N1120">
    <cfRule type="expression" dxfId="387" priority="137">
      <formula>LEFT($B1120,1)="S"</formula>
    </cfRule>
    <cfRule type="expression" priority="138">
      <formula>LEFT($B1120,1)="G"</formula>
    </cfRule>
  </conditionalFormatting>
  <conditionalFormatting sqref="N1120">
    <cfRule type="expression" dxfId="386" priority="136">
      <formula>LEFT(N1120,1)="?"</formula>
    </cfRule>
  </conditionalFormatting>
  <conditionalFormatting sqref="B1121:I1121 N1121">
    <cfRule type="expression" dxfId="385" priority="134">
      <formula>LEFT($B1121,1)="S"</formula>
    </cfRule>
    <cfRule type="expression" priority="135">
      <formula>LEFT($B1121,1)="G"</formula>
    </cfRule>
  </conditionalFormatting>
  <conditionalFormatting sqref="B1128:I1128 N1128">
    <cfRule type="expression" dxfId="384" priority="68">
      <formula>LEFT($B1128,1)="S"</formula>
    </cfRule>
    <cfRule type="expression" priority="69">
      <formula>LEFT($B1128,1)="G"</formula>
    </cfRule>
  </conditionalFormatting>
  <conditionalFormatting sqref="N1128">
    <cfRule type="expression" dxfId="383" priority="67">
      <formula>LEFT(N1128,1)="?"</formula>
    </cfRule>
  </conditionalFormatting>
  <conditionalFormatting sqref="B1129:I1129 N1129">
    <cfRule type="expression" dxfId="382" priority="65">
      <formula>LEFT($B1129,1)="S"</formula>
    </cfRule>
    <cfRule type="expression" priority="66">
      <formula>LEFT($B1129,1)="G"</formula>
    </cfRule>
  </conditionalFormatting>
  <conditionalFormatting sqref="N1129">
    <cfRule type="expression" dxfId="381" priority="64">
      <formula>LEFT(N1129,1)="?"</formula>
    </cfRule>
  </conditionalFormatting>
  <conditionalFormatting sqref="B1130:I1130 N1130">
    <cfRule type="expression" dxfId="380" priority="62">
      <formula>LEFT($B1130,1)="S"</formula>
    </cfRule>
    <cfRule type="expression" priority="63">
      <formula>LEFT($B1130,1)="G"</formula>
    </cfRule>
  </conditionalFormatting>
  <conditionalFormatting sqref="N1130">
    <cfRule type="expression" dxfId="379" priority="61">
      <formula>LEFT(N1130,1)="?"</formula>
    </cfRule>
  </conditionalFormatting>
  <conditionalFormatting sqref="B1131:I1131 N1131">
    <cfRule type="expression" dxfId="378" priority="59">
      <formula>LEFT($B1131,1)="S"</formula>
    </cfRule>
    <cfRule type="expression" priority="60">
      <formula>LEFT($B1131,1)="G"</formula>
    </cfRule>
  </conditionalFormatting>
  <conditionalFormatting sqref="N1131">
    <cfRule type="expression" dxfId="377" priority="58">
      <formula>LEFT(N1131,1)="?"</formula>
    </cfRule>
  </conditionalFormatting>
  <conditionalFormatting sqref="B1132:I1132 N1132">
    <cfRule type="expression" dxfId="376" priority="56">
      <formula>LEFT($B1132,1)="S"</formula>
    </cfRule>
    <cfRule type="expression" priority="57">
      <formula>LEFT($B1132,1)="G"</formula>
    </cfRule>
  </conditionalFormatting>
  <conditionalFormatting sqref="N1132">
    <cfRule type="expression" dxfId="375" priority="55">
      <formula>LEFT(N1132,1)="?"</formula>
    </cfRule>
  </conditionalFormatting>
  <conditionalFormatting sqref="B1133:I1133 N1133">
    <cfRule type="expression" dxfId="374" priority="53">
      <formula>LEFT($B1133,1)="S"</formula>
    </cfRule>
    <cfRule type="expression" priority="54">
      <formula>LEFT($B1133,1)="G"</formula>
    </cfRule>
  </conditionalFormatting>
  <conditionalFormatting sqref="N1133">
    <cfRule type="expression" dxfId="373" priority="52">
      <formula>LEFT(N1133,1)="?"</formula>
    </cfRule>
  </conditionalFormatting>
  <conditionalFormatting sqref="B1134:I1134 N1134">
    <cfRule type="expression" dxfId="372" priority="50">
      <formula>LEFT($B1134,1)="S"</formula>
    </cfRule>
    <cfRule type="expression" priority="51">
      <formula>LEFT($B1134,1)="G"</formula>
    </cfRule>
  </conditionalFormatting>
  <conditionalFormatting sqref="N1134">
    <cfRule type="expression" dxfId="371" priority="49">
      <formula>LEFT(N1134,1)="?"</formula>
    </cfRule>
  </conditionalFormatting>
  <conditionalFormatting sqref="B1135:I1135 N1135">
    <cfRule type="expression" dxfId="370" priority="47">
      <formula>LEFT($B1135,1)="S"</formula>
    </cfRule>
    <cfRule type="expression" priority="48">
      <formula>LEFT($B1135,1)="G"</formula>
    </cfRule>
  </conditionalFormatting>
  <conditionalFormatting sqref="N1135">
    <cfRule type="expression" dxfId="369" priority="46">
      <formula>LEFT(N1135,1)="?"</formula>
    </cfRule>
  </conditionalFormatting>
  <conditionalFormatting sqref="B1136:I1136 N1136">
    <cfRule type="expression" dxfId="368" priority="44">
      <formula>LEFT($B1136,1)="S"</formula>
    </cfRule>
    <cfRule type="expression" priority="45">
      <formula>LEFT($B1136,1)="G"</formula>
    </cfRule>
  </conditionalFormatting>
  <conditionalFormatting sqref="N1136">
    <cfRule type="expression" dxfId="367" priority="43">
      <formula>LEFT(N1136,1)="?"</formula>
    </cfRule>
  </conditionalFormatting>
  <conditionalFormatting sqref="B1137:I1137 N1137">
    <cfRule type="expression" dxfId="366" priority="41">
      <formula>LEFT($B1137,1)="S"</formula>
    </cfRule>
    <cfRule type="expression" priority="42">
      <formula>LEFT($B1137,1)="G"</formula>
    </cfRule>
  </conditionalFormatting>
  <conditionalFormatting sqref="N1137">
    <cfRule type="expression" dxfId="365" priority="40">
      <formula>LEFT(N1137,1)="?"</formula>
    </cfRule>
  </conditionalFormatting>
  <conditionalFormatting sqref="B1138:I1138 N1138">
    <cfRule type="expression" dxfId="364" priority="38">
      <formula>LEFT($B1138,1)="S"</formula>
    </cfRule>
    <cfRule type="expression" priority="39">
      <formula>LEFT($B1138,1)="G"</formula>
    </cfRule>
  </conditionalFormatting>
  <conditionalFormatting sqref="N1138">
    <cfRule type="expression" dxfId="363" priority="37">
      <formula>LEFT(N1138,1)="?"</formula>
    </cfRule>
  </conditionalFormatting>
  <conditionalFormatting sqref="B1139:I1139 N1139">
    <cfRule type="expression" dxfId="362" priority="35">
      <formula>LEFT($B1139,1)="S"</formula>
    </cfRule>
    <cfRule type="expression" priority="36">
      <formula>LEFT($B1139,1)="G"</formula>
    </cfRule>
  </conditionalFormatting>
  <conditionalFormatting sqref="N1139">
    <cfRule type="expression" dxfId="361" priority="34">
      <formula>LEFT(N1139,1)="?"</formula>
    </cfRule>
  </conditionalFormatting>
  <conditionalFormatting sqref="B1140:I1140 N1140">
    <cfRule type="expression" dxfId="360" priority="32">
      <formula>LEFT($B1140,1)="S"</formula>
    </cfRule>
    <cfRule type="expression" priority="33">
      <formula>LEFT($B1140,1)="G"</formula>
    </cfRule>
  </conditionalFormatting>
  <conditionalFormatting sqref="N1140">
    <cfRule type="expression" dxfId="359" priority="31">
      <formula>LEFT(N1140,1)="?"</formula>
    </cfRule>
  </conditionalFormatting>
  <conditionalFormatting sqref="B1094:I1094 N1094">
    <cfRule type="expression" dxfId="358" priority="125">
      <formula>LEFT($B1094,1)="S"</formula>
    </cfRule>
    <cfRule type="expression" priority="126">
      <formula>LEFT($B1094,1)="G"</formula>
    </cfRule>
  </conditionalFormatting>
  <conditionalFormatting sqref="B1143:I1143 N1143">
    <cfRule type="expression" dxfId="357" priority="23">
      <formula>LEFT($B1143,1)="S"</formula>
    </cfRule>
    <cfRule type="expression" priority="24">
      <formula>LEFT($B1143,1)="G"</formula>
    </cfRule>
  </conditionalFormatting>
  <conditionalFormatting sqref="B1144:I1144 N1144">
    <cfRule type="expression" dxfId="356" priority="20">
      <formula>LEFT($B1144,1)="S"</formula>
    </cfRule>
    <cfRule type="expression" priority="21">
      <formula>LEFT($B1144,1)="G"</formula>
    </cfRule>
  </conditionalFormatting>
  <conditionalFormatting sqref="B1145:I1145 N1145">
    <cfRule type="expression" dxfId="355" priority="17">
      <formula>LEFT($B1145,1)="S"</formula>
    </cfRule>
    <cfRule type="expression" priority="18">
      <formula>LEFT($B1145,1)="G"</formula>
    </cfRule>
  </conditionalFormatting>
  <conditionalFormatting sqref="B1146:I1146 N1146">
    <cfRule type="expression" dxfId="354" priority="14">
      <formula>LEFT($B1146,1)="S"</formula>
    </cfRule>
    <cfRule type="expression" priority="15">
      <formula>LEFT($B1146,1)="G"</formula>
    </cfRule>
  </conditionalFormatting>
  <conditionalFormatting sqref="B1147:I1147 N1147">
    <cfRule type="expression" dxfId="353" priority="11">
      <formula>LEFT($B1147,1)="S"</formula>
    </cfRule>
    <cfRule type="expression" priority="12">
      <formula>LEFT($B1147,1)="G"</formula>
    </cfRule>
  </conditionalFormatting>
  <conditionalFormatting sqref="N1147">
    <cfRule type="expression" dxfId="352" priority="10">
      <formula>LEFT(N1147,1)="?"</formula>
    </cfRule>
  </conditionalFormatting>
  <conditionalFormatting sqref="B1148:I1148 N1148">
    <cfRule type="expression" dxfId="351" priority="8">
      <formula>LEFT($B1148,1)="S"</formula>
    </cfRule>
    <cfRule type="expression" priority="9">
      <formula>LEFT($B1148,1)="G"</formula>
    </cfRule>
  </conditionalFormatting>
  <conditionalFormatting sqref="B1149:I1149 N1149">
    <cfRule type="expression" dxfId="350" priority="5">
      <formula>LEFT($B1149,1)="S"</formula>
    </cfRule>
    <cfRule type="expression" priority="6">
      <formula>LEFT($B1149,1)="G"</formula>
    </cfRule>
  </conditionalFormatting>
  <conditionalFormatting sqref="B1108:I1108 N1108">
    <cfRule type="expression" dxfId="349" priority="83">
      <formula>LEFT($B1108,1)="S"</formula>
    </cfRule>
    <cfRule type="expression" priority="84">
      <formula>LEFT($B1108,1)="G"</formula>
    </cfRule>
  </conditionalFormatting>
  <conditionalFormatting sqref="N1108">
    <cfRule type="expression" dxfId="348" priority="82">
      <formula>LEFT(N1108,1)="?"</formula>
    </cfRule>
  </conditionalFormatting>
  <conditionalFormatting sqref="B1124:I1124">
    <cfRule type="expression" dxfId="347" priority="80">
      <formula>LEFT($B1124,1)="S"</formula>
    </cfRule>
    <cfRule type="expression" priority="81">
      <formula>LEFT($B1124,1)="G"</formula>
    </cfRule>
  </conditionalFormatting>
  <conditionalFormatting sqref="M1125:M1149">
    <cfRule type="expression" dxfId="346" priority="79">
      <formula>LEFT(M1125,1)="?"</formula>
    </cfRule>
  </conditionalFormatting>
  <conditionalFormatting sqref="B1125:I1125 N1125">
    <cfRule type="expression" dxfId="345" priority="77">
      <formula>LEFT($B1125,1)="S"</formula>
    </cfRule>
    <cfRule type="expression" priority="78">
      <formula>LEFT($B1125,1)="G"</formula>
    </cfRule>
  </conditionalFormatting>
  <conditionalFormatting sqref="N1125">
    <cfRule type="expression" dxfId="344" priority="76">
      <formula>LEFT(N1125,1)="?"</formula>
    </cfRule>
  </conditionalFormatting>
  <conditionalFormatting sqref="B1126:I1126 N1126">
    <cfRule type="expression" dxfId="343" priority="74">
      <formula>LEFT($B1126,1)="S"</formula>
    </cfRule>
    <cfRule type="expression" priority="75">
      <formula>LEFT($B1126,1)="G"</formula>
    </cfRule>
  </conditionalFormatting>
  <conditionalFormatting sqref="N1126">
    <cfRule type="expression" dxfId="342" priority="73">
      <formula>LEFT(N1126,1)="?"</formula>
    </cfRule>
  </conditionalFormatting>
  <conditionalFormatting sqref="K490">
    <cfRule type="expression" dxfId="341" priority="2">
      <formula>LEFT($B490,1)="S"</formula>
    </cfRule>
    <cfRule type="expression" priority="3">
      <formula>LEFT($B490,1)="G"</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21"/>
  <sheetViews>
    <sheetView zoomScale="55" zoomScaleNormal="55" zoomScaleSheetLayoutView="40" workbookViewId="0">
      <selection activeCell="A30" sqref="A30"/>
    </sheetView>
  </sheetViews>
  <sheetFormatPr defaultColWidth="8.85546875" defaultRowHeight="12.75" x14ac:dyDescent="0.2"/>
  <cols>
    <col min="1" max="1" width="11.5703125" style="41" customWidth="1"/>
    <col min="2" max="2" width="23" style="13" customWidth="1"/>
    <col min="3" max="3" width="18.42578125" style="13" customWidth="1"/>
    <col min="4" max="4" width="11.85546875" style="13" customWidth="1"/>
    <col min="5" max="5" width="11.140625" style="13" customWidth="1"/>
    <col min="6" max="6" width="11.5703125" style="13" customWidth="1"/>
    <col min="7" max="7" width="11.7109375" style="13" customWidth="1"/>
    <col min="8" max="8" width="9.7109375" style="13" customWidth="1"/>
    <col min="9" max="9" width="10.42578125" style="13" customWidth="1"/>
    <col min="10" max="10" width="12" style="13" customWidth="1"/>
    <col min="11" max="11" width="19.5703125" style="13" customWidth="1"/>
    <col min="12" max="12" width="13" style="51" customWidth="1"/>
    <col min="13" max="13" width="14.42578125" style="51" customWidth="1"/>
    <col min="14" max="14" width="16.5703125" style="51" customWidth="1"/>
    <col min="15" max="15" width="22.28515625" style="51" customWidth="1"/>
    <col min="16" max="17" width="17.5703125" style="51" customWidth="1"/>
    <col min="18" max="18" width="18.28515625" style="51" customWidth="1"/>
    <col min="19" max="19" width="17.5703125" style="13" customWidth="1"/>
    <col min="20" max="20" width="16.5703125" style="13" customWidth="1"/>
    <col min="21" max="21" width="17.28515625" style="13" customWidth="1"/>
    <col min="22" max="22" width="19.28515625" style="13" customWidth="1"/>
    <col min="23" max="23" width="12.85546875" style="13" bestFit="1" customWidth="1"/>
    <col min="24" max="24" width="24.85546875" style="13" customWidth="1"/>
    <col min="25" max="25" width="11.28515625" style="13" customWidth="1"/>
    <col min="26" max="27" width="8.85546875" style="13"/>
    <col min="28" max="28" width="61.28515625" style="13" customWidth="1"/>
    <col min="29" max="16384" width="8.85546875" style="13"/>
  </cols>
  <sheetData>
    <row r="1" spans="1:20" x14ac:dyDescent="0.2">
      <c r="A1" s="66" t="s">
        <v>239</v>
      </c>
    </row>
    <row r="2" spans="1:20" x14ac:dyDescent="0.2">
      <c r="A2" s="66"/>
    </row>
    <row r="3" spans="1:20" x14ac:dyDescent="0.2">
      <c r="A3" s="66"/>
    </row>
    <row r="4" spans="1:20" x14ac:dyDescent="0.2">
      <c r="A4" s="64"/>
    </row>
    <row r="5" spans="1:20" ht="13.5" thickBot="1" x14ac:dyDescent="0.25">
      <c r="B5" s="390" t="s">
        <v>7020</v>
      </c>
      <c r="C5" s="390"/>
      <c r="D5" s="390"/>
      <c r="E5" s="390"/>
      <c r="F5" s="390"/>
      <c r="G5" s="390"/>
      <c r="H5" s="390"/>
      <c r="I5" s="390"/>
      <c r="J5" s="390"/>
      <c r="L5" s="392" t="s">
        <v>534</v>
      </c>
      <c r="M5" s="392"/>
      <c r="N5" s="392"/>
      <c r="O5" s="392"/>
      <c r="P5" s="392"/>
    </row>
    <row r="6" spans="1:20" ht="45.75" thickBot="1" x14ac:dyDescent="0.3">
      <c r="L6" s="165" t="s">
        <v>112</v>
      </c>
      <c r="M6" s="166"/>
      <c r="N6" s="166" t="s">
        <v>237</v>
      </c>
      <c r="O6" s="166" t="s">
        <v>238</v>
      </c>
      <c r="P6" s="166" t="s">
        <v>236</v>
      </c>
      <c r="R6" s="1"/>
      <c r="S6" s="1"/>
      <c r="T6" s="1"/>
    </row>
    <row r="7" spans="1:20" x14ac:dyDescent="0.2">
      <c r="L7" s="54">
        <v>1997</v>
      </c>
      <c r="M7" s="54"/>
      <c r="N7" s="217">
        <v>2027</v>
      </c>
      <c r="O7" s="54">
        <v>165</v>
      </c>
      <c r="P7" s="95">
        <f t="shared" ref="P7:P23" si="0">O7/N7</f>
        <v>8.1401085347804644E-2</v>
      </c>
      <c r="Q7" s="65"/>
      <c r="R7" s="13"/>
    </row>
    <row r="8" spans="1:20" x14ac:dyDescent="0.2">
      <c r="L8" s="54">
        <v>1998</v>
      </c>
      <c r="M8" s="54"/>
      <c r="N8" s="217">
        <v>1879</v>
      </c>
      <c r="O8" s="54">
        <v>211</v>
      </c>
      <c r="P8" s="95">
        <f t="shared" si="0"/>
        <v>0.11229377328366152</v>
      </c>
      <c r="Q8" s="65"/>
      <c r="R8" s="13"/>
    </row>
    <row r="9" spans="1:20" x14ac:dyDescent="0.2">
      <c r="L9" s="54">
        <v>1999</v>
      </c>
      <c r="M9" s="54"/>
      <c r="N9" s="217">
        <v>1972</v>
      </c>
      <c r="O9" s="54">
        <v>182</v>
      </c>
      <c r="P9" s="95">
        <f t="shared" si="0"/>
        <v>9.2292089249492906E-2</v>
      </c>
      <c r="Q9" s="65"/>
      <c r="R9" s="13"/>
    </row>
    <row r="10" spans="1:20" x14ac:dyDescent="0.2">
      <c r="L10" s="54">
        <v>2000</v>
      </c>
      <c r="M10" s="54"/>
      <c r="N10" s="217">
        <v>2282</v>
      </c>
      <c r="O10" s="54">
        <v>245</v>
      </c>
      <c r="P10" s="95">
        <f t="shared" si="0"/>
        <v>0.10736196319018405</v>
      </c>
      <c r="Q10" s="65"/>
      <c r="R10" s="13"/>
    </row>
    <row r="11" spans="1:20" x14ac:dyDescent="0.2">
      <c r="L11" s="54">
        <v>2001</v>
      </c>
      <c r="M11" s="54"/>
      <c r="N11" s="217">
        <v>2376</v>
      </c>
      <c r="O11" s="54">
        <v>186</v>
      </c>
      <c r="P11" s="95">
        <f t="shared" si="0"/>
        <v>7.8282828282828287E-2</v>
      </c>
      <c r="Q11" s="65"/>
      <c r="R11" s="13"/>
    </row>
    <row r="12" spans="1:20" x14ac:dyDescent="0.2">
      <c r="L12" s="54">
        <v>2002</v>
      </c>
      <c r="M12" s="54"/>
      <c r="N12" s="217">
        <v>2482</v>
      </c>
      <c r="O12" s="54">
        <v>281</v>
      </c>
      <c r="P12" s="95">
        <f t="shared" si="0"/>
        <v>0.11321514907332796</v>
      </c>
      <c r="Q12" s="65"/>
      <c r="R12" s="13"/>
    </row>
    <row r="13" spans="1:20" x14ac:dyDescent="0.2">
      <c r="L13" s="54">
        <v>2003</v>
      </c>
      <c r="M13" s="54"/>
      <c r="N13" s="217">
        <v>2513</v>
      </c>
      <c r="O13" s="54">
        <v>247</v>
      </c>
      <c r="P13" s="95">
        <f t="shared" si="0"/>
        <v>9.8288897731794667E-2</v>
      </c>
      <c r="Q13" s="65"/>
      <c r="R13" s="13"/>
    </row>
    <row r="14" spans="1:20" x14ac:dyDescent="0.2">
      <c r="L14" s="54">
        <v>2004</v>
      </c>
      <c r="M14" s="54"/>
      <c r="N14" s="217">
        <v>2256</v>
      </c>
      <c r="O14" s="54">
        <v>244</v>
      </c>
      <c r="P14" s="95">
        <f t="shared" si="0"/>
        <v>0.10815602836879433</v>
      </c>
      <c r="Q14" s="65"/>
      <c r="S14" s="51"/>
    </row>
    <row r="15" spans="1:20" x14ac:dyDescent="0.2">
      <c r="L15" s="54">
        <v>2005</v>
      </c>
      <c r="M15" s="54"/>
      <c r="N15" s="217">
        <v>2874</v>
      </c>
      <c r="O15" s="54">
        <v>311</v>
      </c>
      <c r="P15" s="95">
        <f t="shared" si="0"/>
        <v>0.10821155184411969</v>
      </c>
      <c r="Q15" s="65"/>
      <c r="S15" s="51"/>
    </row>
    <row r="16" spans="1:20" x14ac:dyDescent="0.2">
      <c r="L16" s="54">
        <v>2006</v>
      </c>
      <c r="M16" s="54"/>
      <c r="N16" s="217">
        <v>2428</v>
      </c>
      <c r="O16" s="54">
        <v>357</v>
      </c>
      <c r="P16" s="95">
        <f t="shared" si="0"/>
        <v>0.1470345963756178</v>
      </c>
      <c r="Q16" s="65"/>
      <c r="S16" s="51"/>
    </row>
    <row r="17" spans="1:19" x14ac:dyDescent="0.2">
      <c r="L17" s="54">
        <v>2007</v>
      </c>
      <c r="M17" s="54"/>
      <c r="N17" s="217">
        <v>2613</v>
      </c>
      <c r="O17" s="54">
        <v>353</v>
      </c>
      <c r="P17" s="95">
        <f t="shared" si="0"/>
        <v>0.13509376195943359</v>
      </c>
      <c r="Q17" s="65"/>
      <c r="S17" s="51"/>
    </row>
    <row r="18" spans="1:19" x14ac:dyDescent="0.2">
      <c r="L18" s="54">
        <v>2008</v>
      </c>
      <c r="M18" s="54"/>
      <c r="N18" s="217">
        <v>2957</v>
      </c>
      <c r="O18" s="54">
        <v>395</v>
      </c>
      <c r="P18" s="95">
        <f t="shared" si="0"/>
        <v>0.13358133243151843</v>
      </c>
      <c r="Q18" s="65"/>
      <c r="S18" s="51"/>
    </row>
    <row r="19" spans="1:19" x14ac:dyDescent="0.2">
      <c r="L19" s="54">
        <v>2009</v>
      </c>
      <c r="M19" s="54"/>
      <c r="N19" s="217">
        <v>3321</v>
      </c>
      <c r="O19" s="54">
        <v>474</v>
      </c>
      <c r="P19" s="95">
        <f t="shared" si="0"/>
        <v>0.14272809394760613</v>
      </c>
      <c r="Q19" s="65"/>
      <c r="S19" s="51"/>
    </row>
    <row r="20" spans="1:19" x14ac:dyDescent="0.2">
      <c r="L20" s="54">
        <v>2010</v>
      </c>
      <c r="M20" s="54"/>
      <c r="N20" s="217">
        <v>3441</v>
      </c>
      <c r="O20" s="54">
        <v>453</v>
      </c>
      <c r="P20" s="95">
        <f t="shared" si="0"/>
        <v>0.13164777680906714</v>
      </c>
      <c r="Q20" s="65"/>
      <c r="S20" s="51"/>
    </row>
    <row r="21" spans="1:19" x14ac:dyDescent="0.2">
      <c r="L21" s="54">
        <v>2011</v>
      </c>
      <c r="M21" s="54"/>
      <c r="N21" s="217">
        <v>3010</v>
      </c>
      <c r="O21" s="54">
        <v>477</v>
      </c>
      <c r="P21" s="95">
        <f t="shared" si="0"/>
        <v>0.15847176079734218</v>
      </c>
      <c r="Q21" s="65"/>
      <c r="S21" s="51"/>
    </row>
    <row r="22" spans="1:19" ht="15" x14ac:dyDescent="0.25">
      <c r="L22" s="54">
        <v>2012</v>
      </c>
      <c r="M22" s="54"/>
      <c r="N22" s="217">
        <v>3374</v>
      </c>
      <c r="O22" s="54">
        <v>569</v>
      </c>
      <c r="P22" s="95">
        <f t="shared" si="0"/>
        <v>0.16864256075874334</v>
      </c>
      <c r="Q22" s="65"/>
      <c r="S22" s="1"/>
    </row>
    <row r="23" spans="1:19" ht="15" x14ac:dyDescent="0.25">
      <c r="L23" s="54">
        <v>2013</v>
      </c>
      <c r="M23" s="54"/>
      <c r="N23" s="217">
        <v>3545</v>
      </c>
      <c r="O23" s="54">
        <v>620</v>
      </c>
      <c r="P23" s="95">
        <f t="shared" si="0"/>
        <v>0.17489421720733428</v>
      </c>
      <c r="Q23" s="65"/>
      <c r="S23" s="1"/>
    </row>
    <row r="24" spans="1:19" ht="15" x14ac:dyDescent="0.25">
      <c r="L24" s="54">
        <v>2014</v>
      </c>
      <c r="M24" s="54"/>
      <c r="N24" s="218">
        <v>3773</v>
      </c>
      <c r="O24" s="54">
        <v>551</v>
      </c>
      <c r="P24" s="95">
        <f>O24/N24</f>
        <v>0.1460376358335542</v>
      </c>
      <c r="Q24" s="65"/>
      <c r="S24" s="1"/>
    </row>
    <row r="25" spans="1:19" ht="15" x14ac:dyDescent="0.25">
      <c r="L25" s="54">
        <v>2015</v>
      </c>
      <c r="M25" s="139"/>
      <c r="N25" s="278">
        <v>3408</v>
      </c>
      <c r="O25" s="279">
        <v>498</v>
      </c>
      <c r="P25" s="280">
        <f>O25/N25</f>
        <v>0.14612676056338028</v>
      </c>
      <c r="Q25" s="220"/>
      <c r="S25" s="1"/>
    </row>
    <row r="26" spans="1:19" ht="15.75" thickBot="1" x14ac:dyDescent="0.3">
      <c r="L26" s="54">
        <v>2016</v>
      </c>
      <c r="M26" s="139"/>
      <c r="N26" s="278">
        <v>3744</v>
      </c>
      <c r="O26" s="279">
        <v>575</v>
      </c>
      <c r="P26" s="280">
        <f>O26/N26</f>
        <v>0.15357905982905984</v>
      </c>
      <c r="Q26" s="220"/>
      <c r="S26" s="1"/>
    </row>
    <row r="27" spans="1:19" ht="15.75" thickBot="1" x14ac:dyDescent="0.3">
      <c r="L27" s="133" t="s">
        <v>235</v>
      </c>
      <c r="M27" s="133"/>
      <c r="N27" s="281">
        <f>AVERAGE(N7:N26)</f>
        <v>2813.75</v>
      </c>
      <c r="O27" s="282">
        <f>AVERAGE(O7:O26)</f>
        <v>369.7</v>
      </c>
      <c r="P27" s="283">
        <f>AVERAGE(P7:P26)</f>
        <v>0.1268670461442333</v>
      </c>
      <c r="S27" s="1"/>
    </row>
    <row r="28" spans="1:19" x14ac:dyDescent="0.2">
      <c r="L28" s="176"/>
      <c r="M28" s="176"/>
      <c r="N28" s="177"/>
      <c r="O28" s="178"/>
      <c r="P28" s="179"/>
    </row>
    <row r="29" spans="1:19" x14ac:dyDescent="0.2">
      <c r="A29" s="13"/>
      <c r="L29" s="13"/>
      <c r="M29" s="13"/>
      <c r="O29" s="13"/>
      <c r="Q29" s="13"/>
      <c r="R29" s="13"/>
    </row>
    <row r="30" spans="1:19" x14ac:dyDescent="0.2">
      <c r="A30" s="13"/>
      <c r="D30" s="116"/>
      <c r="E30" s="116"/>
      <c r="F30" s="116"/>
      <c r="G30" s="116"/>
      <c r="H30" s="116"/>
      <c r="I30" s="116"/>
      <c r="J30" s="116"/>
      <c r="K30" s="116"/>
      <c r="L30" s="116"/>
      <c r="M30" s="116"/>
      <c r="N30" s="116"/>
      <c r="P30" s="13"/>
      <c r="R30" s="13"/>
    </row>
    <row r="31" spans="1:19" ht="15" customHeight="1" x14ac:dyDescent="0.2">
      <c r="A31" s="13"/>
      <c r="B31" s="391" t="s">
        <v>7021</v>
      </c>
      <c r="C31" s="391"/>
      <c r="D31" s="391"/>
      <c r="E31" s="391"/>
      <c r="F31" s="391"/>
      <c r="G31" s="391"/>
      <c r="H31" s="391"/>
      <c r="I31" s="391"/>
      <c r="J31" s="391"/>
      <c r="K31" s="391"/>
      <c r="L31" s="391"/>
      <c r="M31" s="391"/>
      <c r="N31" s="391"/>
      <c r="O31" s="391"/>
      <c r="P31" s="13"/>
      <c r="R31" s="13"/>
    </row>
    <row r="32" spans="1:19" ht="15.75" customHeight="1" thickBot="1" x14ac:dyDescent="0.25">
      <c r="A32" s="13"/>
      <c r="B32" s="391"/>
      <c r="C32" s="391"/>
      <c r="D32" s="391"/>
      <c r="E32" s="391"/>
      <c r="F32" s="391"/>
      <c r="G32" s="391"/>
      <c r="H32" s="391"/>
      <c r="I32" s="391"/>
      <c r="J32" s="391"/>
      <c r="K32" s="391"/>
      <c r="L32" s="391"/>
      <c r="M32" s="391"/>
      <c r="N32" s="391"/>
      <c r="O32" s="391"/>
      <c r="P32" s="393" t="s">
        <v>535</v>
      </c>
      <c r="Q32" s="393"/>
      <c r="R32" s="393"/>
      <c r="S32" s="92"/>
    </row>
    <row r="33" spans="1:18" ht="22.5" x14ac:dyDescent="0.2">
      <c r="A33" s="13"/>
      <c r="L33" s="13"/>
      <c r="M33" s="13"/>
      <c r="N33" s="13"/>
      <c r="P33" s="50" t="s">
        <v>115</v>
      </c>
      <c r="Q33" s="50" t="s">
        <v>531</v>
      </c>
      <c r="R33" s="50" t="s">
        <v>1080</v>
      </c>
    </row>
    <row r="34" spans="1:18" x14ac:dyDescent="0.2">
      <c r="A34" s="13"/>
      <c r="L34" s="13"/>
      <c r="M34" s="13"/>
      <c r="N34" s="13"/>
      <c r="P34" s="112" t="s">
        <v>3252</v>
      </c>
      <c r="Q34" s="111">
        <v>7</v>
      </c>
      <c r="R34" s="111">
        <v>23</v>
      </c>
    </row>
    <row r="35" spans="1:18" x14ac:dyDescent="0.2">
      <c r="A35" s="13"/>
      <c r="L35" s="13"/>
      <c r="M35" s="13"/>
      <c r="N35" s="13"/>
      <c r="P35" s="113" t="s">
        <v>103</v>
      </c>
      <c r="Q35" s="48">
        <v>3</v>
      </c>
      <c r="R35" s="48">
        <v>3</v>
      </c>
    </row>
    <row r="36" spans="1:18" x14ac:dyDescent="0.2">
      <c r="A36" s="13"/>
      <c r="L36" s="13"/>
      <c r="M36" s="13"/>
      <c r="N36" s="13"/>
      <c r="P36" s="112" t="s">
        <v>1117</v>
      </c>
      <c r="Q36" s="111">
        <v>5</v>
      </c>
      <c r="R36" s="111">
        <v>18</v>
      </c>
    </row>
    <row r="37" spans="1:18" x14ac:dyDescent="0.2">
      <c r="A37" s="13"/>
      <c r="L37" s="13"/>
      <c r="M37" s="13"/>
      <c r="N37" s="13"/>
      <c r="P37" s="113" t="s">
        <v>3307</v>
      </c>
      <c r="Q37" s="48">
        <v>2</v>
      </c>
      <c r="R37" s="48">
        <v>2</v>
      </c>
    </row>
    <row r="38" spans="1:18" x14ac:dyDescent="0.2">
      <c r="A38" s="13"/>
      <c r="L38" s="13"/>
      <c r="M38" s="13"/>
      <c r="N38" s="13"/>
      <c r="P38" s="112" t="s">
        <v>61</v>
      </c>
      <c r="Q38" s="111">
        <v>16</v>
      </c>
      <c r="R38" s="111">
        <v>92</v>
      </c>
    </row>
    <row r="39" spans="1:18" x14ac:dyDescent="0.2">
      <c r="A39" s="13"/>
      <c r="L39" s="13"/>
      <c r="M39" s="13"/>
      <c r="N39" s="13"/>
      <c r="P39" s="112" t="s">
        <v>4637</v>
      </c>
      <c r="Q39" s="327">
        <v>2</v>
      </c>
      <c r="R39" s="327">
        <v>2</v>
      </c>
    </row>
    <row r="40" spans="1:18" x14ac:dyDescent="0.2">
      <c r="A40" s="13"/>
      <c r="L40" s="13"/>
      <c r="M40" s="13"/>
      <c r="N40" s="13"/>
      <c r="P40" s="113" t="s">
        <v>5614</v>
      </c>
      <c r="Q40" s="326">
        <v>1</v>
      </c>
      <c r="R40" s="326">
        <v>2</v>
      </c>
    </row>
    <row r="41" spans="1:18" x14ac:dyDescent="0.2">
      <c r="A41" s="13"/>
      <c r="L41" s="13"/>
      <c r="M41" s="13"/>
      <c r="N41" s="13"/>
      <c r="P41" s="112" t="s">
        <v>1118</v>
      </c>
      <c r="Q41" s="327">
        <v>1</v>
      </c>
      <c r="R41" s="327">
        <v>1</v>
      </c>
    </row>
    <row r="42" spans="1:18" x14ac:dyDescent="0.2">
      <c r="A42" s="13"/>
      <c r="L42" s="13"/>
      <c r="M42" s="13"/>
      <c r="N42" s="13"/>
      <c r="P42" s="112" t="s">
        <v>60</v>
      </c>
      <c r="Q42" s="111">
        <v>8</v>
      </c>
      <c r="R42" s="111">
        <v>12</v>
      </c>
    </row>
    <row r="43" spans="1:18" x14ac:dyDescent="0.2">
      <c r="A43" s="13"/>
      <c r="L43" s="13"/>
      <c r="M43" s="13"/>
      <c r="N43" s="13"/>
      <c r="P43" s="113" t="s">
        <v>6022</v>
      </c>
      <c r="Q43" s="48">
        <v>2</v>
      </c>
      <c r="R43" s="48">
        <v>4</v>
      </c>
    </row>
    <row r="44" spans="1:18" x14ac:dyDescent="0.2">
      <c r="A44" s="13"/>
      <c r="L44" s="13"/>
      <c r="M44" s="13"/>
      <c r="N44" s="13"/>
      <c r="P44" s="112" t="s">
        <v>4669</v>
      </c>
      <c r="Q44" s="111">
        <v>2</v>
      </c>
      <c r="R44" s="111">
        <v>2</v>
      </c>
    </row>
    <row r="45" spans="1:18" x14ac:dyDescent="0.2">
      <c r="A45" s="13"/>
      <c r="L45" s="13"/>
      <c r="M45" s="13"/>
      <c r="N45" s="13"/>
      <c r="P45" s="112" t="s">
        <v>38</v>
      </c>
      <c r="Q45" s="327">
        <v>15</v>
      </c>
      <c r="R45" s="327">
        <v>49</v>
      </c>
    </row>
    <row r="46" spans="1:18" x14ac:dyDescent="0.2">
      <c r="A46" s="13"/>
      <c r="L46" s="13"/>
      <c r="M46" s="13"/>
      <c r="N46" s="13"/>
      <c r="P46" s="113" t="s">
        <v>59</v>
      </c>
      <c r="Q46" s="326">
        <v>11</v>
      </c>
      <c r="R46" s="326">
        <v>17</v>
      </c>
    </row>
    <row r="47" spans="1:18" x14ac:dyDescent="0.2">
      <c r="A47" s="13"/>
      <c r="L47" s="13"/>
      <c r="M47" s="13"/>
      <c r="N47" s="13"/>
      <c r="P47" s="113" t="s">
        <v>245</v>
      </c>
      <c r="Q47" s="48">
        <v>18</v>
      </c>
      <c r="R47" s="48">
        <v>32</v>
      </c>
    </row>
    <row r="48" spans="1:18" x14ac:dyDescent="0.2">
      <c r="A48" s="13"/>
      <c r="L48" s="13"/>
      <c r="M48" s="13"/>
      <c r="N48" s="13"/>
      <c r="P48" s="112" t="s">
        <v>22</v>
      </c>
      <c r="Q48" s="327">
        <v>3</v>
      </c>
      <c r="R48" s="327">
        <v>5</v>
      </c>
    </row>
    <row r="49" spans="1:18" x14ac:dyDescent="0.2">
      <c r="A49" s="13"/>
      <c r="L49" s="13"/>
      <c r="M49" s="13"/>
      <c r="N49" s="13"/>
      <c r="P49" s="113" t="s">
        <v>251</v>
      </c>
      <c r="Q49" s="326">
        <v>9</v>
      </c>
      <c r="R49" s="326">
        <v>17</v>
      </c>
    </row>
    <row r="50" spans="1:18" x14ac:dyDescent="0.2">
      <c r="A50" s="13"/>
      <c r="L50" s="13"/>
      <c r="M50" s="13"/>
      <c r="N50" s="13"/>
      <c r="P50" s="113" t="s">
        <v>264</v>
      </c>
      <c r="Q50" s="48">
        <v>1</v>
      </c>
      <c r="R50" s="48">
        <v>15</v>
      </c>
    </row>
    <row r="51" spans="1:18" x14ac:dyDescent="0.2">
      <c r="A51" s="13"/>
      <c r="L51" s="13"/>
      <c r="M51" s="13"/>
      <c r="N51" s="13"/>
      <c r="P51" s="112" t="s">
        <v>3448</v>
      </c>
      <c r="Q51" s="111">
        <v>9</v>
      </c>
      <c r="R51" s="111">
        <v>9</v>
      </c>
    </row>
    <row r="52" spans="1:18" x14ac:dyDescent="0.2">
      <c r="A52" s="13"/>
      <c r="L52" s="13"/>
      <c r="M52" s="13"/>
      <c r="N52" s="13"/>
      <c r="P52" s="113" t="s">
        <v>102</v>
      </c>
      <c r="Q52" s="48">
        <v>3</v>
      </c>
      <c r="R52" s="48">
        <v>4</v>
      </c>
    </row>
    <row r="53" spans="1:18" x14ac:dyDescent="0.2">
      <c r="A53" s="13"/>
      <c r="L53" s="13"/>
      <c r="M53" s="13"/>
      <c r="N53" s="13"/>
      <c r="P53" s="113" t="s">
        <v>310</v>
      </c>
      <c r="Q53" s="326">
        <v>4</v>
      </c>
      <c r="R53" s="326">
        <v>4</v>
      </c>
    </row>
    <row r="54" spans="1:18" x14ac:dyDescent="0.2">
      <c r="A54" s="13"/>
      <c r="L54" s="13"/>
      <c r="M54" s="13"/>
      <c r="N54" s="13"/>
      <c r="P54" s="113" t="s">
        <v>2598</v>
      </c>
      <c r="Q54" s="48">
        <v>8</v>
      </c>
      <c r="R54" s="48">
        <v>8</v>
      </c>
    </row>
    <row r="55" spans="1:18" x14ac:dyDescent="0.2">
      <c r="A55" s="13"/>
      <c r="L55" s="13"/>
      <c r="M55" s="13"/>
      <c r="N55" s="13"/>
      <c r="P55" s="113" t="s">
        <v>25</v>
      </c>
      <c r="Q55" s="326">
        <v>80</v>
      </c>
      <c r="R55" s="326">
        <v>167</v>
      </c>
    </row>
    <row r="56" spans="1:18" x14ac:dyDescent="0.2">
      <c r="A56" s="13"/>
      <c r="L56" s="13"/>
      <c r="M56" s="13"/>
      <c r="N56" s="13"/>
      <c r="P56" s="112" t="s">
        <v>1516</v>
      </c>
      <c r="Q56" s="327">
        <v>1</v>
      </c>
      <c r="R56" s="327">
        <v>12</v>
      </c>
    </row>
    <row r="57" spans="1:18" x14ac:dyDescent="0.2">
      <c r="A57" s="13"/>
      <c r="L57" s="13"/>
      <c r="M57" s="13"/>
      <c r="N57" s="13"/>
      <c r="P57" s="112" t="s">
        <v>98</v>
      </c>
      <c r="Q57" s="111">
        <v>4</v>
      </c>
      <c r="R57" s="111">
        <v>4</v>
      </c>
    </row>
    <row r="58" spans="1:18" x14ac:dyDescent="0.2">
      <c r="A58" s="13"/>
      <c r="L58" s="13"/>
      <c r="M58" s="13"/>
      <c r="N58" s="13"/>
      <c r="P58" s="112" t="s">
        <v>95</v>
      </c>
      <c r="Q58" s="327">
        <v>3</v>
      </c>
      <c r="R58" s="327">
        <v>3</v>
      </c>
    </row>
    <row r="59" spans="1:18" x14ac:dyDescent="0.2">
      <c r="A59" s="13"/>
      <c r="L59" s="13"/>
      <c r="M59" s="13"/>
      <c r="N59" s="13"/>
      <c r="P59" s="113" t="s">
        <v>4724</v>
      </c>
      <c r="Q59" s="326">
        <v>1</v>
      </c>
      <c r="R59" s="326">
        <v>1</v>
      </c>
    </row>
    <row r="60" spans="1:18" x14ac:dyDescent="0.2">
      <c r="A60" s="13"/>
      <c r="L60" s="13"/>
      <c r="M60" s="13"/>
      <c r="N60" s="13"/>
      <c r="P60" s="112" t="s">
        <v>246</v>
      </c>
      <c r="Q60" s="327">
        <v>4</v>
      </c>
      <c r="R60" s="327">
        <v>4</v>
      </c>
    </row>
    <row r="61" spans="1:18" x14ac:dyDescent="0.2">
      <c r="A61" s="13"/>
      <c r="L61" s="13"/>
      <c r="M61" s="13"/>
      <c r="N61" s="13"/>
      <c r="P61" s="113" t="s">
        <v>247</v>
      </c>
      <c r="Q61" s="326">
        <v>4</v>
      </c>
      <c r="R61" s="326">
        <v>4</v>
      </c>
    </row>
    <row r="62" spans="1:18" x14ac:dyDescent="0.2">
      <c r="A62" s="13"/>
      <c r="L62" s="13"/>
      <c r="M62" s="13"/>
      <c r="N62" s="13"/>
      <c r="P62" s="113" t="s">
        <v>12</v>
      </c>
      <c r="Q62" s="48">
        <v>3</v>
      </c>
      <c r="R62" s="48">
        <v>20</v>
      </c>
    </row>
    <row r="63" spans="1:18" x14ac:dyDescent="0.2">
      <c r="A63" s="13"/>
      <c r="L63" s="13"/>
      <c r="M63" s="13"/>
      <c r="N63" s="13"/>
      <c r="P63" s="113" t="s">
        <v>6</v>
      </c>
      <c r="Q63" s="326">
        <v>7</v>
      </c>
      <c r="R63" s="326">
        <v>11</v>
      </c>
    </row>
    <row r="64" spans="1:18" x14ac:dyDescent="0.2">
      <c r="A64" s="13"/>
      <c r="L64" s="13"/>
      <c r="M64" s="13"/>
      <c r="N64" s="13"/>
      <c r="P64" s="113" t="s">
        <v>252</v>
      </c>
      <c r="Q64" s="48">
        <v>6</v>
      </c>
      <c r="R64" s="48">
        <v>6</v>
      </c>
    </row>
    <row r="65" spans="1:18" x14ac:dyDescent="0.2">
      <c r="A65" s="13"/>
      <c r="L65" s="13"/>
      <c r="M65" s="13"/>
      <c r="N65" s="13"/>
      <c r="P65" s="113" t="s">
        <v>56</v>
      </c>
      <c r="Q65" s="326">
        <v>5</v>
      </c>
      <c r="R65" s="326">
        <v>13</v>
      </c>
    </row>
    <row r="66" spans="1:18" x14ac:dyDescent="0.2">
      <c r="A66" s="13"/>
      <c r="L66" s="13"/>
      <c r="M66" s="13"/>
      <c r="N66" s="13"/>
      <c r="P66" s="113" t="s">
        <v>2</v>
      </c>
      <c r="Q66" s="48">
        <v>10</v>
      </c>
      <c r="R66" s="48">
        <v>17</v>
      </c>
    </row>
    <row r="67" spans="1:18" x14ac:dyDescent="0.2">
      <c r="A67" s="13"/>
      <c r="L67" s="13"/>
      <c r="M67" s="13"/>
      <c r="N67" s="13"/>
      <c r="P67" s="112" t="s">
        <v>1322</v>
      </c>
      <c r="Q67" s="111">
        <v>1</v>
      </c>
      <c r="R67" s="111">
        <v>1</v>
      </c>
    </row>
    <row r="68" spans="1:18" x14ac:dyDescent="0.2">
      <c r="A68" s="13"/>
      <c r="L68" s="13"/>
      <c r="M68" s="13"/>
      <c r="N68" s="13"/>
      <c r="P68" s="112" t="s">
        <v>3769</v>
      </c>
      <c r="Q68" s="327">
        <v>11</v>
      </c>
      <c r="R68" s="327">
        <v>25</v>
      </c>
    </row>
    <row r="69" spans="1:18" x14ac:dyDescent="0.2">
      <c r="A69" s="13"/>
      <c r="L69" s="13"/>
      <c r="M69" s="13"/>
      <c r="N69" s="13"/>
      <c r="P69" s="112" t="s">
        <v>82</v>
      </c>
      <c r="Q69" s="111">
        <v>3</v>
      </c>
      <c r="R69" s="111">
        <v>3</v>
      </c>
    </row>
    <row r="70" spans="1:18" x14ac:dyDescent="0.2">
      <c r="A70" s="13"/>
      <c r="L70" s="13"/>
      <c r="M70" s="13"/>
      <c r="N70" s="13"/>
      <c r="P70" s="112" t="s">
        <v>9</v>
      </c>
      <c r="Q70" s="327">
        <v>11</v>
      </c>
      <c r="R70" s="327">
        <v>11</v>
      </c>
    </row>
    <row r="71" spans="1:18" x14ac:dyDescent="0.2">
      <c r="A71" s="13"/>
      <c r="L71" s="13"/>
      <c r="M71" s="13"/>
      <c r="N71" s="13"/>
      <c r="P71" s="113" t="s">
        <v>4639</v>
      </c>
      <c r="Q71" s="326">
        <v>2</v>
      </c>
      <c r="R71" s="326">
        <v>2</v>
      </c>
    </row>
    <row r="72" spans="1:18" x14ac:dyDescent="0.2">
      <c r="A72" s="13"/>
      <c r="L72" s="13"/>
      <c r="M72" s="13"/>
      <c r="N72" s="13"/>
      <c r="P72" s="112" t="s">
        <v>3803</v>
      </c>
      <c r="Q72" s="327">
        <v>8</v>
      </c>
      <c r="R72" s="327">
        <v>8</v>
      </c>
    </row>
    <row r="73" spans="1:18" x14ac:dyDescent="0.2">
      <c r="A73" s="13"/>
      <c r="L73" s="13"/>
      <c r="M73" s="13"/>
      <c r="N73" s="13"/>
      <c r="P73" s="113" t="s">
        <v>261</v>
      </c>
      <c r="Q73" s="326">
        <v>1</v>
      </c>
      <c r="R73" s="326">
        <v>3</v>
      </c>
    </row>
    <row r="74" spans="1:18" x14ac:dyDescent="0.2">
      <c r="A74" s="13"/>
      <c r="L74" s="13"/>
      <c r="M74" s="13"/>
      <c r="N74" s="13"/>
      <c r="P74" s="113" t="s">
        <v>312</v>
      </c>
      <c r="Q74" s="48">
        <v>3</v>
      </c>
      <c r="R74" s="48">
        <v>17</v>
      </c>
    </row>
    <row r="75" spans="1:18" x14ac:dyDescent="0.2">
      <c r="A75" s="13"/>
      <c r="L75" s="13"/>
      <c r="M75" s="13"/>
      <c r="N75" s="13"/>
      <c r="P75" s="112" t="s">
        <v>803</v>
      </c>
      <c r="Q75" s="111">
        <v>4</v>
      </c>
      <c r="R75" s="111">
        <v>8</v>
      </c>
    </row>
    <row r="76" spans="1:18" x14ac:dyDescent="0.2">
      <c r="A76" s="13"/>
      <c r="L76" s="13"/>
      <c r="M76" s="13"/>
      <c r="N76" s="13"/>
      <c r="P76" s="112" t="s">
        <v>55</v>
      </c>
      <c r="Q76" s="327">
        <v>22</v>
      </c>
      <c r="R76" s="327">
        <v>39</v>
      </c>
    </row>
    <row r="77" spans="1:18" x14ac:dyDescent="0.2">
      <c r="A77" s="13"/>
      <c r="L77" s="13"/>
      <c r="M77" s="13"/>
      <c r="N77" s="13"/>
      <c r="P77" s="113" t="s">
        <v>81</v>
      </c>
      <c r="Q77" s="326">
        <v>8</v>
      </c>
      <c r="R77" s="326">
        <v>16</v>
      </c>
    </row>
    <row r="78" spans="1:18" x14ac:dyDescent="0.2">
      <c r="A78" s="13"/>
      <c r="L78" s="13"/>
      <c r="M78" s="13"/>
      <c r="P78" s="112" t="s">
        <v>3935</v>
      </c>
      <c r="Q78" s="327">
        <v>5</v>
      </c>
      <c r="R78" s="327">
        <v>18</v>
      </c>
    </row>
    <row r="79" spans="1:18" x14ac:dyDescent="0.2">
      <c r="A79" s="13"/>
      <c r="L79" s="13"/>
      <c r="M79" s="13"/>
      <c r="P79" s="112" t="s">
        <v>260</v>
      </c>
      <c r="Q79" s="111">
        <v>2</v>
      </c>
      <c r="R79" s="111">
        <v>16</v>
      </c>
    </row>
    <row r="80" spans="1:18" x14ac:dyDescent="0.2">
      <c r="A80" s="13"/>
      <c r="L80" s="13"/>
      <c r="M80" s="13"/>
      <c r="P80" s="113" t="s">
        <v>804</v>
      </c>
      <c r="Q80" s="48">
        <v>2</v>
      </c>
      <c r="R80" s="48">
        <v>2</v>
      </c>
    </row>
    <row r="81" spans="1:18" x14ac:dyDescent="0.2">
      <c r="A81" s="13"/>
      <c r="L81" s="13"/>
      <c r="M81" s="13"/>
      <c r="P81" s="112" t="s">
        <v>1140</v>
      </c>
      <c r="Q81" s="111">
        <v>3</v>
      </c>
      <c r="R81" s="111">
        <v>3</v>
      </c>
    </row>
    <row r="82" spans="1:18" x14ac:dyDescent="0.2">
      <c r="A82" s="13"/>
      <c r="L82" s="13"/>
      <c r="M82" s="13"/>
      <c r="P82" s="113" t="s">
        <v>257</v>
      </c>
      <c r="Q82" s="48">
        <v>3</v>
      </c>
      <c r="R82" s="48">
        <v>3</v>
      </c>
    </row>
    <row r="83" spans="1:18" x14ac:dyDescent="0.2">
      <c r="A83" s="13"/>
      <c r="L83" s="13"/>
      <c r="M83" s="13"/>
      <c r="P83" s="112" t="s">
        <v>1289</v>
      </c>
      <c r="Q83" s="111">
        <v>2</v>
      </c>
      <c r="R83" s="111">
        <v>5</v>
      </c>
    </row>
    <row r="84" spans="1:18" x14ac:dyDescent="0.2">
      <c r="A84" s="13"/>
      <c r="L84" s="13"/>
      <c r="M84" s="13"/>
      <c r="P84" s="113" t="s">
        <v>253</v>
      </c>
      <c r="Q84" s="48">
        <v>4</v>
      </c>
      <c r="R84" s="48">
        <v>60</v>
      </c>
    </row>
    <row r="85" spans="1:18" x14ac:dyDescent="0.2">
      <c r="A85" s="13"/>
      <c r="L85" s="13"/>
      <c r="M85" s="13"/>
      <c r="P85" s="113" t="s">
        <v>254</v>
      </c>
      <c r="Q85" s="326">
        <v>10</v>
      </c>
      <c r="R85" s="326">
        <v>35</v>
      </c>
    </row>
    <row r="86" spans="1:18" x14ac:dyDescent="0.2">
      <c r="A86" s="13"/>
      <c r="L86" s="13"/>
      <c r="M86" s="13"/>
      <c r="P86" s="113" t="s">
        <v>3277</v>
      </c>
      <c r="Q86" s="48">
        <v>2</v>
      </c>
      <c r="R86" s="48">
        <v>2</v>
      </c>
    </row>
    <row r="87" spans="1:18" x14ac:dyDescent="0.2">
      <c r="A87" s="13"/>
      <c r="L87" s="13"/>
      <c r="M87" s="13"/>
      <c r="P87" s="113" t="s">
        <v>248</v>
      </c>
      <c r="Q87" s="326">
        <v>13</v>
      </c>
      <c r="R87" s="326">
        <v>31</v>
      </c>
    </row>
    <row r="88" spans="1:18" x14ac:dyDescent="0.2">
      <c r="A88" s="13"/>
      <c r="L88" s="13"/>
      <c r="M88" s="13"/>
      <c r="P88" s="112" t="s">
        <v>3977</v>
      </c>
      <c r="Q88" s="327">
        <v>1</v>
      </c>
      <c r="R88" s="327">
        <v>1</v>
      </c>
    </row>
    <row r="89" spans="1:18" x14ac:dyDescent="0.2">
      <c r="A89" s="13"/>
      <c r="L89" s="13"/>
      <c r="M89" s="13"/>
      <c r="P89" s="112" t="s">
        <v>533</v>
      </c>
      <c r="Q89" s="111">
        <v>8</v>
      </c>
      <c r="R89" s="111">
        <v>8</v>
      </c>
    </row>
    <row r="90" spans="1:18" x14ac:dyDescent="0.2">
      <c r="A90" s="13"/>
      <c r="L90" s="13"/>
      <c r="M90" s="13"/>
      <c r="P90" s="113" t="s">
        <v>4001</v>
      </c>
      <c r="Q90" s="48">
        <v>1</v>
      </c>
      <c r="R90" s="48">
        <v>1</v>
      </c>
    </row>
    <row r="91" spans="1:18" x14ac:dyDescent="0.2">
      <c r="A91" s="13"/>
      <c r="L91" s="13"/>
      <c r="M91" s="13"/>
      <c r="P91" s="112" t="s">
        <v>4060</v>
      </c>
      <c r="Q91" s="111">
        <v>3</v>
      </c>
      <c r="R91" s="111">
        <v>3</v>
      </c>
    </row>
    <row r="92" spans="1:18" x14ac:dyDescent="0.2">
      <c r="A92" s="13"/>
      <c r="L92" s="13"/>
      <c r="M92" s="13"/>
      <c r="P92" s="113" t="s">
        <v>79</v>
      </c>
      <c r="Q92" s="48">
        <v>8</v>
      </c>
      <c r="R92" s="48">
        <v>16</v>
      </c>
    </row>
    <row r="93" spans="1:18" x14ac:dyDescent="0.2">
      <c r="A93" s="13"/>
      <c r="L93" s="13"/>
      <c r="M93" s="13"/>
      <c r="P93" s="112" t="s">
        <v>815</v>
      </c>
      <c r="Q93" s="111">
        <v>6</v>
      </c>
      <c r="R93" s="111">
        <v>9</v>
      </c>
    </row>
    <row r="94" spans="1:18" x14ac:dyDescent="0.2">
      <c r="A94" s="13"/>
      <c r="L94" s="13"/>
      <c r="M94" s="13"/>
      <c r="P94" s="112" t="s">
        <v>1142</v>
      </c>
      <c r="Q94" s="327">
        <v>1</v>
      </c>
      <c r="R94" s="327">
        <v>1</v>
      </c>
    </row>
    <row r="95" spans="1:18" x14ac:dyDescent="0.2">
      <c r="A95" s="13"/>
      <c r="L95" s="13"/>
      <c r="M95" s="13"/>
      <c r="P95" s="112" t="s">
        <v>33</v>
      </c>
      <c r="Q95" s="111">
        <v>4</v>
      </c>
      <c r="R95" s="111">
        <v>15</v>
      </c>
    </row>
    <row r="96" spans="1:18" x14ac:dyDescent="0.2">
      <c r="A96" s="13"/>
      <c r="P96" s="113" t="s">
        <v>532</v>
      </c>
      <c r="Q96" s="326">
        <v>15</v>
      </c>
      <c r="R96" s="326">
        <v>31</v>
      </c>
    </row>
    <row r="97" spans="1:18" x14ac:dyDescent="0.2">
      <c r="A97" s="13"/>
      <c r="P97" s="113" t="s">
        <v>4081</v>
      </c>
      <c r="Q97" s="48">
        <v>3</v>
      </c>
      <c r="R97" s="48">
        <v>3</v>
      </c>
    </row>
    <row r="98" spans="1:18" x14ac:dyDescent="0.2">
      <c r="A98" s="13"/>
      <c r="P98" s="113" t="s">
        <v>32</v>
      </c>
      <c r="Q98" s="326">
        <v>5</v>
      </c>
      <c r="R98" s="326">
        <v>5</v>
      </c>
    </row>
    <row r="99" spans="1:18" x14ac:dyDescent="0.2">
      <c r="A99" s="13"/>
      <c r="P99" s="112" t="s">
        <v>1293</v>
      </c>
      <c r="Q99" s="327">
        <v>3</v>
      </c>
      <c r="R99" s="327">
        <v>5</v>
      </c>
    </row>
    <row r="100" spans="1:18" x14ac:dyDescent="0.2">
      <c r="A100" s="13"/>
      <c r="P100" s="113" t="s">
        <v>31</v>
      </c>
      <c r="Q100" s="326">
        <v>3</v>
      </c>
      <c r="R100" s="326">
        <v>4</v>
      </c>
    </row>
    <row r="101" spans="1:18" x14ac:dyDescent="0.2">
      <c r="A101" s="13"/>
      <c r="P101" s="112" t="s">
        <v>808</v>
      </c>
      <c r="Q101" s="327">
        <v>10</v>
      </c>
      <c r="R101" s="327">
        <v>10</v>
      </c>
    </row>
    <row r="102" spans="1:18" x14ac:dyDescent="0.2">
      <c r="A102" s="13"/>
      <c r="P102" s="113" t="s">
        <v>30</v>
      </c>
      <c r="Q102" s="326">
        <v>6</v>
      </c>
      <c r="R102" s="326">
        <v>6</v>
      </c>
    </row>
    <row r="103" spans="1:18" x14ac:dyDescent="0.2">
      <c r="A103" s="13"/>
      <c r="P103" s="112" t="s">
        <v>90</v>
      </c>
      <c r="Q103" s="327">
        <v>5</v>
      </c>
      <c r="R103" s="327">
        <v>5</v>
      </c>
    </row>
    <row r="104" spans="1:18" x14ac:dyDescent="0.2">
      <c r="A104" s="13"/>
      <c r="P104" s="112" t="s">
        <v>860</v>
      </c>
      <c r="Q104" s="111">
        <v>98</v>
      </c>
      <c r="R104" s="111">
        <v>135</v>
      </c>
    </row>
    <row r="105" spans="1:18" x14ac:dyDescent="0.2">
      <c r="A105" s="13"/>
      <c r="P105" s="112" t="s">
        <v>282</v>
      </c>
      <c r="Q105" s="327">
        <v>2</v>
      </c>
      <c r="R105" s="327">
        <v>10</v>
      </c>
    </row>
    <row r="106" spans="1:18" x14ac:dyDescent="0.2">
      <c r="A106" s="13"/>
      <c r="P106" s="112" t="s">
        <v>5981</v>
      </c>
      <c r="Q106" s="111">
        <v>1</v>
      </c>
      <c r="R106" s="111">
        <v>1</v>
      </c>
    </row>
    <row r="107" spans="1:18" x14ac:dyDescent="0.2">
      <c r="A107" s="13"/>
      <c r="P107" s="113" t="s">
        <v>77</v>
      </c>
      <c r="Q107" s="48">
        <v>4</v>
      </c>
      <c r="R107" s="48">
        <v>6</v>
      </c>
    </row>
    <row r="108" spans="1:18" x14ac:dyDescent="0.2">
      <c r="A108" s="13"/>
      <c r="P108" s="113" t="s">
        <v>3282</v>
      </c>
      <c r="Q108" s="326">
        <v>2</v>
      </c>
      <c r="R108" s="326">
        <v>2</v>
      </c>
    </row>
    <row r="109" spans="1:18" x14ac:dyDescent="0.2">
      <c r="A109" s="13"/>
      <c r="P109" s="112" t="s">
        <v>2193</v>
      </c>
      <c r="Q109" s="327">
        <v>9</v>
      </c>
      <c r="R109" s="327">
        <v>9</v>
      </c>
    </row>
    <row r="110" spans="1:18" ht="13.5" thickBot="1" x14ac:dyDescent="0.25">
      <c r="A110" s="13"/>
      <c r="P110" s="233" t="s">
        <v>4614</v>
      </c>
      <c r="Q110" s="234">
        <v>2</v>
      </c>
      <c r="R110" s="234">
        <v>2</v>
      </c>
    </row>
    <row r="111" spans="1:18" ht="15" x14ac:dyDescent="0.25">
      <c r="A111" s="13"/>
      <c r="P111" s="339" t="s">
        <v>163</v>
      </c>
      <c r="Q111" s="339">
        <f>SUM(Q34:Q110)</f>
        <v>578</v>
      </c>
      <c r="R111" s="339">
        <f>SUM(R34:R110)</f>
        <v>1179</v>
      </c>
    </row>
    <row r="112" spans="1:18" x14ac:dyDescent="0.2">
      <c r="A112" s="13"/>
      <c r="P112" s="13"/>
      <c r="Q112" s="13"/>
      <c r="R112" s="13"/>
    </row>
    <row r="113" spans="1:18" x14ac:dyDescent="0.2">
      <c r="A113" s="13"/>
      <c r="R113" s="13"/>
    </row>
    <row r="114" spans="1:18" x14ac:dyDescent="0.2">
      <c r="A114" s="13"/>
      <c r="R114" s="13"/>
    </row>
    <row r="115" spans="1:18" x14ac:dyDescent="0.2">
      <c r="A115" s="13"/>
      <c r="R115" s="13"/>
    </row>
    <row r="116" spans="1:18" x14ac:dyDescent="0.2">
      <c r="A116" s="13"/>
      <c r="R116" s="13"/>
    </row>
    <row r="117" spans="1:18" x14ac:dyDescent="0.2">
      <c r="A117" s="13"/>
      <c r="R117" s="13"/>
    </row>
    <row r="118" spans="1:18" x14ac:dyDescent="0.2">
      <c r="A118" s="13"/>
      <c r="R118" s="13"/>
    </row>
    <row r="119" spans="1:18" x14ac:dyDescent="0.2">
      <c r="A119" s="13"/>
      <c r="R119" s="13"/>
    </row>
    <row r="120" spans="1:18" x14ac:dyDescent="0.2">
      <c r="A120" s="13"/>
      <c r="R120" s="13"/>
    </row>
    <row r="121" spans="1:18" x14ac:dyDescent="0.2">
      <c r="A121" s="13"/>
      <c r="R121" s="13"/>
    </row>
    <row r="122" spans="1:18" x14ac:dyDescent="0.2">
      <c r="A122" s="13"/>
      <c r="R122" s="13"/>
    </row>
    <row r="123" spans="1:18" x14ac:dyDescent="0.2">
      <c r="A123" s="13"/>
      <c r="B123" s="41"/>
      <c r="L123" s="13"/>
      <c r="M123" s="13"/>
      <c r="N123" s="13"/>
      <c r="O123" s="13"/>
      <c r="P123" s="13"/>
      <c r="Q123" s="13"/>
    </row>
    <row r="124" spans="1:18" x14ac:dyDescent="0.2">
      <c r="L124" s="33"/>
      <c r="M124" s="33"/>
      <c r="N124" s="39"/>
      <c r="O124" s="38"/>
    </row>
    <row r="125" spans="1:18" x14ac:dyDescent="0.2">
      <c r="L125" s="33"/>
      <c r="M125" s="33"/>
      <c r="N125" s="39"/>
      <c r="O125" s="38"/>
    </row>
    <row r="126" spans="1:18" x14ac:dyDescent="0.2">
      <c r="L126" s="33"/>
      <c r="M126" s="33"/>
      <c r="N126" s="39"/>
      <c r="O126" s="38"/>
    </row>
    <row r="127" spans="1:18" ht="13.5" thickBot="1" x14ac:dyDescent="0.25"/>
    <row r="128" spans="1:18" ht="13.5" thickBot="1" x14ac:dyDescent="0.25">
      <c r="B128" s="390"/>
      <c r="C128" s="390"/>
      <c r="D128" s="390"/>
      <c r="E128" s="390"/>
      <c r="F128" s="390"/>
      <c r="G128" s="390"/>
      <c r="H128" s="390"/>
      <c r="I128" s="390"/>
      <c r="J128" s="390"/>
      <c r="L128" s="50" t="s">
        <v>112</v>
      </c>
      <c r="M128" s="37"/>
      <c r="N128" s="37" t="s">
        <v>227</v>
      </c>
      <c r="O128" s="37" t="s">
        <v>226</v>
      </c>
      <c r="P128" s="50" t="s">
        <v>225</v>
      </c>
      <c r="Q128" s="37" t="s">
        <v>41</v>
      </c>
      <c r="R128" s="37" t="s">
        <v>224</v>
      </c>
    </row>
    <row r="129" spans="12:27" x14ac:dyDescent="0.2">
      <c r="L129" s="81">
        <v>1997</v>
      </c>
      <c r="M129" s="81"/>
      <c r="N129" s="81">
        <v>89</v>
      </c>
      <c r="O129" s="81">
        <v>8</v>
      </c>
      <c r="P129" s="81">
        <v>16</v>
      </c>
      <c r="Q129" s="81">
        <v>20</v>
      </c>
      <c r="R129" s="81">
        <v>13</v>
      </c>
    </row>
    <row r="130" spans="12:27" x14ac:dyDescent="0.2">
      <c r="L130" s="53">
        <v>1998</v>
      </c>
      <c r="M130" s="53"/>
      <c r="N130" s="53">
        <v>98</v>
      </c>
      <c r="O130" s="53">
        <v>21</v>
      </c>
      <c r="P130" s="53">
        <v>32</v>
      </c>
      <c r="Q130" s="53">
        <v>22</v>
      </c>
      <c r="R130" s="53">
        <v>20</v>
      </c>
    </row>
    <row r="131" spans="12:27" x14ac:dyDescent="0.2">
      <c r="L131" s="54">
        <v>1999</v>
      </c>
      <c r="M131" s="54"/>
      <c r="N131" s="54">
        <v>83</v>
      </c>
      <c r="O131" s="54">
        <v>12</v>
      </c>
      <c r="P131" s="54">
        <v>27</v>
      </c>
      <c r="Q131" s="54">
        <v>27</v>
      </c>
      <c r="R131" s="54">
        <v>10</v>
      </c>
      <c r="AA131" s="41"/>
    </row>
    <row r="132" spans="12:27" x14ac:dyDescent="0.2">
      <c r="L132" s="53">
        <v>2000</v>
      </c>
      <c r="M132" s="53"/>
      <c r="N132" s="53">
        <v>97</v>
      </c>
      <c r="O132" s="53">
        <v>26</v>
      </c>
      <c r="P132" s="53">
        <v>38</v>
      </c>
      <c r="Q132" s="53">
        <v>40</v>
      </c>
      <c r="R132" s="53">
        <v>21</v>
      </c>
      <c r="AA132" s="41"/>
    </row>
    <row r="133" spans="12:27" x14ac:dyDescent="0.2">
      <c r="L133" s="54">
        <v>2001</v>
      </c>
      <c r="M133" s="54"/>
      <c r="N133" s="54">
        <v>67</v>
      </c>
      <c r="O133" s="54">
        <v>25</v>
      </c>
      <c r="P133" s="54">
        <v>24</v>
      </c>
      <c r="Q133" s="54">
        <v>40</v>
      </c>
      <c r="R133" s="54">
        <v>7</v>
      </c>
      <c r="AA133" s="41"/>
    </row>
    <row r="134" spans="12:27" x14ac:dyDescent="0.2">
      <c r="L134" s="53">
        <v>2002</v>
      </c>
      <c r="M134" s="53"/>
      <c r="N134" s="53">
        <v>114</v>
      </c>
      <c r="O134" s="53">
        <v>47</v>
      </c>
      <c r="P134" s="53">
        <v>31</v>
      </c>
      <c r="Q134" s="53">
        <v>32</v>
      </c>
      <c r="R134" s="53">
        <v>13</v>
      </c>
      <c r="AA134" s="41"/>
    </row>
    <row r="135" spans="12:27" x14ac:dyDescent="0.2">
      <c r="L135" s="54">
        <v>2003</v>
      </c>
      <c r="M135" s="54"/>
      <c r="N135" s="54">
        <v>100</v>
      </c>
      <c r="O135" s="54">
        <v>50</v>
      </c>
      <c r="P135" s="54">
        <v>34</v>
      </c>
      <c r="Q135" s="54">
        <v>34</v>
      </c>
      <c r="R135" s="54">
        <v>16</v>
      </c>
      <c r="AA135" s="41"/>
    </row>
    <row r="136" spans="12:27" x14ac:dyDescent="0.2">
      <c r="L136" s="53">
        <v>2004</v>
      </c>
      <c r="M136" s="53"/>
      <c r="N136" s="53">
        <v>107</v>
      </c>
      <c r="O136" s="53">
        <v>57</v>
      </c>
      <c r="P136" s="53">
        <v>13</v>
      </c>
      <c r="Q136" s="53">
        <v>29</v>
      </c>
      <c r="R136" s="53">
        <v>12</v>
      </c>
      <c r="AA136" s="51"/>
    </row>
    <row r="137" spans="12:27" x14ac:dyDescent="0.2">
      <c r="L137" s="54">
        <v>2005</v>
      </c>
      <c r="M137" s="54"/>
      <c r="N137" s="54">
        <v>121</v>
      </c>
      <c r="O137" s="54">
        <v>105</v>
      </c>
      <c r="P137" s="54">
        <v>27</v>
      </c>
      <c r="Q137" s="54">
        <v>25</v>
      </c>
      <c r="R137" s="54">
        <v>20</v>
      </c>
      <c r="AA137" s="51"/>
    </row>
    <row r="138" spans="12:27" x14ac:dyDescent="0.2">
      <c r="L138" s="53">
        <v>2006</v>
      </c>
      <c r="M138" s="53"/>
      <c r="N138" s="53">
        <v>155</v>
      </c>
      <c r="O138" s="53">
        <v>140</v>
      </c>
      <c r="P138" s="53">
        <v>8</v>
      </c>
      <c r="Q138" s="53">
        <v>24</v>
      </c>
      <c r="R138" s="53">
        <v>19</v>
      </c>
      <c r="AA138" s="51"/>
    </row>
    <row r="139" spans="12:27" x14ac:dyDescent="0.2">
      <c r="L139" s="54">
        <v>2007</v>
      </c>
      <c r="M139" s="54"/>
      <c r="N139" s="54">
        <v>168</v>
      </c>
      <c r="O139" s="54">
        <v>98</v>
      </c>
      <c r="P139" s="54">
        <v>33</v>
      </c>
      <c r="Q139" s="54">
        <v>32</v>
      </c>
      <c r="R139" s="54">
        <v>13</v>
      </c>
      <c r="AA139" s="41"/>
    </row>
    <row r="140" spans="12:27" x14ac:dyDescent="0.2">
      <c r="L140" s="53">
        <v>2008</v>
      </c>
      <c r="M140" s="53"/>
      <c r="N140" s="53">
        <v>238</v>
      </c>
      <c r="O140" s="53">
        <v>84</v>
      </c>
      <c r="P140" s="53">
        <v>5</v>
      </c>
      <c r="Q140" s="53">
        <v>24</v>
      </c>
      <c r="R140" s="53">
        <v>20</v>
      </c>
      <c r="AA140" s="41"/>
    </row>
    <row r="141" spans="12:27" x14ac:dyDescent="0.2">
      <c r="L141" s="54">
        <v>2009</v>
      </c>
      <c r="M141" s="54"/>
      <c r="N141" s="54">
        <v>274</v>
      </c>
      <c r="O141" s="54">
        <v>75</v>
      </c>
      <c r="P141" s="54">
        <v>40</v>
      </c>
      <c r="Q141" s="54">
        <v>36</v>
      </c>
      <c r="R141" s="54">
        <v>23</v>
      </c>
      <c r="AA141" s="41"/>
    </row>
    <row r="142" spans="12:27" x14ac:dyDescent="0.2">
      <c r="L142" s="53">
        <v>2010</v>
      </c>
      <c r="M142" s="53"/>
      <c r="N142" s="53">
        <v>270</v>
      </c>
      <c r="O142" s="53">
        <v>83</v>
      </c>
      <c r="P142" s="53">
        <v>8</v>
      </c>
      <c r="Q142" s="53">
        <v>49</v>
      </c>
      <c r="R142" s="53">
        <v>21</v>
      </c>
      <c r="AA142" s="41"/>
    </row>
    <row r="143" spans="12:27" x14ac:dyDescent="0.2">
      <c r="L143" s="54">
        <v>2011</v>
      </c>
      <c r="M143" s="54"/>
      <c r="N143" s="54">
        <v>268</v>
      </c>
      <c r="O143" s="54">
        <v>76</v>
      </c>
      <c r="P143" s="54">
        <v>47</v>
      </c>
      <c r="Q143" s="54">
        <v>44</v>
      </c>
      <c r="R143" s="54">
        <v>23</v>
      </c>
      <c r="AA143" s="41"/>
    </row>
    <row r="144" spans="12:27" x14ac:dyDescent="0.2">
      <c r="L144" s="53">
        <v>2012</v>
      </c>
      <c r="M144" s="53"/>
      <c r="N144" s="53">
        <v>353</v>
      </c>
      <c r="O144" s="53">
        <v>91</v>
      </c>
      <c r="P144" s="53">
        <v>17</v>
      </c>
      <c r="Q144" s="53">
        <v>45</v>
      </c>
      <c r="R144" s="53">
        <v>30</v>
      </c>
      <c r="AA144" s="41"/>
    </row>
    <row r="145" spans="2:27" x14ac:dyDescent="0.2">
      <c r="L145" s="54">
        <v>2013</v>
      </c>
      <c r="M145" s="54"/>
      <c r="N145" s="54">
        <v>384</v>
      </c>
      <c r="O145" s="54">
        <v>107</v>
      </c>
      <c r="P145" s="54">
        <v>48</v>
      </c>
      <c r="Q145" s="54">
        <v>34</v>
      </c>
      <c r="R145" s="54">
        <v>23</v>
      </c>
      <c r="AA145" s="41"/>
    </row>
    <row r="146" spans="2:27" x14ac:dyDescent="0.2">
      <c r="L146" s="53">
        <v>2014</v>
      </c>
      <c r="M146" s="53"/>
      <c r="N146" s="53">
        <v>358</v>
      </c>
      <c r="O146" s="53">
        <v>44</v>
      </c>
      <c r="P146" s="53">
        <v>29</v>
      </c>
      <c r="Q146" s="53">
        <v>42</v>
      </c>
      <c r="R146" s="53">
        <v>38</v>
      </c>
      <c r="AA146" s="41"/>
    </row>
    <row r="147" spans="2:27" x14ac:dyDescent="0.2">
      <c r="L147" s="53">
        <v>2015</v>
      </c>
      <c r="M147" s="53"/>
      <c r="N147" s="53">
        <v>305</v>
      </c>
      <c r="O147" s="53">
        <v>47</v>
      </c>
      <c r="P147" s="53">
        <v>51</v>
      </c>
      <c r="Q147" s="53">
        <v>32</v>
      </c>
      <c r="R147" s="53">
        <v>33</v>
      </c>
      <c r="AA147" s="41"/>
    </row>
    <row r="148" spans="2:27" ht="13.5" thickBot="1" x14ac:dyDescent="0.25">
      <c r="L148" s="136">
        <v>2016</v>
      </c>
      <c r="M148" s="136"/>
      <c r="N148" s="142">
        <v>377</v>
      </c>
      <c r="O148" s="142">
        <v>62</v>
      </c>
      <c r="P148" s="142">
        <v>31</v>
      </c>
      <c r="Q148" s="142">
        <v>43</v>
      </c>
      <c r="R148" s="142">
        <v>39</v>
      </c>
      <c r="AA148" s="41"/>
    </row>
    <row r="149" spans="2:27" ht="13.5" thickBot="1" x14ac:dyDescent="0.25">
      <c r="L149" s="16" t="s">
        <v>235</v>
      </c>
      <c r="M149" s="16"/>
      <c r="N149" s="201">
        <f>AVERAGE(N129:N148)</f>
        <v>201.3</v>
      </c>
      <c r="O149" s="202">
        <f>AVERAGE(O129:O148)</f>
        <v>62.9</v>
      </c>
      <c r="P149" s="202">
        <f>AVERAGE(P129:P148)</f>
        <v>27.95</v>
      </c>
      <c r="Q149" s="202">
        <f>AVERAGE(Q129:Q148)</f>
        <v>33.700000000000003</v>
      </c>
      <c r="R149" s="202">
        <f>AVERAGE(R129:R148)</f>
        <v>20.7</v>
      </c>
      <c r="AA149" s="41"/>
    </row>
    <row r="150" spans="2:27" x14ac:dyDescent="0.2">
      <c r="L150" s="13"/>
      <c r="M150" s="13"/>
      <c r="N150" s="13"/>
      <c r="O150" s="13"/>
      <c r="P150" s="13"/>
      <c r="Q150" s="13"/>
      <c r="R150" s="13"/>
      <c r="AA150" s="41"/>
    </row>
    <row r="151" spans="2:27" x14ac:dyDescent="0.2">
      <c r="L151" s="13"/>
      <c r="M151" s="13"/>
      <c r="N151" s="13"/>
      <c r="O151" s="13"/>
      <c r="P151" s="13"/>
      <c r="Q151" s="13"/>
      <c r="R151" s="13"/>
      <c r="AA151" s="41"/>
    </row>
    <row r="152" spans="2:27" x14ac:dyDescent="0.2">
      <c r="D152" s="71" t="s">
        <v>7023</v>
      </c>
      <c r="AA152" s="41"/>
    </row>
    <row r="153" spans="2:27" x14ac:dyDescent="0.2">
      <c r="AA153" s="41"/>
    </row>
    <row r="154" spans="2:27" ht="15" x14ac:dyDescent="0.25">
      <c r="J154"/>
      <c r="N154" s="65"/>
      <c r="O154" s="65"/>
      <c r="P154" s="65"/>
      <c r="Q154" s="65"/>
      <c r="R154" s="65"/>
      <c r="AA154" s="41"/>
    </row>
    <row r="155" spans="2:27" x14ac:dyDescent="0.2">
      <c r="O155" s="204"/>
      <c r="P155" s="204"/>
      <c r="AA155" s="41"/>
    </row>
    <row r="156" spans="2:27" ht="13.5" thickBot="1" x14ac:dyDescent="0.25">
      <c r="B156" s="390" t="s">
        <v>536</v>
      </c>
      <c r="C156" s="390"/>
      <c r="D156" s="390"/>
      <c r="E156" s="390"/>
      <c r="F156" s="390"/>
      <c r="G156" s="390"/>
      <c r="H156" s="390"/>
      <c r="I156" s="390"/>
      <c r="J156" s="390"/>
      <c r="L156" s="393" t="s">
        <v>536</v>
      </c>
      <c r="M156" s="393"/>
      <c r="N156" s="393"/>
      <c r="O156" s="93"/>
      <c r="P156" s="204"/>
      <c r="AA156" s="41"/>
    </row>
    <row r="157" spans="2:27" ht="22.5" x14ac:dyDescent="0.2">
      <c r="L157" s="50" t="s">
        <v>232</v>
      </c>
      <c r="M157" s="37"/>
      <c r="N157" s="37" t="s">
        <v>234</v>
      </c>
      <c r="O157" s="204"/>
      <c r="P157" s="13"/>
      <c r="Q157" s="13"/>
      <c r="AA157" s="41"/>
    </row>
    <row r="158" spans="2:27" x14ac:dyDescent="0.2">
      <c r="L158" s="49" t="s">
        <v>227</v>
      </c>
      <c r="M158" s="49"/>
      <c r="N158" s="54">
        <v>377</v>
      </c>
      <c r="O158" s="205"/>
      <c r="P158" s="13"/>
      <c r="Q158" s="13"/>
      <c r="AA158" s="41"/>
    </row>
    <row r="159" spans="2:27" x14ac:dyDescent="0.2">
      <c r="L159" s="47" t="s">
        <v>226</v>
      </c>
      <c r="M159" s="47"/>
      <c r="N159" s="53">
        <v>62</v>
      </c>
      <c r="O159" s="205"/>
      <c r="P159" s="13"/>
      <c r="Q159" s="13"/>
      <c r="AA159" s="41"/>
    </row>
    <row r="160" spans="2:27" x14ac:dyDescent="0.2">
      <c r="L160" s="49" t="s">
        <v>225</v>
      </c>
      <c r="M160" s="49"/>
      <c r="N160" s="54">
        <v>31</v>
      </c>
      <c r="O160" s="205"/>
      <c r="P160" s="13"/>
      <c r="Q160" s="13"/>
      <c r="AA160" s="41"/>
    </row>
    <row r="161" spans="12:27" x14ac:dyDescent="0.2">
      <c r="L161" s="47" t="s">
        <v>41</v>
      </c>
      <c r="M161" s="47"/>
      <c r="N161" s="53">
        <v>43</v>
      </c>
      <c r="O161" s="205"/>
      <c r="P161" s="13"/>
      <c r="Q161" s="13"/>
      <c r="AA161" s="41"/>
    </row>
    <row r="162" spans="12:27" x14ac:dyDescent="0.2">
      <c r="L162" s="49" t="s">
        <v>224</v>
      </c>
      <c r="M162" s="49"/>
      <c r="N162" s="54">
        <v>39</v>
      </c>
      <c r="O162" s="205"/>
      <c r="P162" s="13"/>
      <c r="Q162" s="13"/>
      <c r="AA162" s="41"/>
    </row>
    <row r="163" spans="12:27" x14ac:dyDescent="0.2">
      <c r="L163" s="207" t="s">
        <v>263</v>
      </c>
      <c r="M163" s="207"/>
      <c r="N163" s="89">
        <v>2</v>
      </c>
      <c r="O163" s="205"/>
      <c r="P163" s="13"/>
      <c r="Q163" s="13"/>
      <c r="AA163" s="41"/>
    </row>
    <row r="164" spans="12:27" x14ac:dyDescent="0.2">
      <c r="L164" s="49" t="s">
        <v>223</v>
      </c>
      <c r="M164" s="49"/>
      <c r="N164" s="54">
        <v>3</v>
      </c>
      <c r="O164" s="205"/>
      <c r="P164" s="13"/>
      <c r="Q164" s="13"/>
      <c r="AA164" s="41"/>
    </row>
    <row r="165" spans="12:27" x14ac:dyDescent="0.2">
      <c r="L165" s="47" t="s">
        <v>180</v>
      </c>
      <c r="M165" s="47"/>
      <c r="N165" s="53">
        <v>1</v>
      </c>
      <c r="O165" s="205"/>
      <c r="P165" s="13"/>
      <c r="Q165" s="13"/>
      <c r="AA165" s="41"/>
    </row>
    <row r="166" spans="12:27" x14ac:dyDescent="0.2">
      <c r="L166" s="49" t="s">
        <v>222</v>
      </c>
      <c r="M166" s="49"/>
      <c r="N166" s="54">
        <v>1</v>
      </c>
      <c r="O166" s="205"/>
      <c r="P166" s="13"/>
      <c r="Q166" s="13"/>
      <c r="AA166" s="41"/>
    </row>
    <row r="167" spans="12:27" x14ac:dyDescent="0.2">
      <c r="L167" s="47" t="s">
        <v>233</v>
      </c>
      <c r="M167" s="47"/>
      <c r="N167" s="53">
        <v>12</v>
      </c>
      <c r="O167" s="205"/>
      <c r="P167" s="13"/>
      <c r="Q167" s="13"/>
      <c r="AA167" s="41"/>
    </row>
    <row r="168" spans="12:27" x14ac:dyDescent="0.2">
      <c r="L168" s="47" t="s">
        <v>7815</v>
      </c>
      <c r="M168" s="47"/>
      <c r="N168" s="53">
        <v>1</v>
      </c>
      <c r="O168" s="205"/>
      <c r="P168" s="13"/>
      <c r="Q168" s="13"/>
      <c r="AA168" s="41"/>
    </row>
    <row r="169" spans="12:27" x14ac:dyDescent="0.2">
      <c r="L169" s="82" t="s">
        <v>7041</v>
      </c>
      <c r="M169" s="49"/>
      <c r="N169" s="54">
        <v>1</v>
      </c>
      <c r="O169" s="273"/>
      <c r="P169" s="13"/>
      <c r="Q169" s="13"/>
      <c r="AA169" s="41"/>
    </row>
    <row r="170" spans="12:27" ht="13.5" thickBot="1" x14ac:dyDescent="0.25">
      <c r="L170" s="47" t="s">
        <v>221</v>
      </c>
      <c r="M170" s="47"/>
      <c r="N170" s="53">
        <v>2</v>
      </c>
      <c r="O170" s="205"/>
      <c r="P170" s="13"/>
      <c r="Q170" s="13"/>
      <c r="AA170" s="41"/>
    </row>
    <row r="171" spans="12:27" ht="13.5" thickBot="1" x14ac:dyDescent="0.25">
      <c r="L171" s="20" t="s">
        <v>163</v>
      </c>
      <c r="M171" s="20"/>
      <c r="N171" s="19">
        <f>SUM(N158:N170)</f>
        <v>575</v>
      </c>
      <c r="O171" s="204"/>
      <c r="P171" s="204"/>
      <c r="AA171" s="41"/>
    </row>
    <row r="172" spans="12:27" x14ac:dyDescent="0.2">
      <c r="O172" s="204"/>
      <c r="P172" s="204"/>
      <c r="AA172" s="41"/>
    </row>
    <row r="173" spans="12:27" x14ac:dyDescent="0.2">
      <c r="O173" s="204"/>
      <c r="P173" s="204"/>
      <c r="AA173" s="41"/>
    </row>
    <row r="174" spans="12:27" x14ac:dyDescent="0.2">
      <c r="O174" s="204"/>
      <c r="P174" s="204"/>
      <c r="AA174" s="41"/>
    </row>
    <row r="175" spans="12:27" x14ac:dyDescent="0.2">
      <c r="O175" s="204"/>
      <c r="P175" s="204"/>
      <c r="AA175" s="41"/>
    </row>
    <row r="176" spans="12:27" x14ac:dyDescent="0.2">
      <c r="AA176" s="41"/>
    </row>
    <row r="177" spans="2:27" x14ac:dyDescent="0.2">
      <c r="AA177" s="41"/>
    </row>
    <row r="178" spans="2:27" x14ac:dyDescent="0.2">
      <c r="AA178" s="41"/>
    </row>
    <row r="179" spans="2:27" ht="13.5" thickBot="1" x14ac:dyDescent="0.25">
      <c r="B179" s="390"/>
      <c r="C179" s="390"/>
      <c r="D179" s="390"/>
      <c r="E179" s="390"/>
      <c r="F179" s="390"/>
      <c r="G179" s="390"/>
      <c r="H179" s="390"/>
      <c r="I179" s="390"/>
      <c r="J179" s="390"/>
      <c r="K179" s="153"/>
      <c r="L179" s="229"/>
      <c r="M179" s="229"/>
      <c r="N179" s="229"/>
      <c r="O179" s="229"/>
      <c r="P179" s="229"/>
      <c r="Q179" s="229"/>
      <c r="R179" s="229"/>
      <c r="AA179" s="41"/>
    </row>
    <row r="180" spans="2:27" ht="45" x14ac:dyDescent="0.2">
      <c r="L180" s="50" t="s">
        <v>232</v>
      </c>
      <c r="M180" s="50"/>
      <c r="N180" s="50" t="s">
        <v>231</v>
      </c>
      <c r="O180" s="50" t="s">
        <v>230</v>
      </c>
      <c r="P180" s="50" t="s">
        <v>424</v>
      </c>
      <c r="Q180" s="50" t="s">
        <v>229</v>
      </c>
      <c r="R180" s="50" t="s">
        <v>228</v>
      </c>
      <c r="S180" s="301"/>
      <c r="AA180" s="41"/>
    </row>
    <row r="181" spans="2:27" x14ac:dyDescent="0.2">
      <c r="L181" s="22" t="s">
        <v>227</v>
      </c>
      <c r="M181" s="22"/>
      <c r="N181" s="217">
        <v>377</v>
      </c>
      <c r="O181" s="217">
        <f t="shared" ref="O181:O193" si="1">(P181-N181)</f>
        <v>1309</v>
      </c>
      <c r="P181" s="217">
        <v>1686</v>
      </c>
      <c r="Q181" s="55">
        <f>Summary!N181/Summary!P181</f>
        <v>0.2236061684460261</v>
      </c>
      <c r="R181" s="55">
        <f t="shared" ref="R181" si="2">1-Q181</f>
        <v>0.7763938315539739</v>
      </c>
      <c r="AA181" s="41"/>
    </row>
    <row r="182" spans="2:27" x14ac:dyDescent="0.2">
      <c r="L182" s="23" t="s">
        <v>226</v>
      </c>
      <c r="M182" s="23"/>
      <c r="N182" s="305">
        <v>62</v>
      </c>
      <c r="O182" s="305">
        <f t="shared" si="1"/>
        <v>975</v>
      </c>
      <c r="P182" s="305">
        <v>1037</v>
      </c>
      <c r="Q182" s="56">
        <f>Summary!N182/Summary!P182</f>
        <v>5.9787849566055928E-2</v>
      </c>
      <c r="R182" s="56">
        <f t="shared" ref="R182:R193" si="3">1-Q182</f>
        <v>0.94021215043394402</v>
      </c>
      <c r="AA182" s="41"/>
    </row>
    <row r="183" spans="2:27" ht="18" x14ac:dyDescent="0.25">
      <c r="L183" s="148" t="s">
        <v>225</v>
      </c>
      <c r="M183" s="148"/>
      <c r="N183" s="309">
        <v>31</v>
      </c>
      <c r="O183" s="311">
        <f t="shared" si="1"/>
        <v>96</v>
      </c>
      <c r="P183" s="311">
        <v>127</v>
      </c>
      <c r="Q183" s="55">
        <f>Summary!N183/Summary!P183</f>
        <v>0.24409448818897639</v>
      </c>
      <c r="R183" s="55">
        <f t="shared" si="3"/>
        <v>0.75590551181102361</v>
      </c>
      <c r="S183" s="221"/>
      <c r="AA183" s="41"/>
    </row>
    <row r="184" spans="2:27" x14ac:dyDescent="0.2">
      <c r="L184" s="23" t="s">
        <v>41</v>
      </c>
      <c r="M184" s="23"/>
      <c r="N184" s="305">
        <v>43</v>
      </c>
      <c r="O184" s="312">
        <f t="shared" si="1"/>
        <v>165</v>
      </c>
      <c r="P184" s="312">
        <v>208</v>
      </c>
      <c r="Q184" s="56">
        <f>Summary!N184/Summary!P184</f>
        <v>0.20673076923076922</v>
      </c>
      <c r="R184" s="56">
        <f t="shared" si="3"/>
        <v>0.79326923076923084</v>
      </c>
      <c r="AA184" s="41"/>
    </row>
    <row r="185" spans="2:27" x14ac:dyDescent="0.2">
      <c r="L185" s="22" t="s">
        <v>224</v>
      </c>
      <c r="M185" s="22"/>
      <c r="N185" s="217">
        <v>39</v>
      </c>
      <c r="O185" s="313">
        <f t="shared" si="1"/>
        <v>57</v>
      </c>
      <c r="P185" s="313">
        <v>96</v>
      </c>
      <c r="Q185" s="55">
        <f>Summary!N185/Summary!P185</f>
        <v>0.40625</v>
      </c>
      <c r="R185" s="55">
        <f t="shared" si="3"/>
        <v>0.59375</v>
      </c>
      <c r="AA185" s="41"/>
    </row>
    <row r="186" spans="2:27" ht="22.5" x14ac:dyDescent="0.2">
      <c r="L186" s="23" t="s">
        <v>263</v>
      </c>
      <c r="M186" s="23"/>
      <c r="N186" s="305">
        <v>2</v>
      </c>
      <c r="O186" s="312">
        <f t="shared" si="1"/>
        <v>39</v>
      </c>
      <c r="P186" s="312">
        <v>41</v>
      </c>
      <c r="Q186" s="56">
        <f>Summary!N186/Summary!P186</f>
        <v>4.878048780487805E-2</v>
      </c>
      <c r="R186" s="56">
        <f t="shared" si="3"/>
        <v>0.95121951219512191</v>
      </c>
      <c r="AA186" s="41"/>
    </row>
    <row r="187" spans="2:27" x14ac:dyDescent="0.2">
      <c r="L187" s="22" t="s">
        <v>223</v>
      </c>
      <c r="M187" s="22"/>
      <c r="N187" s="217">
        <v>3</v>
      </c>
      <c r="O187" s="313">
        <f t="shared" si="1"/>
        <v>15</v>
      </c>
      <c r="P187" s="313">
        <v>18</v>
      </c>
      <c r="Q187" s="55">
        <f>Summary!N187/Summary!P187</f>
        <v>0.16666666666666666</v>
      </c>
      <c r="R187" s="55">
        <f t="shared" si="3"/>
        <v>0.83333333333333337</v>
      </c>
      <c r="AA187" s="41"/>
    </row>
    <row r="188" spans="2:27" x14ac:dyDescent="0.2">
      <c r="L188" s="23" t="s">
        <v>180</v>
      </c>
      <c r="M188" s="23"/>
      <c r="N188" s="305">
        <v>1</v>
      </c>
      <c r="O188" s="312">
        <f t="shared" si="1"/>
        <v>141</v>
      </c>
      <c r="P188" s="312">
        <v>142</v>
      </c>
      <c r="Q188" s="56">
        <f>Summary!N188/Summary!P188</f>
        <v>7.0422535211267607E-3</v>
      </c>
      <c r="R188" s="56">
        <f t="shared" si="3"/>
        <v>0.99295774647887325</v>
      </c>
      <c r="AA188" s="41"/>
    </row>
    <row r="189" spans="2:27" x14ac:dyDescent="0.2">
      <c r="L189" s="22" t="s">
        <v>222</v>
      </c>
      <c r="M189" s="22"/>
      <c r="N189" s="217">
        <v>1</v>
      </c>
      <c r="O189" s="313">
        <f t="shared" si="1"/>
        <v>20</v>
      </c>
      <c r="P189" s="313">
        <v>21</v>
      </c>
      <c r="Q189" s="55">
        <f>Summary!N189/Summary!P189</f>
        <v>4.7619047619047616E-2</v>
      </c>
      <c r="R189" s="55">
        <f t="shared" si="3"/>
        <v>0.95238095238095233</v>
      </c>
      <c r="S189" s="92"/>
      <c r="AA189" s="41"/>
    </row>
    <row r="190" spans="2:27" x14ac:dyDescent="0.2">
      <c r="L190" s="49" t="s">
        <v>233</v>
      </c>
      <c r="M190" s="22"/>
      <c r="N190" s="217">
        <v>12</v>
      </c>
      <c r="O190" s="313">
        <f t="shared" si="1"/>
        <v>4</v>
      </c>
      <c r="P190" s="313">
        <v>16</v>
      </c>
      <c r="Q190" s="55">
        <f>Summary!N190/Summary!P190</f>
        <v>0.75</v>
      </c>
      <c r="R190" s="55">
        <f t="shared" si="3"/>
        <v>0.25</v>
      </c>
      <c r="S190" s="92"/>
      <c r="AA190" s="41"/>
    </row>
    <row r="191" spans="2:27" x14ac:dyDescent="0.2">
      <c r="L191" s="49" t="s">
        <v>7815</v>
      </c>
      <c r="M191" s="22"/>
      <c r="N191" s="217">
        <v>1</v>
      </c>
      <c r="O191" s="313">
        <f t="shared" si="1"/>
        <v>3</v>
      </c>
      <c r="P191" s="313">
        <v>4</v>
      </c>
      <c r="Q191" s="55">
        <f>Summary!N191/Summary!P191</f>
        <v>0.25</v>
      </c>
      <c r="R191" s="55">
        <f t="shared" ref="R191" si="4">1-Q191</f>
        <v>0.75</v>
      </c>
      <c r="S191" s="92"/>
      <c r="AA191" s="41"/>
    </row>
    <row r="192" spans="2:27" ht="18" x14ac:dyDescent="0.25">
      <c r="L192" s="47" t="s">
        <v>7041</v>
      </c>
      <c r="M192" s="23"/>
      <c r="N192" s="305">
        <v>1</v>
      </c>
      <c r="O192" s="311">
        <f t="shared" si="1"/>
        <v>3</v>
      </c>
      <c r="P192" s="311">
        <v>4</v>
      </c>
      <c r="Q192" s="56">
        <f>Summary!N192/Summary!P192</f>
        <v>0.25</v>
      </c>
      <c r="R192" s="56">
        <f t="shared" si="3"/>
        <v>0.75</v>
      </c>
      <c r="S192" s="221"/>
      <c r="AA192" s="41"/>
    </row>
    <row r="193" spans="2:27" ht="13.5" thickBot="1" x14ac:dyDescent="0.25">
      <c r="L193" s="14" t="s">
        <v>221</v>
      </c>
      <c r="M193" s="14"/>
      <c r="N193" s="308">
        <v>2</v>
      </c>
      <c r="O193" s="308">
        <f t="shared" si="1"/>
        <v>64</v>
      </c>
      <c r="P193" s="308">
        <v>66</v>
      </c>
      <c r="Q193" s="61">
        <f>Summary!N193/Summary!P193</f>
        <v>3.0303030303030304E-2</v>
      </c>
      <c r="R193" s="61">
        <f t="shared" si="3"/>
        <v>0.96969696969696972</v>
      </c>
      <c r="AA193" s="41"/>
    </row>
    <row r="194" spans="2:27" x14ac:dyDescent="0.2">
      <c r="L194" s="13"/>
      <c r="M194" s="13"/>
      <c r="N194" s="13"/>
      <c r="O194" s="13"/>
      <c r="P194" s="319"/>
      <c r="Q194" s="13"/>
      <c r="R194" s="13"/>
      <c r="T194" s="41"/>
    </row>
    <row r="195" spans="2:27" x14ac:dyDescent="0.2">
      <c r="L195" s="13"/>
      <c r="M195" s="13"/>
      <c r="N195" s="13"/>
      <c r="O195" s="13"/>
      <c r="P195" s="13"/>
      <c r="Q195" s="13"/>
      <c r="R195" s="13"/>
      <c r="AA195" s="41"/>
    </row>
    <row r="196" spans="2:27" x14ac:dyDescent="0.2">
      <c r="L196" s="13"/>
      <c r="M196" s="13"/>
      <c r="N196" s="13"/>
      <c r="O196" s="13"/>
      <c r="P196" s="13"/>
      <c r="Q196" s="13"/>
      <c r="R196" s="13"/>
      <c r="AA196" s="41"/>
    </row>
    <row r="197" spans="2:27" x14ac:dyDescent="0.2">
      <c r="L197" s="13"/>
      <c r="M197" s="13"/>
      <c r="N197" s="13"/>
      <c r="O197" s="13"/>
      <c r="P197" s="13"/>
      <c r="Q197" s="13"/>
      <c r="R197" s="13"/>
      <c r="AA197" s="41"/>
    </row>
    <row r="198" spans="2:27" x14ac:dyDescent="0.2">
      <c r="L198" s="13"/>
      <c r="M198" s="13"/>
      <c r="N198" s="13"/>
      <c r="O198" s="13"/>
      <c r="P198" s="13"/>
      <c r="Q198" s="13"/>
      <c r="R198" s="13"/>
      <c r="AA198" s="41"/>
    </row>
    <row r="199" spans="2:27" x14ac:dyDescent="0.2">
      <c r="L199" s="13"/>
      <c r="M199" s="13"/>
      <c r="N199" s="13"/>
      <c r="O199" s="13"/>
      <c r="P199" s="13"/>
      <c r="Q199" s="13"/>
      <c r="R199" s="13"/>
      <c r="AA199" s="41"/>
    </row>
    <row r="200" spans="2:27" x14ac:dyDescent="0.2">
      <c r="L200" s="13"/>
      <c r="M200" s="13"/>
      <c r="N200" s="13"/>
      <c r="O200" s="13"/>
      <c r="P200" s="13"/>
      <c r="Q200" s="13"/>
      <c r="R200" s="13"/>
      <c r="AA200" s="41"/>
    </row>
    <row r="201" spans="2:27" x14ac:dyDescent="0.2">
      <c r="L201" s="13"/>
      <c r="M201" s="13"/>
      <c r="N201" s="13"/>
      <c r="O201" s="13"/>
      <c r="P201" s="13"/>
      <c r="Q201" s="13"/>
      <c r="R201" s="13"/>
      <c r="AA201" s="41"/>
    </row>
    <row r="202" spans="2:27" x14ac:dyDescent="0.2">
      <c r="L202" s="13"/>
      <c r="M202" s="13"/>
      <c r="N202" s="13"/>
      <c r="O202" s="13"/>
      <c r="P202" s="13"/>
      <c r="Q202" s="13"/>
      <c r="R202" s="13"/>
      <c r="AA202" s="41"/>
    </row>
    <row r="203" spans="2:27" x14ac:dyDescent="0.2">
      <c r="L203" s="13"/>
      <c r="M203" s="13"/>
      <c r="N203" s="13"/>
      <c r="O203" s="13"/>
      <c r="P203" s="13"/>
      <c r="Q203" s="13"/>
      <c r="R203" s="13"/>
      <c r="AA203" s="41"/>
    </row>
    <row r="204" spans="2:27" ht="15" customHeight="1" x14ac:dyDescent="0.25">
      <c r="B204" s="391" t="s">
        <v>7028</v>
      </c>
      <c r="C204" s="391"/>
      <c r="D204" s="391"/>
      <c r="E204" s="391"/>
      <c r="F204" s="391"/>
      <c r="G204" s="391"/>
      <c r="H204" s="391"/>
      <c r="I204" s="391"/>
      <c r="J204" s="391"/>
      <c r="K204" s="391"/>
      <c r="M204"/>
      <c r="AA204" s="41"/>
    </row>
    <row r="205" spans="2:27" x14ac:dyDescent="0.2">
      <c r="AA205" s="41"/>
    </row>
    <row r="206" spans="2:27" x14ac:dyDescent="0.2">
      <c r="AA206" s="41"/>
    </row>
    <row r="207" spans="2:27" x14ac:dyDescent="0.2">
      <c r="AA207" s="41"/>
    </row>
    <row r="209" spans="12:27" ht="13.5" thickBot="1" x14ac:dyDescent="0.25">
      <c r="L209" s="334" t="s">
        <v>537</v>
      </c>
      <c r="M209" s="323"/>
      <c r="N209" s="323"/>
      <c r="O209" s="323"/>
      <c r="P209" s="323"/>
      <c r="Q209" s="93"/>
      <c r="R209" s="13"/>
      <c r="AA209" s="41"/>
    </row>
    <row r="210" spans="12:27" ht="13.5" thickBot="1" x14ac:dyDescent="0.25">
      <c r="L210" s="50"/>
      <c r="M210" s="50"/>
      <c r="N210" s="50" t="s">
        <v>166</v>
      </c>
      <c r="O210" s="50" t="s">
        <v>524</v>
      </c>
      <c r="P210" s="50" t="s">
        <v>164</v>
      </c>
      <c r="Q210" s="114" t="s">
        <v>7816</v>
      </c>
      <c r="R210" s="13"/>
      <c r="AA210" s="41"/>
    </row>
    <row r="211" spans="12:27" ht="22.5" x14ac:dyDescent="0.2">
      <c r="L211" s="290" t="s">
        <v>174</v>
      </c>
      <c r="M211" s="290"/>
      <c r="N211" s="69" t="s">
        <v>29</v>
      </c>
      <c r="O211" s="70">
        <v>226</v>
      </c>
      <c r="P211" s="117">
        <f t="shared" ref="P211:P234" si="5">O211/1176</f>
        <v>0.19217687074829931</v>
      </c>
      <c r="Q211" s="86"/>
      <c r="R211" s="13"/>
      <c r="AA211" s="41"/>
    </row>
    <row r="212" spans="12:27" x14ac:dyDescent="0.2">
      <c r="L212" s="23"/>
      <c r="M212" s="23"/>
      <c r="N212" s="47" t="s">
        <v>20</v>
      </c>
      <c r="O212" s="53">
        <v>171</v>
      </c>
      <c r="P212" s="100">
        <f t="shared" si="5"/>
        <v>0.14540816326530612</v>
      </c>
      <c r="R212" s="13"/>
      <c r="AA212" s="41"/>
    </row>
    <row r="213" spans="12:27" x14ac:dyDescent="0.2">
      <c r="L213" s="155"/>
      <c r="M213" s="155"/>
      <c r="N213" s="127" t="s">
        <v>72</v>
      </c>
      <c r="O213" s="154">
        <v>134</v>
      </c>
      <c r="P213" s="169">
        <f t="shared" si="5"/>
        <v>0.11394557823129252</v>
      </c>
      <c r="R213" s="13"/>
      <c r="AA213" s="41"/>
    </row>
    <row r="214" spans="12:27" x14ac:dyDescent="0.2">
      <c r="L214" s="23"/>
      <c r="M214" s="23"/>
      <c r="N214" s="127" t="s">
        <v>173</v>
      </c>
      <c r="O214" s="154">
        <v>129</v>
      </c>
      <c r="P214" s="169">
        <f t="shared" si="5"/>
        <v>0.10969387755102041</v>
      </c>
      <c r="R214" s="13"/>
      <c r="AA214" s="41"/>
    </row>
    <row r="215" spans="12:27" x14ac:dyDescent="0.2">
      <c r="L215" s="155"/>
      <c r="M215" s="155"/>
      <c r="N215" s="127" t="s">
        <v>335</v>
      </c>
      <c r="O215" s="154">
        <v>125</v>
      </c>
      <c r="P215" s="169">
        <f t="shared" si="5"/>
        <v>0.10629251700680271</v>
      </c>
      <c r="R215" s="13"/>
      <c r="AA215" s="41"/>
    </row>
    <row r="216" spans="12:27" x14ac:dyDescent="0.2">
      <c r="L216" s="23"/>
      <c r="M216" s="23"/>
      <c r="N216" s="47" t="s">
        <v>37</v>
      </c>
      <c r="O216" s="53">
        <v>121</v>
      </c>
      <c r="P216" s="100">
        <f t="shared" si="5"/>
        <v>0.10289115646258504</v>
      </c>
      <c r="Q216" s="65"/>
      <c r="R216" s="13"/>
      <c r="AA216" s="41"/>
    </row>
    <row r="217" spans="12:27" x14ac:dyDescent="0.2">
      <c r="L217" s="155"/>
      <c r="M217" s="155"/>
      <c r="N217" s="47" t="s">
        <v>45</v>
      </c>
      <c r="O217" s="53">
        <v>111</v>
      </c>
      <c r="P217" s="100">
        <f t="shared" si="5"/>
        <v>9.438775510204081E-2</v>
      </c>
      <c r="R217" s="13"/>
      <c r="AA217" s="41"/>
    </row>
    <row r="218" spans="12:27" x14ac:dyDescent="0.2">
      <c r="L218" s="23"/>
      <c r="M218" s="23"/>
      <c r="N218" s="47" t="s">
        <v>43</v>
      </c>
      <c r="O218" s="53">
        <v>108</v>
      </c>
      <c r="P218" s="100">
        <f t="shared" si="5"/>
        <v>9.1836734693877556E-2</v>
      </c>
      <c r="R218" s="13"/>
      <c r="AA218" s="41"/>
    </row>
    <row r="219" spans="12:27" x14ac:dyDescent="0.2">
      <c r="L219" s="155"/>
      <c r="M219" s="155"/>
      <c r="N219" s="127" t="s">
        <v>1095</v>
      </c>
      <c r="O219" s="154">
        <v>107</v>
      </c>
      <c r="P219" s="169">
        <f t="shared" si="5"/>
        <v>9.0986394557823133E-2</v>
      </c>
      <c r="R219" s="13"/>
      <c r="AA219" s="41"/>
    </row>
    <row r="220" spans="12:27" x14ac:dyDescent="0.2">
      <c r="L220" s="23"/>
      <c r="M220" s="23"/>
      <c r="N220" s="127" t="s">
        <v>4</v>
      </c>
      <c r="O220" s="154">
        <v>87</v>
      </c>
      <c r="P220" s="169">
        <f t="shared" si="5"/>
        <v>7.3979591836734693E-2</v>
      </c>
      <c r="Q220" s="94"/>
      <c r="R220" s="13"/>
      <c r="AA220" s="41"/>
    </row>
    <row r="221" spans="12:27" x14ac:dyDescent="0.2">
      <c r="L221" s="155"/>
      <c r="M221" s="155"/>
      <c r="N221" s="49" t="s">
        <v>66</v>
      </c>
      <c r="O221" s="54">
        <v>85</v>
      </c>
      <c r="P221" s="95">
        <f t="shared" si="5"/>
        <v>7.2278911564625847E-2</v>
      </c>
      <c r="R221" s="13"/>
      <c r="AA221" s="41"/>
    </row>
    <row r="222" spans="12:27" x14ac:dyDescent="0.2">
      <c r="L222" s="23"/>
      <c r="M222" s="23"/>
      <c r="N222" s="47" t="s">
        <v>39</v>
      </c>
      <c r="O222" s="53">
        <v>75</v>
      </c>
      <c r="P222" s="100">
        <f t="shared" si="5"/>
        <v>6.3775510204081634E-2</v>
      </c>
      <c r="R222" s="13"/>
      <c r="AA222" s="41"/>
    </row>
    <row r="223" spans="12:27" x14ac:dyDescent="0.2">
      <c r="L223" s="155"/>
      <c r="M223" s="155"/>
      <c r="N223" s="127" t="s">
        <v>75</v>
      </c>
      <c r="O223" s="154">
        <v>72</v>
      </c>
      <c r="P223" s="169">
        <f t="shared" si="5"/>
        <v>6.1224489795918366E-2</v>
      </c>
      <c r="R223" s="13"/>
      <c r="AA223" s="41"/>
    </row>
    <row r="224" spans="12:27" x14ac:dyDescent="0.2">
      <c r="L224" s="23"/>
      <c r="M224" s="23"/>
      <c r="N224" s="127" t="s">
        <v>13</v>
      </c>
      <c r="O224" s="154">
        <v>69</v>
      </c>
      <c r="P224" s="169">
        <f t="shared" si="5"/>
        <v>5.8673469387755105E-2</v>
      </c>
      <c r="R224" s="13"/>
      <c r="AA224" s="41"/>
    </row>
    <row r="225" spans="1:27" x14ac:dyDescent="0.2">
      <c r="L225" s="155"/>
      <c r="M225" s="155"/>
      <c r="N225" s="127" t="s">
        <v>84</v>
      </c>
      <c r="O225" s="154">
        <v>59</v>
      </c>
      <c r="P225" s="169">
        <f t="shared" si="5"/>
        <v>5.0170068027210885E-2</v>
      </c>
      <c r="R225" s="13"/>
      <c r="AA225" s="41"/>
    </row>
    <row r="226" spans="1:27" x14ac:dyDescent="0.2">
      <c r="L226" s="23"/>
      <c r="M226" s="23"/>
      <c r="N226" s="49" t="s">
        <v>40</v>
      </c>
      <c r="O226" s="54">
        <v>55</v>
      </c>
      <c r="P226" s="95">
        <f t="shared" si="5"/>
        <v>4.6768707482993201E-2</v>
      </c>
      <c r="AA226" s="41"/>
    </row>
    <row r="227" spans="1:27" x14ac:dyDescent="0.2">
      <c r="L227" s="155"/>
      <c r="M227" s="155"/>
      <c r="N227" s="47" t="s">
        <v>1094</v>
      </c>
      <c r="O227" s="53">
        <v>50</v>
      </c>
      <c r="P227" s="100">
        <f t="shared" si="5"/>
        <v>4.2517006802721087E-2</v>
      </c>
      <c r="R227" s="13"/>
      <c r="AA227" s="41"/>
    </row>
    <row r="228" spans="1:27" x14ac:dyDescent="0.2">
      <c r="L228" s="23"/>
      <c r="M228" s="23"/>
      <c r="N228" s="127" t="s">
        <v>891</v>
      </c>
      <c r="O228" s="154">
        <v>49</v>
      </c>
      <c r="P228" s="169">
        <f t="shared" si="5"/>
        <v>4.1666666666666664E-2</v>
      </c>
      <c r="R228" s="13"/>
      <c r="AA228" s="41"/>
    </row>
    <row r="229" spans="1:27" x14ac:dyDescent="0.2">
      <c r="L229" s="155"/>
      <c r="M229" s="155"/>
      <c r="N229" s="47" t="s">
        <v>36</v>
      </c>
      <c r="O229" s="53">
        <v>49</v>
      </c>
      <c r="P229" s="100">
        <f t="shared" si="5"/>
        <v>4.1666666666666664E-2</v>
      </c>
      <c r="R229" s="13"/>
      <c r="AA229" s="41"/>
    </row>
    <row r="230" spans="1:27" x14ac:dyDescent="0.2">
      <c r="L230" s="23"/>
      <c r="M230" s="23"/>
      <c r="N230" s="47" t="s">
        <v>26</v>
      </c>
      <c r="O230" s="53">
        <v>38</v>
      </c>
      <c r="P230" s="100">
        <f t="shared" si="5"/>
        <v>3.2312925170068028E-2</v>
      </c>
      <c r="R230" s="13"/>
      <c r="AA230" s="41"/>
    </row>
    <row r="231" spans="1:27" x14ac:dyDescent="0.2">
      <c r="L231" s="22"/>
      <c r="M231" s="22"/>
      <c r="N231" s="47" t="s">
        <v>7</v>
      </c>
      <c r="O231" s="53">
        <v>23</v>
      </c>
      <c r="P231" s="100">
        <f t="shared" si="5"/>
        <v>1.9557823129251702E-2</v>
      </c>
    </row>
    <row r="232" spans="1:27" x14ac:dyDescent="0.2">
      <c r="L232" s="23"/>
      <c r="M232" s="23"/>
      <c r="N232" s="47" t="s">
        <v>314</v>
      </c>
      <c r="O232" s="53">
        <v>16</v>
      </c>
      <c r="P232" s="100">
        <f t="shared" si="5"/>
        <v>1.3605442176870748E-2</v>
      </c>
      <c r="R232" s="13"/>
    </row>
    <row r="233" spans="1:27" x14ac:dyDescent="0.2">
      <c r="L233" s="155"/>
      <c r="M233" s="155"/>
      <c r="N233" s="127" t="s">
        <v>51</v>
      </c>
      <c r="O233" s="154">
        <v>16</v>
      </c>
      <c r="P233" s="169">
        <f t="shared" si="5"/>
        <v>1.3605442176870748E-2</v>
      </c>
    </row>
    <row r="234" spans="1:27" ht="13.5" thickBot="1" x14ac:dyDescent="0.25">
      <c r="L234" s="188"/>
      <c r="M234" s="188"/>
      <c r="N234" s="36" t="s">
        <v>317</v>
      </c>
      <c r="O234" s="21">
        <v>9</v>
      </c>
      <c r="P234" s="189">
        <f t="shared" si="5"/>
        <v>7.6530612244897957E-3</v>
      </c>
    </row>
    <row r="238" spans="1:27" x14ac:dyDescent="0.2">
      <c r="A238" s="64"/>
    </row>
    <row r="239" spans="1:27" x14ac:dyDescent="0.2">
      <c r="A239" s="64"/>
    </row>
    <row r="240" spans="1:27" x14ac:dyDescent="0.2">
      <c r="R240" s="13"/>
    </row>
    <row r="241" spans="2:18" x14ac:dyDescent="0.2">
      <c r="R241" s="13"/>
    </row>
    <row r="242" spans="2:18" ht="15" customHeight="1" x14ac:dyDescent="0.2">
      <c r="B242" s="391" t="s">
        <v>7817</v>
      </c>
      <c r="C242" s="391"/>
      <c r="D242" s="391"/>
      <c r="E242" s="391"/>
      <c r="F242" s="391"/>
      <c r="G242" s="391"/>
      <c r="H242" s="391"/>
      <c r="I242" s="391"/>
      <c r="J242" s="391"/>
      <c r="K242" s="391"/>
      <c r="R242" s="13"/>
    </row>
    <row r="243" spans="2:18" x14ac:dyDescent="0.2">
      <c r="R243" s="13"/>
    </row>
    <row r="244" spans="2:18" x14ac:dyDescent="0.2">
      <c r="R244" s="13"/>
    </row>
    <row r="245" spans="2:18" x14ac:dyDescent="0.2">
      <c r="R245" s="13"/>
    </row>
    <row r="246" spans="2:18" ht="13.5" thickBot="1" x14ac:dyDescent="0.25">
      <c r="L246" s="334" t="s">
        <v>538</v>
      </c>
      <c r="M246" s="323"/>
      <c r="N246" s="323"/>
      <c r="O246" s="323"/>
      <c r="P246" s="323"/>
      <c r="Q246" s="93"/>
      <c r="R246" s="13"/>
    </row>
    <row r="247" spans="2:18" ht="13.5" thickBot="1" x14ac:dyDescent="0.25">
      <c r="L247" s="50"/>
      <c r="M247" s="50"/>
      <c r="N247" s="50" t="s">
        <v>166</v>
      </c>
      <c r="O247" s="50" t="s">
        <v>524</v>
      </c>
      <c r="P247" s="50" t="s">
        <v>164</v>
      </c>
      <c r="Q247" s="114" t="s">
        <v>7816</v>
      </c>
      <c r="R247" s="13"/>
    </row>
    <row r="248" spans="2:18" ht="22.5" x14ac:dyDescent="0.2">
      <c r="L248" s="290" t="s">
        <v>307</v>
      </c>
      <c r="M248" s="290"/>
      <c r="N248" s="69" t="s">
        <v>792</v>
      </c>
      <c r="O248" s="70">
        <v>419</v>
      </c>
      <c r="P248" s="117">
        <f>O248/1176</f>
        <v>0.3562925170068027</v>
      </c>
      <c r="R248" s="13"/>
    </row>
    <row r="249" spans="2:18" x14ac:dyDescent="0.2">
      <c r="L249" s="23"/>
      <c r="M249" s="23"/>
      <c r="N249" s="47" t="s">
        <v>42</v>
      </c>
      <c r="O249" s="53">
        <v>194</v>
      </c>
      <c r="P249" s="100">
        <f t="shared" ref="P249:P274" si="6">O249/1176</f>
        <v>0.16496598639455781</v>
      </c>
      <c r="R249" s="13"/>
    </row>
    <row r="250" spans="2:18" x14ac:dyDescent="0.2">
      <c r="L250" s="155"/>
      <c r="M250" s="155"/>
      <c r="N250" s="127" t="s">
        <v>822</v>
      </c>
      <c r="O250" s="154">
        <v>162</v>
      </c>
      <c r="P250" s="169">
        <f t="shared" si="6"/>
        <v>0.13775510204081631</v>
      </c>
      <c r="R250" s="13"/>
    </row>
    <row r="251" spans="2:18" x14ac:dyDescent="0.2">
      <c r="L251" s="23"/>
      <c r="M251" s="23"/>
      <c r="N251" s="127" t="s">
        <v>49</v>
      </c>
      <c r="O251" s="154">
        <v>157</v>
      </c>
      <c r="P251" s="169">
        <f t="shared" si="6"/>
        <v>0.13350340136054423</v>
      </c>
      <c r="R251" s="13"/>
    </row>
    <row r="252" spans="2:18" x14ac:dyDescent="0.2">
      <c r="L252" s="155"/>
      <c r="M252" s="155"/>
      <c r="N252" s="127" t="s">
        <v>842</v>
      </c>
      <c r="O252" s="154">
        <v>96</v>
      </c>
      <c r="P252" s="169">
        <f t="shared" si="6"/>
        <v>8.1632653061224483E-2</v>
      </c>
      <c r="R252" s="13"/>
    </row>
    <row r="253" spans="2:18" x14ac:dyDescent="0.2">
      <c r="L253" s="23"/>
      <c r="M253" s="23"/>
      <c r="N253" s="47" t="s">
        <v>795</v>
      </c>
      <c r="O253" s="53">
        <v>86</v>
      </c>
      <c r="P253" s="100">
        <f t="shared" si="6"/>
        <v>7.312925170068027E-2</v>
      </c>
      <c r="R253" s="13"/>
    </row>
    <row r="254" spans="2:18" x14ac:dyDescent="0.2">
      <c r="L254" s="155"/>
      <c r="M254" s="155"/>
      <c r="N254" s="47" t="s">
        <v>867</v>
      </c>
      <c r="O254" s="53">
        <v>59</v>
      </c>
      <c r="P254" s="100">
        <f t="shared" si="6"/>
        <v>5.0170068027210885E-2</v>
      </c>
      <c r="R254" s="13"/>
    </row>
    <row r="255" spans="2:18" x14ac:dyDescent="0.2">
      <c r="L255" s="23"/>
      <c r="M255" s="23"/>
      <c r="N255" s="47" t="s">
        <v>834</v>
      </c>
      <c r="O255" s="53">
        <v>56</v>
      </c>
      <c r="P255" s="100">
        <f t="shared" si="6"/>
        <v>4.7619047619047616E-2</v>
      </c>
      <c r="R255" s="13"/>
    </row>
    <row r="256" spans="2:18" x14ac:dyDescent="0.2">
      <c r="L256" s="155"/>
      <c r="M256" s="155"/>
      <c r="N256" s="127" t="s">
        <v>313</v>
      </c>
      <c r="O256" s="154">
        <v>43</v>
      </c>
      <c r="P256" s="169">
        <f t="shared" si="6"/>
        <v>3.6564625850340135E-2</v>
      </c>
      <c r="R256" s="13"/>
    </row>
    <row r="257" spans="12:18" x14ac:dyDescent="0.2">
      <c r="L257" s="23"/>
      <c r="M257" s="23"/>
      <c r="N257" s="127" t="s">
        <v>823</v>
      </c>
      <c r="O257" s="154">
        <v>19</v>
      </c>
      <c r="P257" s="169">
        <f t="shared" si="6"/>
        <v>1.6156462585034014E-2</v>
      </c>
      <c r="R257" s="13"/>
    </row>
    <row r="258" spans="12:18" x14ac:dyDescent="0.2">
      <c r="L258" s="155"/>
      <c r="M258" s="155"/>
      <c r="N258" s="49" t="s">
        <v>819</v>
      </c>
      <c r="O258" s="54">
        <v>18</v>
      </c>
      <c r="P258" s="95">
        <f t="shared" si="6"/>
        <v>1.5306122448979591E-2</v>
      </c>
      <c r="R258" s="13"/>
    </row>
    <row r="259" spans="12:18" x14ac:dyDescent="0.2">
      <c r="L259" s="23"/>
      <c r="M259" s="23"/>
      <c r="N259" s="47" t="s">
        <v>817</v>
      </c>
      <c r="O259" s="53">
        <v>15</v>
      </c>
      <c r="P259" s="100">
        <f t="shared" si="6"/>
        <v>1.2755102040816327E-2</v>
      </c>
      <c r="R259" s="13"/>
    </row>
    <row r="260" spans="12:18" x14ac:dyDescent="0.2">
      <c r="L260" s="155"/>
      <c r="M260" s="155"/>
      <c r="N260" s="127" t="s">
        <v>872</v>
      </c>
      <c r="O260" s="154">
        <v>14</v>
      </c>
      <c r="P260" s="169">
        <f t="shared" si="6"/>
        <v>1.1904761904761904E-2</v>
      </c>
      <c r="R260" s="13"/>
    </row>
    <row r="261" spans="12:18" x14ac:dyDescent="0.2">
      <c r="L261" s="23"/>
      <c r="M261" s="23"/>
      <c r="N261" s="127" t="s">
        <v>1098</v>
      </c>
      <c r="O261" s="154">
        <v>13</v>
      </c>
      <c r="P261" s="169">
        <f t="shared" si="6"/>
        <v>1.1054421768707483E-2</v>
      </c>
      <c r="R261" s="13"/>
    </row>
    <row r="262" spans="12:18" x14ac:dyDescent="0.2">
      <c r="L262" s="155"/>
      <c r="M262" s="155"/>
      <c r="N262" s="127" t="s">
        <v>870</v>
      </c>
      <c r="O262" s="154">
        <v>13</v>
      </c>
      <c r="P262" s="169">
        <f t="shared" si="6"/>
        <v>1.1054421768707483E-2</v>
      </c>
      <c r="R262" s="13"/>
    </row>
    <row r="263" spans="12:18" x14ac:dyDescent="0.2">
      <c r="L263" s="23"/>
      <c r="M263" s="23"/>
      <c r="N263" s="49" t="s">
        <v>64</v>
      </c>
      <c r="O263" s="54">
        <v>13</v>
      </c>
      <c r="P263" s="95">
        <f t="shared" si="6"/>
        <v>1.1054421768707483E-2</v>
      </c>
      <c r="R263" s="13"/>
    </row>
    <row r="264" spans="12:18" x14ac:dyDescent="0.2">
      <c r="L264" s="155"/>
      <c r="M264" s="155"/>
      <c r="N264" s="47" t="s">
        <v>818</v>
      </c>
      <c r="O264" s="53">
        <v>7</v>
      </c>
      <c r="P264" s="100">
        <f t="shared" si="6"/>
        <v>5.9523809523809521E-3</v>
      </c>
      <c r="R264" s="13"/>
    </row>
    <row r="265" spans="12:18" x14ac:dyDescent="0.2">
      <c r="L265" s="23"/>
      <c r="M265" s="23"/>
      <c r="N265" s="127" t="s">
        <v>868</v>
      </c>
      <c r="O265" s="154">
        <v>5</v>
      </c>
      <c r="P265" s="169">
        <f t="shared" si="6"/>
        <v>4.2517006802721092E-3</v>
      </c>
      <c r="R265" s="13"/>
    </row>
    <row r="266" spans="12:18" x14ac:dyDescent="0.2">
      <c r="L266" s="155"/>
      <c r="M266" s="155"/>
      <c r="N266" s="47" t="s">
        <v>851</v>
      </c>
      <c r="O266" s="53">
        <v>3</v>
      </c>
      <c r="P266" s="100">
        <f t="shared" si="6"/>
        <v>2.5510204081632651E-3</v>
      </c>
      <c r="R266" s="13"/>
    </row>
    <row r="267" spans="12:18" x14ac:dyDescent="0.2">
      <c r="L267" s="23"/>
      <c r="M267" s="23"/>
      <c r="N267" s="47" t="s">
        <v>873</v>
      </c>
      <c r="O267" s="53">
        <v>3</v>
      </c>
      <c r="P267" s="100">
        <f t="shared" si="6"/>
        <v>2.5510204081632651E-3</v>
      </c>
      <c r="R267" s="13"/>
    </row>
    <row r="268" spans="12:18" x14ac:dyDescent="0.2">
      <c r="L268" s="22"/>
      <c r="M268" s="22"/>
      <c r="N268" s="47" t="s">
        <v>861</v>
      </c>
      <c r="O268" s="53">
        <v>3</v>
      </c>
      <c r="P268" s="100">
        <f t="shared" si="6"/>
        <v>2.5510204081632651E-3</v>
      </c>
      <c r="R268" s="13"/>
    </row>
    <row r="269" spans="12:18" x14ac:dyDescent="0.2">
      <c r="L269" s="23"/>
      <c r="M269" s="23"/>
      <c r="N269" s="47" t="s">
        <v>1059</v>
      </c>
      <c r="O269" s="53">
        <v>2</v>
      </c>
      <c r="P269" s="100">
        <f t="shared" si="6"/>
        <v>1.7006802721088435E-3</v>
      </c>
      <c r="R269" s="13"/>
    </row>
    <row r="270" spans="12:18" x14ac:dyDescent="0.2">
      <c r="L270" s="155"/>
      <c r="M270" s="155"/>
      <c r="N270" s="127" t="s">
        <v>869</v>
      </c>
      <c r="O270" s="154">
        <v>2</v>
      </c>
      <c r="P270" s="169">
        <f t="shared" si="6"/>
        <v>1.7006802721088435E-3</v>
      </c>
      <c r="R270" s="13"/>
    </row>
    <row r="271" spans="12:18" x14ac:dyDescent="0.2">
      <c r="L271" s="23"/>
      <c r="M271" s="23"/>
      <c r="N271" s="47" t="s">
        <v>871</v>
      </c>
      <c r="O271" s="53">
        <v>2</v>
      </c>
      <c r="P271" s="100">
        <f t="shared" si="6"/>
        <v>1.7006802721088435E-3</v>
      </c>
      <c r="R271" s="13"/>
    </row>
    <row r="272" spans="12:18" x14ac:dyDescent="0.2">
      <c r="L272" s="22"/>
      <c r="M272" s="22"/>
      <c r="N272" s="47" t="s">
        <v>854</v>
      </c>
      <c r="O272" s="53">
        <v>1</v>
      </c>
      <c r="P272" s="100">
        <f t="shared" si="6"/>
        <v>8.5034013605442174E-4</v>
      </c>
      <c r="R272" s="13"/>
    </row>
    <row r="273" spans="2:18" x14ac:dyDescent="0.2">
      <c r="L273" s="23"/>
      <c r="M273" s="23"/>
      <c r="N273" s="47" t="s">
        <v>874</v>
      </c>
      <c r="O273" s="53">
        <v>1</v>
      </c>
      <c r="P273" s="100">
        <f t="shared" si="6"/>
        <v>8.5034013605442174E-4</v>
      </c>
    </row>
    <row r="274" spans="2:18" ht="13.5" thickBot="1" x14ac:dyDescent="0.25">
      <c r="L274" s="222"/>
      <c r="M274" s="222"/>
      <c r="N274" s="223" t="s">
        <v>849</v>
      </c>
      <c r="O274" s="136">
        <v>1</v>
      </c>
      <c r="P274" s="224">
        <f t="shared" si="6"/>
        <v>8.5034013605442174E-4</v>
      </c>
    </row>
    <row r="276" spans="2:18" x14ac:dyDescent="0.2">
      <c r="R276" s="13"/>
    </row>
    <row r="277" spans="2:18" x14ac:dyDescent="0.2">
      <c r="R277" s="13"/>
    </row>
    <row r="278" spans="2:18" x14ac:dyDescent="0.2">
      <c r="R278" s="13"/>
    </row>
    <row r="279" spans="2:18" x14ac:dyDescent="0.2">
      <c r="R279" s="13"/>
    </row>
    <row r="280" spans="2:18" x14ac:dyDescent="0.2">
      <c r="R280" s="13"/>
    </row>
    <row r="281" spans="2:18" x14ac:dyDescent="0.2">
      <c r="R281" s="13"/>
    </row>
    <row r="282" spans="2:18" ht="15" customHeight="1" x14ac:dyDescent="0.2">
      <c r="B282" s="391" t="s">
        <v>7030</v>
      </c>
      <c r="C282" s="391"/>
      <c r="D282" s="391"/>
      <c r="E282" s="391"/>
      <c r="F282" s="391"/>
      <c r="G282" s="391"/>
      <c r="H282" s="391"/>
      <c r="I282" s="391"/>
      <c r="J282" s="391"/>
      <c r="K282" s="391"/>
      <c r="R282" s="13"/>
    </row>
    <row r="283" spans="2:18" x14ac:dyDescent="0.2">
      <c r="R283" s="13"/>
    </row>
    <row r="284" spans="2:18" ht="13.5" thickBot="1" x14ac:dyDescent="0.25">
      <c r="L284" s="334" t="s">
        <v>539</v>
      </c>
      <c r="M284" s="323"/>
      <c r="N284" s="323"/>
      <c r="O284" s="323"/>
      <c r="P284" s="323"/>
      <c r="Q284" s="93"/>
      <c r="R284" s="13"/>
    </row>
    <row r="285" spans="2:18" x14ac:dyDescent="0.2">
      <c r="L285" s="50"/>
      <c r="M285" s="50"/>
      <c r="N285" s="50" t="s">
        <v>166</v>
      </c>
      <c r="O285" s="50" t="s">
        <v>524</v>
      </c>
      <c r="P285" s="50" t="s">
        <v>164</v>
      </c>
      <c r="Q285" s="114" t="s">
        <v>7816</v>
      </c>
      <c r="R285" s="13"/>
    </row>
    <row r="286" spans="2:18" x14ac:dyDescent="0.2">
      <c r="L286" s="49" t="s">
        <v>1081</v>
      </c>
      <c r="M286" s="22"/>
      <c r="N286" s="127" t="s">
        <v>41</v>
      </c>
      <c r="O286" s="154">
        <v>395</v>
      </c>
      <c r="P286" s="169">
        <f>O286/1176</f>
        <v>0.33588435374149661</v>
      </c>
      <c r="R286" s="13"/>
    </row>
    <row r="287" spans="2:18" x14ac:dyDescent="0.2">
      <c r="L287" s="23"/>
      <c r="M287" s="23"/>
      <c r="N287" s="47" t="s">
        <v>71</v>
      </c>
      <c r="O287" s="53">
        <v>300</v>
      </c>
      <c r="P287" s="100">
        <f t="shared" ref="P287:P296" si="7">O287/1176</f>
        <v>0.25510204081632654</v>
      </c>
      <c r="R287" s="13"/>
    </row>
    <row r="288" spans="2:18" x14ac:dyDescent="0.2">
      <c r="L288" s="155"/>
      <c r="M288" s="155"/>
      <c r="N288" s="47" t="s">
        <v>10</v>
      </c>
      <c r="O288" s="53">
        <v>225</v>
      </c>
      <c r="P288" s="169">
        <f t="shared" si="7"/>
        <v>0.19132653061224489</v>
      </c>
      <c r="R288" s="13"/>
    </row>
    <row r="289" spans="2:18" x14ac:dyDescent="0.2">
      <c r="L289" s="23"/>
      <c r="M289" s="23"/>
      <c r="N289" s="127" t="s">
        <v>88</v>
      </c>
      <c r="O289" s="154">
        <v>170</v>
      </c>
      <c r="P289" s="100">
        <f t="shared" si="7"/>
        <v>0.14455782312925169</v>
      </c>
      <c r="R289" s="13"/>
    </row>
    <row r="290" spans="2:18" x14ac:dyDescent="0.2">
      <c r="L290" s="155"/>
      <c r="M290" s="155"/>
      <c r="N290" s="47" t="s">
        <v>19</v>
      </c>
      <c r="O290" s="53">
        <v>130</v>
      </c>
      <c r="P290" s="169">
        <f t="shared" si="7"/>
        <v>0.11054421768707483</v>
      </c>
      <c r="R290" s="13"/>
    </row>
    <row r="291" spans="2:18" x14ac:dyDescent="0.2">
      <c r="L291" s="23"/>
      <c r="M291" s="23"/>
      <c r="N291" s="127" t="s">
        <v>74</v>
      </c>
      <c r="O291" s="154">
        <v>93</v>
      </c>
      <c r="P291" s="100">
        <f t="shared" si="7"/>
        <v>7.9081632653061229E-2</v>
      </c>
      <c r="R291" s="13"/>
    </row>
    <row r="292" spans="2:18" x14ac:dyDescent="0.2">
      <c r="L292" s="155"/>
      <c r="M292" s="155"/>
      <c r="N292" s="127" t="s">
        <v>127</v>
      </c>
      <c r="O292" s="154">
        <v>52</v>
      </c>
      <c r="P292" s="169">
        <f t="shared" si="7"/>
        <v>4.4217687074829932E-2</v>
      </c>
      <c r="R292" s="13"/>
    </row>
    <row r="293" spans="2:18" x14ac:dyDescent="0.2">
      <c r="L293" s="23"/>
      <c r="M293" s="23"/>
      <c r="N293" s="47" t="s">
        <v>126</v>
      </c>
      <c r="O293" s="53">
        <v>47</v>
      </c>
      <c r="P293" s="100">
        <f t="shared" si="7"/>
        <v>3.9965986394557826E-2</v>
      </c>
      <c r="R293" s="13"/>
    </row>
    <row r="294" spans="2:18" x14ac:dyDescent="0.2">
      <c r="L294" s="155"/>
      <c r="M294" s="155"/>
      <c r="N294" s="127" t="s">
        <v>313</v>
      </c>
      <c r="O294" s="154">
        <v>26</v>
      </c>
      <c r="P294" s="169">
        <f t="shared" si="7"/>
        <v>2.2108843537414966E-2</v>
      </c>
      <c r="R294" s="13"/>
    </row>
    <row r="295" spans="2:18" x14ac:dyDescent="0.2">
      <c r="L295" s="23"/>
      <c r="M295" s="23"/>
      <c r="N295" s="127" t="s">
        <v>68</v>
      </c>
      <c r="O295" s="154">
        <v>22</v>
      </c>
      <c r="P295" s="100">
        <f t="shared" si="7"/>
        <v>1.8707482993197279E-2</v>
      </c>
      <c r="R295" s="13"/>
    </row>
    <row r="296" spans="2:18" ht="13.5" thickBot="1" x14ac:dyDescent="0.25">
      <c r="L296" s="222"/>
      <c r="M296" s="222"/>
      <c r="N296" s="36" t="s">
        <v>798</v>
      </c>
      <c r="O296" s="21">
        <v>20</v>
      </c>
      <c r="P296" s="224">
        <f t="shared" si="7"/>
        <v>1.7006802721088437E-2</v>
      </c>
      <c r="R296" s="13"/>
    </row>
    <row r="297" spans="2:18" x14ac:dyDescent="0.2">
      <c r="R297" s="13"/>
    </row>
    <row r="298" spans="2:18" x14ac:dyDescent="0.2">
      <c r="R298" s="13"/>
    </row>
    <row r="299" spans="2:18" x14ac:dyDescent="0.2">
      <c r="R299" s="13"/>
    </row>
    <row r="300" spans="2:18" x14ac:dyDescent="0.2">
      <c r="R300" s="13"/>
    </row>
    <row r="301" spans="2:18" x14ac:dyDescent="0.2">
      <c r="B301" s="390" t="s">
        <v>7037</v>
      </c>
      <c r="C301" s="390"/>
      <c r="D301" s="390"/>
      <c r="E301" s="390"/>
      <c r="F301" s="390"/>
      <c r="G301" s="390"/>
      <c r="H301" s="390"/>
      <c r="I301" s="390"/>
      <c r="J301" s="390"/>
      <c r="K301" s="390"/>
      <c r="R301" s="13"/>
    </row>
    <row r="302" spans="2:18" ht="15.75" customHeight="1" thickBot="1" x14ac:dyDescent="0.25">
      <c r="L302" s="322" t="s">
        <v>540</v>
      </c>
      <c r="M302" s="322"/>
      <c r="N302" s="322"/>
      <c r="O302" s="322"/>
      <c r="P302" s="322"/>
      <c r="R302" s="13"/>
    </row>
    <row r="303" spans="2:18" ht="45" x14ac:dyDescent="0.2">
      <c r="L303" s="50" t="s">
        <v>112</v>
      </c>
      <c r="M303" s="50"/>
      <c r="N303" s="50" t="s">
        <v>788</v>
      </c>
      <c r="O303" s="50" t="s">
        <v>789</v>
      </c>
      <c r="P303" s="50" t="s">
        <v>790</v>
      </c>
      <c r="R303" s="13"/>
    </row>
    <row r="304" spans="2:18" x14ac:dyDescent="0.2">
      <c r="L304" s="54">
        <v>1997</v>
      </c>
      <c r="M304" s="54"/>
      <c r="N304" s="217">
        <v>15</v>
      </c>
      <c r="O304" s="217">
        <v>5</v>
      </c>
      <c r="P304" s="55">
        <f t="shared" ref="P304:P321" si="8">O304/N304</f>
        <v>0.33333333333333331</v>
      </c>
      <c r="R304" s="13"/>
    </row>
    <row r="305" spans="1:18" x14ac:dyDescent="0.2">
      <c r="L305" s="53">
        <v>1998</v>
      </c>
      <c r="M305" s="53"/>
      <c r="N305" s="305">
        <v>11</v>
      </c>
      <c r="O305" s="305">
        <v>3</v>
      </c>
      <c r="P305" s="56">
        <f t="shared" si="8"/>
        <v>0.27272727272727271</v>
      </c>
      <c r="R305" s="13"/>
    </row>
    <row r="306" spans="1:18" x14ac:dyDescent="0.2">
      <c r="L306" s="54">
        <v>1999</v>
      </c>
      <c r="M306" s="54"/>
      <c r="N306" s="217">
        <v>13</v>
      </c>
      <c r="O306" s="217">
        <v>2</v>
      </c>
      <c r="P306" s="55">
        <f t="shared" si="8"/>
        <v>0.15384615384615385</v>
      </c>
      <c r="R306" s="13"/>
    </row>
    <row r="307" spans="1:18" x14ac:dyDescent="0.2">
      <c r="L307" s="53">
        <v>2000</v>
      </c>
      <c r="M307" s="53"/>
      <c r="N307" s="305">
        <v>18</v>
      </c>
      <c r="O307" s="305">
        <v>5</v>
      </c>
      <c r="P307" s="56">
        <f t="shared" si="8"/>
        <v>0.27777777777777779</v>
      </c>
      <c r="R307" s="13"/>
    </row>
    <row r="308" spans="1:18" x14ac:dyDescent="0.2">
      <c r="L308" s="54">
        <v>2001</v>
      </c>
      <c r="M308" s="54"/>
      <c r="N308" s="217">
        <v>10</v>
      </c>
      <c r="O308" s="217">
        <v>2</v>
      </c>
      <c r="P308" s="55">
        <f t="shared" si="8"/>
        <v>0.2</v>
      </c>
      <c r="Q308" s="13"/>
      <c r="R308" s="13"/>
    </row>
    <row r="309" spans="1:18" x14ac:dyDescent="0.2">
      <c r="L309" s="53">
        <v>2002</v>
      </c>
      <c r="M309" s="53"/>
      <c r="N309" s="305">
        <v>14</v>
      </c>
      <c r="O309" s="305">
        <v>4</v>
      </c>
      <c r="P309" s="56">
        <f t="shared" si="8"/>
        <v>0.2857142857142857</v>
      </c>
      <c r="Q309" s="13"/>
      <c r="R309" s="13"/>
    </row>
    <row r="310" spans="1:18" x14ac:dyDescent="0.2">
      <c r="L310" s="54">
        <v>2003</v>
      </c>
      <c r="M310" s="54"/>
      <c r="N310" s="217">
        <v>8</v>
      </c>
      <c r="O310" s="217">
        <v>2</v>
      </c>
      <c r="P310" s="55">
        <f t="shared" si="8"/>
        <v>0.25</v>
      </c>
      <c r="Q310" s="13"/>
      <c r="R310" s="13"/>
    </row>
    <row r="311" spans="1:18" x14ac:dyDescent="0.2">
      <c r="L311" s="53">
        <v>2004</v>
      </c>
      <c r="M311" s="53"/>
      <c r="N311" s="305">
        <v>10</v>
      </c>
      <c r="O311" s="305">
        <v>7</v>
      </c>
      <c r="P311" s="56">
        <f t="shared" si="8"/>
        <v>0.7</v>
      </c>
      <c r="R311" s="13"/>
    </row>
    <row r="312" spans="1:18" x14ac:dyDescent="0.2">
      <c r="L312" s="54">
        <v>2005</v>
      </c>
      <c r="M312" s="54"/>
      <c r="N312" s="217">
        <v>6</v>
      </c>
      <c r="O312" s="217">
        <v>1</v>
      </c>
      <c r="P312" s="55">
        <f t="shared" si="8"/>
        <v>0.16666666666666666</v>
      </c>
      <c r="R312" s="13"/>
    </row>
    <row r="313" spans="1:18" x14ac:dyDescent="0.2">
      <c r="L313" s="53">
        <v>2006</v>
      </c>
      <c r="M313" s="53"/>
      <c r="N313" s="305">
        <v>8</v>
      </c>
      <c r="O313" s="305">
        <v>2</v>
      </c>
      <c r="P313" s="56">
        <f t="shared" si="8"/>
        <v>0.25</v>
      </c>
      <c r="R313" s="13"/>
    </row>
    <row r="314" spans="1:18" x14ac:dyDescent="0.2">
      <c r="L314" s="54">
        <v>2007</v>
      </c>
      <c r="M314" s="54"/>
      <c r="N314" s="217">
        <v>6</v>
      </c>
      <c r="O314" s="217">
        <v>3</v>
      </c>
      <c r="P314" s="55">
        <f t="shared" si="8"/>
        <v>0.5</v>
      </c>
      <c r="R314" s="13"/>
    </row>
    <row r="315" spans="1:18" x14ac:dyDescent="0.2">
      <c r="L315" s="53">
        <v>2008</v>
      </c>
      <c r="M315" s="53"/>
      <c r="N315" s="305">
        <v>12</v>
      </c>
      <c r="O315" s="305">
        <v>4</v>
      </c>
      <c r="P315" s="56">
        <f t="shared" si="8"/>
        <v>0.33333333333333331</v>
      </c>
      <c r="R315" s="13"/>
    </row>
    <row r="316" spans="1:18" x14ac:dyDescent="0.2">
      <c r="L316" s="54">
        <v>2009</v>
      </c>
      <c r="M316" s="54"/>
      <c r="N316" s="217">
        <v>8</v>
      </c>
      <c r="O316" s="217">
        <v>2</v>
      </c>
      <c r="P316" s="55">
        <f t="shared" si="8"/>
        <v>0.25</v>
      </c>
      <c r="R316" s="13"/>
    </row>
    <row r="317" spans="1:18" x14ac:dyDescent="0.2">
      <c r="L317" s="53">
        <v>2010</v>
      </c>
      <c r="M317" s="53"/>
      <c r="N317" s="305">
        <v>6</v>
      </c>
      <c r="O317" s="305">
        <v>1</v>
      </c>
      <c r="P317" s="56">
        <f t="shared" si="8"/>
        <v>0.16666666666666666</v>
      </c>
      <c r="Q317" s="13"/>
      <c r="R317" s="13"/>
    </row>
    <row r="318" spans="1:18" x14ac:dyDescent="0.2">
      <c r="A318" s="64"/>
      <c r="L318" s="54">
        <v>2011</v>
      </c>
      <c r="M318" s="54"/>
      <c r="N318" s="217">
        <v>8</v>
      </c>
      <c r="O318" s="217">
        <v>2</v>
      </c>
      <c r="P318" s="55">
        <f t="shared" si="8"/>
        <v>0.25</v>
      </c>
      <c r="Q318" s="13"/>
      <c r="R318" s="13"/>
    </row>
    <row r="319" spans="1:18" x14ac:dyDescent="0.2">
      <c r="L319" s="53">
        <v>2012</v>
      </c>
      <c r="M319" s="53"/>
      <c r="N319" s="305">
        <v>14</v>
      </c>
      <c r="O319" s="305">
        <v>13</v>
      </c>
      <c r="P319" s="56">
        <f t="shared" si="8"/>
        <v>0.9285714285714286</v>
      </c>
      <c r="R319" s="13"/>
    </row>
    <row r="320" spans="1:18" x14ac:dyDescent="0.2">
      <c r="L320" s="54">
        <v>2013</v>
      </c>
      <c r="M320" s="54"/>
      <c r="N320" s="217">
        <v>10</v>
      </c>
      <c r="O320" s="217">
        <v>5</v>
      </c>
      <c r="P320" s="55">
        <f t="shared" si="8"/>
        <v>0.5</v>
      </c>
      <c r="R320" s="13"/>
    </row>
    <row r="321" spans="2:18" x14ac:dyDescent="0.2">
      <c r="L321" s="53">
        <v>2014</v>
      </c>
      <c r="M321" s="53"/>
      <c r="N321" s="305">
        <v>22</v>
      </c>
      <c r="O321" s="305">
        <v>15</v>
      </c>
      <c r="P321" s="56">
        <f t="shared" si="8"/>
        <v>0.68181818181818177</v>
      </c>
      <c r="R321" s="13"/>
    </row>
    <row r="322" spans="2:18" x14ac:dyDescent="0.2">
      <c r="L322" s="53">
        <v>2015</v>
      </c>
      <c r="M322" s="53"/>
      <c r="N322" s="305">
        <v>11</v>
      </c>
      <c r="O322" s="305">
        <v>8</v>
      </c>
      <c r="P322" s="56">
        <v>0.72727272727272729</v>
      </c>
      <c r="R322" s="13"/>
    </row>
    <row r="323" spans="2:18" ht="13.5" thickBot="1" x14ac:dyDescent="0.25">
      <c r="L323" s="139">
        <v>2016</v>
      </c>
      <c r="M323" s="139"/>
      <c r="N323" s="309">
        <v>16</v>
      </c>
      <c r="O323" s="309">
        <v>12</v>
      </c>
      <c r="P323" s="145">
        <f>O323/N323</f>
        <v>0.75</v>
      </c>
      <c r="R323" s="13"/>
    </row>
    <row r="324" spans="2:18" ht="13.5" thickBot="1" x14ac:dyDescent="0.25">
      <c r="L324" s="16" t="s">
        <v>163</v>
      </c>
      <c r="M324" s="16"/>
      <c r="N324" s="310">
        <f>SUM(N304:N323)</f>
        <v>226</v>
      </c>
      <c r="O324" s="310">
        <f>SUM(O304:O323)</f>
        <v>98</v>
      </c>
      <c r="P324" s="15">
        <f>O324/N324</f>
        <v>0.4336283185840708</v>
      </c>
      <c r="R324" s="13"/>
    </row>
    <row r="325" spans="2:18" x14ac:dyDescent="0.2">
      <c r="R325" s="13"/>
    </row>
    <row r="326" spans="2:18" x14ac:dyDescent="0.2">
      <c r="R326" s="13"/>
    </row>
    <row r="327" spans="2:18" x14ac:dyDescent="0.2">
      <c r="R327" s="13"/>
    </row>
    <row r="328" spans="2:18" x14ac:dyDescent="0.2">
      <c r="B328" s="390" t="s">
        <v>7038</v>
      </c>
      <c r="C328" s="390"/>
      <c r="D328" s="390"/>
      <c r="E328" s="390"/>
      <c r="F328" s="390"/>
      <c r="G328" s="390"/>
      <c r="H328" s="390"/>
      <c r="I328" s="390"/>
      <c r="J328" s="390"/>
      <c r="K328" s="390"/>
      <c r="R328" s="13"/>
    </row>
    <row r="329" spans="2:18" ht="15.75" customHeight="1" thickBot="1" x14ac:dyDescent="0.25">
      <c r="L329" s="229" t="s">
        <v>541</v>
      </c>
      <c r="M329" s="229"/>
      <c r="N329" s="229"/>
      <c r="O329" s="229"/>
      <c r="P329" s="229"/>
      <c r="R329" s="13"/>
    </row>
    <row r="330" spans="2:18" x14ac:dyDescent="0.2">
      <c r="L330" s="50" t="s">
        <v>176</v>
      </c>
      <c r="M330" s="50"/>
      <c r="N330" s="50" t="s">
        <v>166</v>
      </c>
      <c r="O330" s="50" t="s">
        <v>164</v>
      </c>
      <c r="P330" s="50" t="s">
        <v>175</v>
      </c>
      <c r="R330" s="13"/>
    </row>
    <row r="331" spans="2:18" x14ac:dyDescent="0.2">
      <c r="L331" s="58" t="s">
        <v>174</v>
      </c>
      <c r="M331" s="58"/>
      <c r="N331" s="57" t="s">
        <v>7</v>
      </c>
      <c r="O331" s="55">
        <v>8.8495575221238937E-3</v>
      </c>
      <c r="P331" s="54">
        <v>1</v>
      </c>
      <c r="Q331" s="295"/>
      <c r="R331" s="13"/>
    </row>
    <row r="332" spans="2:18" x14ac:dyDescent="0.2">
      <c r="L332" s="60"/>
      <c r="M332" s="60"/>
      <c r="N332" s="59" t="s">
        <v>335</v>
      </c>
      <c r="O332" s="56">
        <v>8.8495575221238937E-3</v>
      </c>
      <c r="P332" s="53">
        <v>1</v>
      </c>
      <c r="Q332" s="295"/>
      <c r="R332" s="13"/>
    </row>
    <row r="333" spans="2:18" x14ac:dyDescent="0.2">
      <c r="L333" s="58"/>
      <c r="M333" s="58"/>
      <c r="N333" s="59" t="s">
        <v>45</v>
      </c>
      <c r="O333" s="56">
        <v>1.7699115044247787E-2</v>
      </c>
      <c r="P333" s="53">
        <v>2</v>
      </c>
      <c r="Q333" s="295"/>
      <c r="R333" s="13"/>
    </row>
    <row r="334" spans="2:18" x14ac:dyDescent="0.2">
      <c r="L334" s="60"/>
      <c r="M334" s="60"/>
      <c r="N334" s="59" t="s">
        <v>84</v>
      </c>
      <c r="O334" s="56">
        <v>2.6548672566371681E-2</v>
      </c>
      <c r="P334" s="53">
        <v>3</v>
      </c>
      <c r="Q334" s="295"/>
      <c r="R334" s="13"/>
    </row>
    <row r="335" spans="2:18" x14ac:dyDescent="0.2">
      <c r="L335" s="58"/>
      <c r="M335" s="58"/>
      <c r="N335" s="59" t="s">
        <v>26</v>
      </c>
      <c r="O335" s="56">
        <v>5.3097345132743362E-2</v>
      </c>
      <c r="P335" s="53">
        <v>6</v>
      </c>
      <c r="Q335" s="295"/>
      <c r="R335" s="13"/>
    </row>
    <row r="336" spans="2:18" x14ac:dyDescent="0.2">
      <c r="L336" s="236"/>
      <c r="M336" s="60"/>
      <c r="N336" s="57" t="s">
        <v>13</v>
      </c>
      <c r="O336" s="55">
        <v>6.1946902654867256E-2</v>
      </c>
      <c r="P336" s="54">
        <v>7</v>
      </c>
      <c r="Q336" s="296"/>
      <c r="R336" s="13"/>
    </row>
    <row r="337" spans="12:18" x14ac:dyDescent="0.2">
      <c r="L337" s="58"/>
      <c r="M337" s="58"/>
      <c r="N337" s="59" t="s">
        <v>37</v>
      </c>
      <c r="O337" s="56">
        <v>0.13274336283185842</v>
      </c>
      <c r="P337" s="53">
        <v>15</v>
      </c>
      <c r="Q337" s="296"/>
      <c r="R337" s="13"/>
    </row>
    <row r="338" spans="12:18" x14ac:dyDescent="0.2">
      <c r="L338" s="60"/>
      <c r="M338" s="60"/>
      <c r="N338" s="57" t="s">
        <v>36</v>
      </c>
      <c r="O338" s="55">
        <v>0.13274336283185842</v>
      </c>
      <c r="P338" s="54">
        <v>15</v>
      </c>
      <c r="Q338" s="296"/>
      <c r="R338" s="13"/>
    </row>
    <row r="339" spans="12:18" x14ac:dyDescent="0.2">
      <c r="L339" s="58"/>
      <c r="M339" s="58"/>
      <c r="N339" s="57" t="s">
        <v>40</v>
      </c>
      <c r="O339" s="43">
        <v>0.15044247787610621</v>
      </c>
      <c r="P339" s="54">
        <v>17</v>
      </c>
      <c r="Q339" s="296"/>
      <c r="R339" s="13"/>
    </row>
    <row r="340" spans="12:18" x14ac:dyDescent="0.2">
      <c r="L340" s="60"/>
      <c r="M340" s="60"/>
      <c r="N340" s="59" t="s">
        <v>4</v>
      </c>
      <c r="O340" s="40">
        <v>0.18584070796460178</v>
      </c>
      <c r="P340" s="53">
        <v>21</v>
      </c>
      <c r="Q340" s="296"/>
      <c r="R340" s="13"/>
    </row>
    <row r="341" spans="12:18" x14ac:dyDescent="0.2">
      <c r="L341" s="60"/>
      <c r="M341" s="60"/>
      <c r="N341" s="57" t="s">
        <v>29</v>
      </c>
      <c r="O341" s="43">
        <v>0.27433628318584069</v>
      </c>
      <c r="P341" s="54">
        <v>31</v>
      </c>
      <c r="Q341" s="296"/>
      <c r="R341" s="13"/>
    </row>
    <row r="342" spans="12:18" x14ac:dyDescent="0.2">
      <c r="L342" s="58"/>
      <c r="M342" s="58"/>
      <c r="N342" s="59" t="s">
        <v>39</v>
      </c>
      <c r="O342" s="40">
        <v>0.2831858407079646</v>
      </c>
      <c r="P342" s="53">
        <v>32</v>
      </c>
      <c r="Q342" s="296"/>
      <c r="R342" s="13"/>
    </row>
    <row r="343" spans="12:18" ht="13.5" thickBot="1" x14ac:dyDescent="0.25">
      <c r="L343" s="60"/>
      <c r="M343" s="60"/>
      <c r="N343" s="57" t="s">
        <v>173</v>
      </c>
      <c r="O343" s="43">
        <v>0.50442477876106195</v>
      </c>
      <c r="P343" s="54">
        <v>57</v>
      </c>
      <c r="Q343" s="296"/>
      <c r="R343" s="13"/>
    </row>
    <row r="344" spans="12:18" x14ac:dyDescent="0.2">
      <c r="L344" s="140" t="s">
        <v>307</v>
      </c>
      <c r="M344" s="140"/>
      <c r="N344" s="88" t="s">
        <v>1059</v>
      </c>
      <c r="O344" s="228">
        <v>8.8495575221238937E-3</v>
      </c>
      <c r="P344" s="200">
        <v>1</v>
      </c>
      <c r="R344" s="13"/>
    </row>
    <row r="345" spans="12:18" x14ac:dyDescent="0.2">
      <c r="L345" s="58"/>
      <c r="M345" s="58"/>
      <c r="N345" s="57" t="s">
        <v>795</v>
      </c>
      <c r="O345" s="292">
        <v>8.8495575221238937E-3</v>
      </c>
      <c r="P345" s="54">
        <v>1</v>
      </c>
      <c r="R345" s="13"/>
    </row>
    <row r="346" spans="12:18" x14ac:dyDescent="0.2">
      <c r="L346" s="58"/>
      <c r="M346" s="58"/>
      <c r="N346" s="57" t="s">
        <v>872</v>
      </c>
      <c r="O346" s="292">
        <v>1.7699115044247787E-2</v>
      </c>
      <c r="P346" s="54">
        <v>2</v>
      </c>
      <c r="R346" s="13"/>
    </row>
    <row r="347" spans="12:18" x14ac:dyDescent="0.2">
      <c r="L347" s="58"/>
      <c r="M347" s="58"/>
      <c r="N347" s="57" t="s">
        <v>823</v>
      </c>
      <c r="O347" s="292">
        <v>2.6548672566371681E-2</v>
      </c>
      <c r="P347" s="54">
        <v>3</v>
      </c>
      <c r="R347" s="13"/>
    </row>
    <row r="348" spans="12:18" x14ac:dyDescent="0.2">
      <c r="L348" s="58"/>
      <c r="M348" s="58"/>
      <c r="N348" s="57" t="s">
        <v>822</v>
      </c>
      <c r="O348" s="292">
        <v>0.18584070796460178</v>
      </c>
      <c r="P348" s="54">
        <v>21</v>
      </c>
      <c r="R348" s="13"/>
    </row>
    <row r="349" spans="12:18" x14ac:dyDescent="0.2">
      <c r="L349" s="60"/>
      <c r="M349" s="60"/>
      <c r="N349" s="57" t="s">
        <v>834</v>
      </c>
      <c r="O349" s="292">
        <v>0.29203539823008851</v>
      </c>
      <c r="P349" s="54">
        <v>33</v>
      </c>
      <c r="R349" s="13"/>
    </row>
    <row r="350" spans="12:18" ht="13.5" thickBot="1" x14ac:dyDescent="0.25">
      <c r="L350" s="63"/>
      <c r="M350" s="63"/>
      <c r="N350" s="62" t="s">
        <v>842</v>
      </c>
      <c r="O350" s="227">
        <v>0.64601769911504425</v>
      </c>
      <c r="P350" s="52">
        <v>73</v>
      </c>
      <c r="R350" s="13"/>
    </row>
    <row r="351" spans="12:18" x14ac:dyDescent="0.2">
      <c r="L351" s="87" t="s">
        <v>876</v>
      </c>
      <c r="M351" s="87"/>
      <c r="N351" s="141" t="s">
        <v>19</v>
      </c>
      <c r="O351" s="80">
        <v>2.6548672566371681E-2</v>
      </c>
      <c r="P351" s="81">
        <v>3</v>
      </c>
      <c r="Q351" s="13"/>
      <c r="R351" s="13"/>
    </row>
    <row r="352" spans="12:18" x14ac:dyDescent="0.2">
      <c r="L352" s="60"/>
      <c r="M352" s="60"/>
      <c r="N352" s="59" t="s">
        <v>126</v>
      </c>
      <c r="O352" s="226">
        <v>3.5398230088495575E-2</v>
      </c>
      <c r="P352" s="48">
        <v>4</v>
      </c>
      <c r="Q352" s="13"/>
      <c r="R352" s="13"/>
    </row>
    <row r="353" spans="12:18" x14ac:dyDescent="0.2">
      <c r="L353" s="60"/>
      <c r="M353" s="60"/>
      <c r="N353" s="57" t="s">
        <v>68</v>
      </c>
      <c r="O353" s="55">
        <v>5.3097345132743362E-2</v>
      </c>
      <c r="P353" s="54">
        <v>6</v>
      </c>
      <c r="Q353" s="13"/>
      <c r="R353" s="13"/>
    </row>
    <row r="354" spans="12:18" x14ac:dyDescent="0.2">
      <c r="L354" s="60"/>
      <c r="M354" s="60"/>
      <c r="N354" s="59" t="s">
        <v>71</v>
      </c>
      <c r="O354" s="226">
        <v>6.1946902654867256E-2</v>
      </c>
      <c r="P354" s="48">
        <v>7</v>
      </c>
      <c r="Q354" s="13"/>
      <c r="R354" s="13"/>
    </row>
    <row r="355" spans="12:18" x14ac:dyDescent="0.2">
      <c r="L355" s="60"/>
      <c r="M355" s="60"/>
      <c r="N355" s="59" t="s">
        <v>127</v>
      </c>
      <c r="O355" s="226">
        <v>7.9646017699115043E-2</v>
      </c>
      <c r="P355" s="48">
        <v>9</v>
      </c>
      <c r="Q355" s="13"/>
      <c r="R355" s="13"/>
    </row>
    <row r="356" spans="12:18" x14ac:dyDescent="0.2">
      <c r="L356" s="58"/>
      <c r="M356" s="58"/>
      <c r="N356" s="59" t="s">
        <v>41</v>
      </c>
      <c r="O356" s="226">
        <v>9.7345132743362831E-2</v>
      </c>
      <c r="P356" s="48">
        <v>11</v>
      </c>
      <c r="Q356" s="13"/>
      <c r="R356" s="13"/>
    </row>
    <row r="357" spans="12:18" x14ac:dyDescent="0.2">
      <c r="L357" s="60"/>
      <c r="M357" s="60"/>
      <c r="N357" s="59" t="s">
        <v>88</v>
      </c>
      <c r="O357" s="226">
        <v>0.36283185840707965</v>
      </c>
      <c r="P357" s="48">
        <v>41</v>
      </c>
      <c r="Q357" s="13"/>
      <c r="R357" s="13"/>
    </row>
    <row r="358" spans="12:18" ht="13.5" thickBot="1" x14ac:dyDescent="0.25">
      <c r="L358" s="63"/>
      <c r="M358" s="63"/>
      <c r="N358" s="26" t="s">
        <v>10</v>
      </c>
      <c r="O358" s="293">
        <v>0.41592920353982299</v>
      </c>
      <c r="P358" s="294">
        <v>47</v>
      </c>
      <c r="Q358" s="13"/>
      <c r="R358" s="13"/>
    </row>
    <row r="359" spans="12:18" x14ac:dyDescent="0.2">
      <c r="O359" s="65"/>
      <c r="Q359" s="13"/>
      <c r="R359" s="13"/>
    </row>
    <row r="360" spans="12:18" x14ac:dyDescent="0.2">
      <c r="Q360" s="13"/>
      <c r="R360" s="13"/>
    </row>
    <row r="361" spans="12:18" ht="15" x14ac:dyDescent="0.25">
      <c r="L361" s="1"/>
      <c r="M361" s="1"/>
      <c r="N361" s="1"/>
      <c r="O361" s="1"/>
      <c r="Q361" s="13" t="s">
        <v>0</v>
      </c>
      <c r="R361" s="13"/>
    </row>
    <row r="362" spans="12:18" ht="15" x14ac:dyDescent="0.25">
      <c r="L362" s="1"/>
      <c r="M362" s="1"/>
      <c r="N362" s="1"/>
      <c r="O362" s="1"/>
      <c r="R362" s="13"/>
    </row>
    <row r="363" spans="12:18" ht="15" x14ac:dyDescent="0.25">
      <c r="L363" s="1"/>
      <c r="M363" s="1"/>
      <c r="N363" s="1"/>
      <c r="O363" s="1"/>
      <c r="R363" s="13"/>
    </row>
    <row r="364" spans="12:18" ht="15" x14ac:dyDescent="0.25">
      <c r="L364" s="1"/>
      <c r="M364" s="1"/>
      <c r="N364" s="1"/>
      <c r="O364" s="1"/>
      <c r="P364" s="175"/>
      <c r="R364" s="13"/>
    </row>
    <row r="365" spans="12:18" ht="15" x14ac:dyDescent="0.25">
      <c r="L365" s="1"/>
      <c r="M365" s="1"/>
      <c r="N365" s="1"/>
      <c r="O365" s="1"/>
      <c r="R365" s="13"/>
    </row>
    <row r="366" spans="12:18" x14ac:dyDescent="0.2">
      <c r="R366" s="13"/>
    </row>
    <row r="367" spans="12:18" x14ac:dyDescent="0.2">
      <c r="R367" s="13"/>
    </row>
    <row r="368" spans="12:18" x14ac:dyDescent="0.2">
      <c r="R368" s="13"/>
    </row>
    <row r="369" spans="12:21" x14ac:dyDescent="0.2">
      <c r="R369" s="13"/>
    </row>
    <row r="370" spans="12:21" x14ac:dyDescent="0.2">
      <c r="R370" s="13"/>
    </row>
    <row r="371" spans="12:21" x14ac:dyDescent="0.2">
      <c r="R371" s="13"/>
    </row>
    <row r="372" spans="12:21" x14ac:dyDescent="0.2">
      <c r="R372" s="13"/>
    </row>
    <row r="373" spans="12:21" x14ac:dyDescent="0.2">
      <c r="R373" s="13"/>
    </row>
    <row r="374" spans="12:21" x14ac:dyDescent="0.2">
      <c r="L374" s="13"/>
      <c r="M374" s="13"/>
      <c r="N374" s="13"/>
      <c r="O374" s="13"/>
      <c r="R374" s="13"/>
    </row>
    <row r="375" spans="12:21" ht="13.5" thickBot="1" x14ac:dyDescent="0.25">
      <c r="L375" s="389"/>
      <c r="M375" s="389"/>
      <c r="N375" s="389"/>
      <c r="O375" s="389"/>
      <c r="R375" s="13"/>
    </row>
    <row r="376" spans="12:21" x14ac:dyDescent="0.2">
      <c r="L376" s="50" t="s">
        <v>212</v>
      </c>
      <c r="M376" s="50"/>
      <c r="N376" s="50" t="s">
        <v>175</v>
      </c>
      <c r="O376" s="50" t="s">
        <v>164</v>
      </c>
      <c r="R376" s="13"/>
    </row>
    <row r="377" spans="12:21" x14ac:dyDescent="0.2">
      <c r="L377" s="22" t="s">
        <v>1</v>
      </c>
      <c r="M377" s="22"/>
      <c r="N377" s="54">
        <v>3</v>
      </c>
      <c r="O377" s="95">
        <f>N377/N381</f>
        <v>0.25</v>
      </c>
      <c r="R377" s="13"/>
      <c r="U377" s="51"/>
    </row>
    <row r="378" spans="12:21" x14ac:dyDescent="0.2">
      <c r="L378" s="23" t="s">
        <v>5</v>
      </c>
      <c r="M378" s="23"/>
      <c r="N378" s="53">
        <v>7</v>
      </c>
      <c r="O378" s="100">
        <f>N378/N381</f>
        <v>0.58333333333333337</v>
      </c>
      <c r="R378" s="13"/>
    </row>
    <row r="379" spans="12:21" x14ac:dyDescent="0.2">
      <c r="L379" s="22" t="s">
        <v>34</v>
      </c>
      <c r="M379" s="22"/>
      <c r="N379" s="54">
        <v>1</v>
      </c>
      <c r="O379" s="95">
        <f>N379/N381</f>
        <v>8.3333333333333329E-2</v>
      </c>
      <c r="R379" s="13"/>
    </row>
    <row r="380" spans="12:21" ht="13.5" thickBot="1" x14ac:dyDescent="0.25">
      <c r="L380" s="23" t="s">
        <v>877</v>
      </c>
      <c r="M380" s="23"/>
      <c r="N380" s="53">
        <v>1</v>
      </c>
      <c r="O380" s="100">
        <f>N380/N381</f>
        <v>8.3333333333333329E-2</v>
      </c>
      <c r="R380" s="13"/>
    </row>
    <row r="381" spans="12:21" ht="13.5" thickBot="1" x14ac:dyDescent="0.25">
      <c r="L381" s="143" t="s">
        <v>163</v>
      </c>
      <c r="M381" s="143"/>
      <c r="N381" s="143">
        <f>SUM(N377:N380)</f>
        <v>12</v>
      </c>
      <c r="O381" s="144">
        <f>SUM(O377:O380)</f>
        <v>1</v>
      </c>
      <c r="R381" s="13"/>
    </row>
    <row r="382" spans="12:21" ht="15" x14ac:dyDescent="0.25">
      <c r="L382" s="1"/>
      <c r="M382" s="1"/>
      <c r="N382" s="1"/>
      <c r="O382" s="1"/>
      <c r="R382" s="13"/>
    </row>
    <row r="383" spans="12:21" ht="15" x14ac:dyDescent="0.25">
      <c r="L383" s="1"/>
      <c r="M383" s="1"/>
      <c r="N383" s="1"/>
      <c r="O383" s="1"/>
      <c r="R383" s="13"/>
    </row>
    <row r="384" spans="12:21" ht="15" x14ac:dyDescent="0.25">
      <c r="L384" s="1"/>
      <c r="M384" s="1"/>
      <c r="N384" s="1"/>
      <c r="O384" s="1"/>
      <c r="R384" s="13"/>
    </row>
    <row r="385" spans="1:18" ht="15" x14ac:dyDescent="0.25">
      <c r="L385" s="1"/>
      <c r="M385" s="1"/>
      <c r="N385" s="1"/>
      <c r="O385" s="1"/>
      <c r="R385" s="13"/>
    </row>
    <row r="386" spans="1:18" ht="15" x14ac:dyDescent="0.25">
      <c r="A386" s="64"/>
      <c r="L386" s="1"/>
      <c r="M386" s="1"/>
      <c r="N386" s="1"/>
      <c r="O386" s="1"/>
      <c r="R386" s="13"/>
    </row>
    <row r="387" spans="1:18" ht="15" x14ac:dyDescent="0.25">
      <c r="L387" s="1"/>
      <c r="M387" s="1"/>
      <c r="N387" s="1"/>
      <c r="O387" s="1"/>
      <c r="R387" s="13"/>
    </row>
    <row r="388" spans="1:18" ht="15" x14ac:dyDescent="0.25">
      <c r="L388" s="1"/>
      <c r="M388" s="1"/>
      <c r="N388" s="1"/>
      <c r="O388" s="1"/>
      <c r="R388" s="13"/>
    </row>
    <row r="389" spans="1:18" x14ac:dyDescent="0.2">
      <c r="R389" s="13"/>
    </row>
    <row r="390" spans="1:18" x14ac:dyDescent="0.2">
      <c r="R390" s="13"/>
    </row>
    <row r="391" spans="1:18" x14ac:dyDescent="0.2">
      <c r="R391" s="13"/>
    </row>
    <row r="392" spans="1:18" x14ac:dyDescent="0.2">
      <c r="R392" s="13"/>
    </row>
    <row r="393" spans="1:18" x14ac:dyDescent="0.2">
      <c r="R393" s="13"/>
    </row>
    <row r="394" spans="1:18" x14ac:dyDescent="0.2">
      <c r="R394" s="13"/>
    </row>
    <row r="395" spans="1:18" x14ac:dyDescent="0.2">
      <c r="R395" s="13"/>
    </row>
    <row r="396" spans="1:18" x14ac:dyDescent="0.2">
      <c r="R396" s="13"/>
    </row>
    <row r="397" spans="1:18" x14ac:dyDescent="0.2">
      <c r="R397" s="13"/>
    </row>
    <row r="398" spans="1:18" x14ac:dyDescent="0.2">
      <c r="B398" s="390" t="s">
        <v>7039</v>
      </c>
      <c r="C398" s="390"/>
      <c r="D398" s="390"/>
      <c r="E398" s="390"/>
      <c r="F398" s="390"/>
      <c r="G398" s="390"/>
      <c r="H398" s="390"/>
      <c r="I398" s="390"/>
      <c r="J398" s="390"/>
      <c r="R398" s="13"/>
    </row>
    <row r="399" spans="1:18" ht="15.75" customHeight="1" thickBot="1" x14ac:dyDescent="0.25">
      <c r="L399" s="322" t="s">
        <v>542</v>
      </c>
      <c r="M399" s="322"/>
      <c r="N399" s="322"/>
      <c r="O399" s="322"/>
      <c r="P399" s="322"/>
      <c r="R399" s="13"/>
    </row>
    <row r="400" spans="1:18" ht="45" x14ac:dyDescent="0.2">
      <c r="L400" s="50" t="s">
        <v>112</v>
      </c>
      <c r="M400" s="50"/>
      <c r="N400" s="50" t="s">
        <v>199</v>
      </c>
      <c r="O400" s="50" t="s">
        <v>198</v>
      </c>
      <c r="P400" s="50" t="s">
        <v>197</v>
      </c>
      <c r="R400" s="13"/>
    </row>
    <row r="401" spans="12:18" x14ac:dyDescent="0.2">
      <c r="L401" s="54">
        <v>1997</v>
      </c>
      <c r="M401" s="54"/>
      <c r="N401" s="217">
        <v>51</v>
      </c>
      <c r="O401" s="217">
        <v>15</v>
      </c>
      <c r="P401" s="55">
        <f t="shared" ref="P401:P421" si="9">O401/N401</f>
        <v>0.29411764705882354</v>
      </c>
      <c r="R401" s="13"/>
    </row>
    <row r="402" spans="12:18" x14ac:dyDescent="0.2">
      <c r="L402" s="53">
        <v>1998</v>
      </c>
      <c r="M402" s="53"/>
      <c r="N402" s="305">
        <v>63</v>
      </c>
      <c r="O402" s="305">
        <v>20</v>
      </c>
      <c r="P402" s="56">
        <f t="shared" si="9"/>
        <v>0.31746031746031744</v>
      </c>
      <c r="R402" s="13"/>
    </row>
    <row r="403" spans="12:18" x14ac:dyDescent="0.2">
      <c r="L403" s="54">
        <v>1999</v>
      </c>
      <c r="M403" s="54"/>
      <c r="N403" s="217">
        <v>68</v>
      </c>
      <c r="O403" s="217">
        <v>10</v>
      </c>
      <c r="P403" s="55">
        <f t="shared" si="9"/>
        <v>0.14705882352941177</v>
      </c>
      <c r="R403" s="13"/>
    </row>
    <row r="404" spans="12:18" x14ac:dyDescent="0.2">
      <c r="L404" s="53">
        <v>2000</v>
      </c>
      <c r="M404" s="53"/>
      <c r="N404" s="305">
        <v>77</v>
      </c>
      <c r="O404" s="305">
        <v>17</v>
      </c>
      <c r="P404" s="56">
        <f t="shared" si="9"/>
        <v>0.22077922077922077</v>
      </c>
      <c r="R404" s="13"/>
    </row>
    <row r="405" spans="12:18" x14ac:dyDescent="0.2">
      <c r="L405" s="54">
        <v>2001</v>
      </c>
      <c r="M405" s="54"/>
      <c r="N405" s="217">
        <v>55</v>
      </c>
      <c r="O405" s="217">
        <v>7</v>
      </c>
      <c r="P405" s="55">
        <f t="shared" si="9"/>
        <v>0.12727272727272726</v>
      </c>
      <c r="R405" s="13"/>
    </row>
    <row r="406" spans="12:18" x14ac:dyDescent="0.2">
      <c r="L406" s="53">
        <v>2002</v>
      </c>
      <c r="M406" s="53"/>
      <c r="N406" s="305">
        <v>96</v>
      </c>
      <c r="O406" s="305">
        <v>13</v>
      </c>
      <c r="P406" s="56">
        <f t="shared" si="9"/>
        <v>0.13541666666666666</v>
      </c>
      <c r="R406" s="13"/>
    </row>
    <row r="407" spans="12:18" x14ac:dyDescent="0.2">
      <c r="L407" s="54">
        <v>2003</v>
      </c>
      <c r="M407" s="54"/>
      <c r="N407" s="217">
        <v>57</v>
      </c>
      <c r="O407" s="217">
        <v>16</v>
      </c>
      <c r="P407" s="55">
        <f t="shared" si="9"/>
        <v>0.2807017543859649</v>
      </c>
      <c r="R407" s="13"/>
    </row>
    <row r="408" spans="12:18" x14ac:dyDescent="0.2">
      <c r="L408" s="53">
        <v>2004</v>
      </c>
      <c r="M408" s="53"/>
      <c r="N408" s="305">
        <v>40</v>
      </c>
      <c r="O408" s="305">
        <v>12</v>
      </c>
      <c r="P408" s="56">
        <f t="shared" si="9"/>
        <v>0.3</v>
      </c>
      <c r="R408" s="13"/>
    </row>
    <row r="409" spans="12:18" x14ac:dyDescent="0.2">
      <c r="L409" s="54">
        <v>2005</v>
      </c>
      <c r="M409" s="54"/>
      <c r="N409" s="217">
        <v>45</v>
      </c>
      <c r="O409" s="217">
        <v>15</v>
      </c>
      <c r="P409" s="55">
        <f t="shared" si="9"/>
        <v>0.33333333333333331</v>
      </c>
      <c r="R409" s="13"/>
    </row>
    <row r="410" spans="12:18" x14ac:dyDescent="0.2">
      <c r="L410" s="53">
        <v>2006</v>
      </c>
      <c r="M410" s="53"/>
      <c r="N410" s="305">
        <v>62</v>
      </c>
      <c r="O410" s="305">
        <v>19</v>
      </c>
      <c r="P410" s="56">
        <f t="shared" si="9"/>
        <v>0.30645161290322581</v>
      </c>
      <c r="R410" s="13"/>
    </row>
    <row r="411" spans="12:18" x14ac:dyDescent="0.2">
      <c r="L411" s="54">
        <v>2007</v>
      </c>
      <c r="M411" s="54"/>
      <c r="N411" s="217">
        <v>65</v>
      </c>
      <c r="O411" s="217">
        <v>13</v>
      </c>
      <c r="P411" s="55">
        <f t="shared" si="9"/>
        <v>0.2</v>
      </c>
      <c r="R411" s="13"/>
    </row>
    <row r="412" spans="12:18" x14ac:dyDescent="0.2">
      <c r="L412" s="53">
        <v>2008</v>
      </c>
      <c r="M412" s="53"/>
      <c r="N412" s="305">
        <v>51</v>
      </c>
      <c r="O412" s="305">
        <v>20</v>
      </c>
      <c r="P412" s="56">
        <f t="shared" si="9"/>
        <v>0.39215686274509803</v>
      </c>
      <c r="R412" s="13"/>
    </row>
    <row r="413" spans="12:18" x14ac:dyDescent="0.2">
      <c r="L413" s="54">
        <v>2009</v>
      </c>
      <c r="M413" s="54"/>
      <c r="N413" s="217">
        <v>82</v>
      </c>
      <c r="O413" s="217">
        <v>23</v>
      </c>
      <c r="P413" s="55">
        <f t="shared" si="9"/>
        <v>0.28048780487804881</v>
      </c>
      <c r="R413" s="13"/>
    </row>
    <row r="414" spans="12:18" x14ac:dyDescent="0.2">
      <c r="L414" s="53">
        <v>2010</v>
      </c>
      <c r="M414" s="53"/>
      <c r="N414" s="305">
        <v>72</v>
      </c>
      <c r="O414" s="305">
        <v>21</v>
      </c>
      <c r="P414" s="56">
        <f t="shared" si="9"/>
        <v>0.29166666666666669</v>
      </c>
      <c r="R414" s="13"/>
    </row>
    <row r="415" spans="12:18" x14ac:dyDescent="0.2">
      <c r="L415" s="54">
        <v>2011</v>
      </c>
      <c r="M415" s="54"/>
      <c r="N415" s="217">
        <v>78</v>
      </c>
      <c r="O415" s="217">
        <v>23</v>
      </c>
      <c r="P415" s="55">
        <f t="shared" si="9"/>
        <v>0.29487179487179488</v>
      </c>
      <c r="R415" s="13"/>
    </row>
    <row r="416" spans="12:18" x14ac:dyDescent="0.2">
      <c r="L416" s="53">
        <v>2012</v>
      </c>
      <c r="M416" s="53"/>
      <c r="N416" s="305">
        <v>85</v>
      </c>
      <c r="O416" s="305">
        <v>30</v>
      </c>
      <c r="P416" s="56">
        <f t="shared" si="9"/>
        <v>0.35294117647058826</v>
      </c>
      <c r="R416" s="13"/>
    </row>
    <row r="417" spans="2:18" x14ac:dyDescent="0.2">
      <c r="L417" s="54">
        <v>2013</v>
      </c>
      <c r="M417" s="54"/>
      <c r="N417" s="217">
        <v>96</v>
      </c>
      <c r="O417" s="217">
        <v>23</v>
      </c>
      <c r="P417" s="55">
        <f t="shared" si="9"/>
        <v>0.23958333333333334</v>
      </c>
      <c r="R417" s="13"/>
    </row>
    <row r="418" spans="2:18" x14ac:dyDescent="0.2">
      <c r="L418" s="53">
        <v>2014</v>
      </c>
      <c r="M418" s="53"/>
      <c r="N418" s="305">
        <v>99</v>
      </c>
      <c r="O418" s="305">
        <v>38</v>
      </c>
      <c r="P418" s="56">
        <f t="shared" si="9"/>
        <v>0.38383838383838381</v>
      </c>
      <c r="R418" s="13"/>
    </row>
    <row r="419" spans="2:18" x14ac:dyDescent="0.2">
      <c r="L419" s="53">
        <v>2015</v>
      </c>
      <c r="M419" s="53"/>
      <c r="N419" s="305">
        <v>74</v>
      </c>
      <c r="O419" s="305">
        <v>33</v>
      </c>
      <c r="P419" s="56">
        <f t="shared" si="9"/>
        <v>0.44594594594594594</v>
      </c>
      <c r="R419" s="13"/>
    </row>
    <row r="420" spans="2:18" ht="13.5" thickBot="1" x14ac:dyDescent="0.25">
      <c r="L420" s="139">
        <v>2016</v>
      </c>
      <c r="M420" s="139"/>
      <c r="N420" s="309">
        <v>96</v>
      </c>
      <c r="O420" s="309">
        <v>39</v>
      </c>
      <c r="P420" s="145">
        <f t="shared" si="9"/>
        <v>0.40625</v>
      </c>
      <c r="R420" s="13"/>
    </row>
    <row r="421" spans="2:18" ht="13.5" thickBot="1" x14ac:dyDescent="0.25">
      <c r="L421" s="16" t="s">
        <v>163</v>
      </c>
      <c r="M421" s="16"/>
      <c r="N421" s="310">
        <f>SUM(N401:N420)</f>
        <v>1412</v>
      </c>
      <c r="O421" s="310">
        <f>SUM(O401:O420)</f>
        <v>407</v>
      </c>
      <c r="P421" s="15">
        <f t="shared" si="9"/>
        <v>0.28824362606232296</v>
      </c>
      <c r="R421" s="13"/>
    </row>
    <row r="422" spans="2:18" x14ac:dyDescent="0.2">
      <c r="R422" s="13"/>
    </row>
    <row r="423" spans="2:18" x14ac:dyDescent="0.2">
      <c r="R423" s="13"/>
    </row>
    <row r="424" spans="2:18" x14ac:dyDescent="0.2">
      <c r="R424" s="13"/>
    </row>
    <row r="425" spans="2:18" x14ac:dyDescent="0.2">
      <c r="R425" s="13"/>
    </row>
    <row r="426" spans="2:18" x14ac:dyDescent="0.2">
      <c r="R426" s="13"/>
    </row>
    <row r="427" spans="2:18" x14ac:dyDescent="0.2">
      <c r="R427" s="13"/>
    </row>
    <row r="428" spans="2:18" x14ac:dyDescent="0.2">
      <c r="B428" s="390" t="s">
        <v>7040</v>
      </c>
      <c r="C428" s="390"/>
      <c r="D428" s="390"/>
      <c r="E428" s="390"/>
      <c r="F428" s="390"/>
      <c r="G428" s="390"/>
      <c r="H428" s="390"/>
      <c r="I428" s="390"/>
      <c r="J428" s="390"/>
      <c r="R428" s="13"/>
    </row>
    <row r="429" spans="2:18" ht="15.75" customHeight="1" thickBot="1" x14ac:dyDescent="0.25">
      <c r="L429" s="322" t="s">
        <v>543</v>
      </c>
      <c r="M429" s="322"/>
      <c r="N429" s="322"/>
      <c r="O429" s="322"/>
      <c r="P429" s="322"/>
      <c r="R429" s="13"/>
    </row>
    <row r="430" spans="2:18" x14ac:dyDescent="0.2">
      <c r="L430" s="50" t="s">
        <v>176</v>
      </c>
      <c r="M430" s="50"/>
      <c r="N430" s="50" t="s">
        <v>166</v>
      </c>
      <c r="O430" s="50" t="s">
        <v>164</v>
      </c>
      <c r="P430" s="50" t="s">
        <v>224</v>
      </c>
      <c r="R430" s="13"/>
    </row>
    <row r="431" spans="2:18" x14ac:dyDescent="0.2">
      <c r="L431" s="58" t="s">
        <v>174</v>
      </c>
      <c r="M431" s="58"/>
      <c r="N431" s="57" t="s">
        <v>75</v>
      </c>
      <c r="O431" s="95">
        <v>6.5359477124183009E-3</v>
      </c>
      <c r="P431" s="54">
        <v>1</v>
      </c>
      <c r="R431" s="13"/>
    </row>
    <row r="432" spans="2:18" x14ac:dyDescent="0.2">
      <c r="L432" s="60"/>
      <c r="M432" s="60"/>
      <c r="N432" s="59" t="s">
        <v>43</v>
      </c>
      <c r="O432" s="100">
        <v>6.5359477124183009E-3</v>
      </c>
      <c r="P432" s="53">
        <v>1</v>
      </c>
      <c r="R432" s="13"/>
    </row>
    <row r="433" spans="12:18" x14ac:dyDescent="0.2">
      <c r="L433" s="58"/>
      <c r="M433" s="58"/>
      <c r="N433" s="57" t="s">
        <v>51</v>
      </c>
      <c r="O433" s="95">
        <v>6.5359477124183009E-3</v>
      </c>
      <c r="P433" s="54">
        <v>1</v>
      </c>
      <c r="R433" s="13"/>
    </row>
    <row r="434" spans="12:18" x14ac:dyDescent="0.2">
      <c r="L434" s="60"/>
      <c r="M434" s="60"/>
      <c r="N434" s="59" t="s">
        <v>1095</v>
      </c>
      <c r="O434" s="100">
        <v>1.3071895424836602E-2</v>
      </c>
      <c r="P434" s="53">
        <v>2</v>
      </c>
      <c r="R434" s="13"/>
    </row>
    <row r="435" spans="12:18" x14ac:dyDescent="0.2">
      <c r="L435" s="58"/>
      <c r="M435" s="58"/>
      <c r="N435" s="57" t="s">
        <v>1094</v>
      </c>
      <c r="O435" s="95">
        <v>1.3071895424836602E-2</v>
      </c>
      <c r="P435" s="54">
        <v>2</v>
      </c>
      <c r="R435" s="13"/>
    </row>
    <row r="436" spans="12:18" x14ac:dyDescent="0.2">
      <c r="L436" s="60"/>
      <c r="M436" s="60"/>
      <c r="N436" s="59" t="s">
        <v>891</v>
      </c>
      <c r="O436" s="100">
        <v>1.3071895424836602E-2</v>
      </c>
      <c r="P436" s="53">
        <v>2</v>
      </c>
      <c r="R436" s="13"/>
    </row>
    <row r="437" spans="12:18" x14ac:dyDescent="0.2">
      <c r="L437" s="58"/>
      <c r="M437" s="58"/>
      <c r="N437" s="57" t="s">
        <v>13</v>
      </c>
      <c r="O437" s="95">
        <v>1.3071895424836602E-2</v>
      </c>
      <c r="P437" s="54">
        <v>2</v>
      </c>
      <c r="R437" s="13"/>
    </row>
    <row r="438" spans="12:18" x14ac:dyDescent="0.2">
      <c r="L438" s="60"/>
      <c r="M438" s="60"/>
      <c r="N438" s="59" t="s">
        <v>72</v>
      </c>
      <c r="O438" s="40">
        <v>2.6143790849673203E-2</v>
      </c>
      <c r="P438" s="53">
        <v>4</v>
      </c>
      <c r="R438" s="13"/>
    </row>
    <row r="439" spans="12:18" x14ac:dyDescent="0.2">
      <c r="L439" s="58"/>
      <c r="M439" s="58"/>
      <c r="N439" s="57" t="s">
        <v>20</v>
      </c>
      <c r="O439" s="43">
        <v>7.1895424836601302E-2</v>
      </c>
      <c r="P439" s="54">
        <v>11</v>
      </c>
      <c r="R439" s="13"/>
    </row>
    <row r="440" spans="12:18" x14ac:dyDescent="0.2">
      <c r="L440" s="60"/>
      <c r="M440" s="60"/>
      <c r="N440" s="59" t="s">
        <v>84</v>
      </c>
      <c r="O440" s="40">
        <v>0.10457516339869281</v>
      </c>
      <c r="P440" s="53">
        <v>16</v>
      </c>
      <c r="R440" s="13"/>
    </row>
    <row r="441" spans="12:18" x14ac:dyDescent="0.2">
      <c r="L441" s="58"/>
      <c r="M441" s="58"/>
      <c r="N441" s="57" t="s">
        <v>45</v>
      </c>
      <c r="O441" s="43">
        <v>0.1111111111111111</v>
      </c>
      <c r="P441" s="54">
        <v>17</v>
      </c>
      <c r="R441" s="13"/>
    </row>
    <row r="442" spans="12:18" x14ac:dyDescent="0.2">
      <c r="L442" s="60"/>
      <c r="M442" s="60"/>
      <c r="N442" s="59" t="s">
        <v>36</v>
      </c>
      <c r="O442" s="40">
        <v>0.18954248366013071</v>
      </c>
      <c r="P442" s="53">
        <v>29</v>
      </c>
      <c r="R442" s="13"/>
    </row>
    <row r="443" spans="12:18" x14ac:dyDescent="0.2">
      <c r="L443" s="58"/>
      <c r="M443" s="58"/>
      <c r="N443" s="57" t="s">
        <v>39</v>
      </c>
      <c r="O443" s="43">
        <v>0.19607843137254902</v>
      </c>
      <c r="P443" s="54">
        <v>30</v>
      </c>
      <c r="R443" s="13"/>
    </row>
    <row r="444" spans="12:18" x14ac:dyDescent="0.2">
      <c r="L444" s="60"/>
      <c r="M444" s="60"/>
      <c r="N444" s="59" t="s">
        <v>37</v>
      </c>
      <c r="O444" s="40">
        <v>0.20261437908496732</v>
      </c>
      <c r="P444" s="53">
        <v>31</v>
      </c>
      <c r="R444" s="13"/>
    </row>
    <row r="445" spans="12:18" x14ac:dyDescent="0.2">
      <c r="L445" s="58"/>
      <c r="M445" s="58"/>
      <c r="N445" s="57" t="s">
        <v>40</v>
      </c>
      <c r="O445" s="43">
        <v>0.21568627450980393</v>
      </c>
      <c r="P445" s="54">
        <v>33</v>
      </c>
      <c r="R445" s="13"/>
    </row>
    <row r="446" spans="12:18" x14ac:dyDescent="0.2">
      <c r="L446" s="60"/>
      <c r="M446" s="60"/>
      <c r="N446" s="59" t="s">
        <v>29</v>
      </c>
      <c r="O446" s="40">
        <v>0.34640522875816993</v>
      </c>
      <c r="P446" s="53">
        <v>53</v>
      </c>
      <c r="R446" s="13"/>
    </row>
    <row r="447" spans="12:18" ht="13.5" thickBot="1" x14ac:dyDescent="0.25">
      <c r="L447" s="63"/>
      <c r="M447" s="63"/>
      <c r="N447" s="62" t="s">
        <v>173</v>
      </c>
      <c r="O447" s="171">
        <v>0.44444444444444442</v>
      </c>
      <c r="P447" s="52">
        <v>68</v>
      </c>
      <c r="R447" s="13"/>
    </row>
    <row r="448" spans="12:18" x14ac:dyDescent="0.2">
      <c r="L448" s="140" t="s">
        <v>307</v>
      </c>
      <c r="M448" s="140"/>
      <c r="N448" s="141" t="s">
        <v>313</v>
      </c>
      <c r="O448" s="237">
        <v>6.5359477124183009E-3</v>
      </c>
      <c r="P448" s="81">
        <v>1</v>
      </c>
      <c r="R448" s="13"/>
    </row>
    <row r="449" spans="1:18" x14ac:dyDescent="0.2">
      <c r="L449" s="60"/>
      <c r="M449" s="60"/>
      <c r="N449" s="59" t="s">
        <v>868</v>
      </c>
      <c r="O449" s="40">
        <v>6.5359477124183009E-3</v>
      </c>
      <c r="P449" s="53">
        <v>1</v>
      </c>
      <c r="R449" s="13"/>
    </row>
    <row r="450" spans="1:18" x14ac:dyDescent="0.2">
      <c r="L450" s="60"/>
      <c r="M450" s="60"/>
      <c r="N450" s="59" t="s">
        <v>818</v>
      </c>
      <c r="O450" s="40">
        <v>1.9607843137254902E-2</v>
      </c>
      <c r="P450" s="53">
        <v>3</v>
      </c>
      <c r="R450" s="13"/>
    </row>
    <row r="451" spans="1:18" x14ac:dyDescent="0.2">
      <c r="L451" s="60"/>
      <c r="M451" s="60"/>
      <c r="N451" s="59" t="s">
        <v>795</v>
      </c>
      <c r="O451" s="40">
        <v>1.9607843137254902E-2</v>
      </c>
      <c r="P451" s="53">
        <v>3</v>
      </c>
      <c r="R451" s="13"/>
    </row>
    <row r="452" spans="1:18" x14ac:dyDescent="0.2">
      <c r="L452" s="60"/>
      <c r="M452" s="60"/>
      <c r="N452" s="59" t="s">
        <v>817</v>
      </c>
      <c r="O452" s="40">
        <v>3.9215686274509803E-2</v>
      </c>
      <c r="P452" s="53">
        <v>6</v>
      </c>
      <c r="R452" s="13"/>
    </row>
    <row r="453" spans="1:18" x14ac:dyDescent="0.2">
      <c r="L453" s="137"/>
      <c r="M453" s="137"/>
      <c r="N453" s="138" t="s">
        <v>872</v>
      </c>
      <c r="O453" s="149">
        <v>5.8823529411764705E-2</v>
      </c>
      <c r="P453" s="139">
        <v>9</v>
      </c>
      <c r="R453" s="13"/>
    </row>
    <row r="454" spans="1:18" x14ac:dyDescent="0.2">
      <c r="L454" s="60"/>
      <c r="M454" s="60"/>
      <c r="N454" s="59" t="s">
        <v>819</v>
      </c>
      <c r="O454" s="40">
        <v>7.1895424836601302E-2</v>
      </c>
      <c r="P454" s="53">
        <v>11</v>
      </c>
      <c r="R454" s="13"/>
    </row>
    <row r="455" spans="1:18" x14ac:dyDescent="0.2">
      <c r="L455" s="137"/>
      <c r="M455" s="137"/>
      <c r="N455" s="138" t="s">
        <v>823</v>
      </c>
      <c r="O455" s="149">
        <v>7.8431372549019607E-2</v>
      </c>
      <c r="P455" s="139">
        <v>12</v>
      </c>
      <c r="R455" s="13"/>
    </row>
    <row r="456" spans="1:18" x14ac:dyDescent="0.2">
      <c r="L456" s="60"/>
      <c r="M456" s="60"/>
      <c r="N456" s="59" t="s">
        <v>792</v>
      </c>
      <c r="O456" s="40">
        <v>8.4967320261437912E-2</v>
      </c>
      <c r="P456" s="53">
        <v>13</v>
      </c>
      <c r="R456" s="13"/>
    </row>
    <row r="457" spans="1:18" x14ac:dyDescent="0.2">
      <c r="L457" s="58"/>
      <c r="M457" s="58"/>
      <c r="N457" s="57" t="s">
        <v>842</v>
      </c>
      <c r="O457" s="43">
        <v>0.11764705882352941</v>
      </c>
      <c r="P457" s="54">
        <v>18</v>
      </c>
      <c r="R457" s="13"/>
    </row>
    <row r="458" spans="1:18" x14ac:dyDescent="0.2">
      <c r="L458" s="60"/>
      <c r="M458" s="60"/>
      <c r="N458" s="59" t="s">
        <v>834</v>
      </c>
      <c r="O458" s="40">
        <v>0.15032679738562091</v>
      </c>
      <c r="P458" s="53">
        <v>23</v>
      </c>
      <c r="R458" s="13"/>
    </row>
    <row r="459" spans="1:18" ht="13.5" thickBot="1" x14ac:dyDescent="0.25">
      <c r="L459" s="58"/>
      <c r="M459" s="58"/>
      <c r="N459" s="57" t="s">
        <v>822</v>
      </c>
      <c r="O459" s="43">
        <v>0.90196078431372551</v>
      </c>
      <c r="P459" s="54">
        <v>138</v>
      </c>
      <c r="R459" s="13"/>
    </row>
    <row r="460" spans="1:18" x14ac:dyDescent="0.2">
      <c r="A460" s="64"/>
      <c r="L460" s="87" t="s">
        <v>876</v>
      </c>
      <c r="M460" s="87"/>
      <c r="N460" s="88" t="s">
        <v>74</v>
      </c>
      <c r="O460" s="117">
        <v>6.5359477124183009E-3</v>
      </c>
      <c r="P460" s="70">
        <v>1</v>
      </c>
      <c r="R460" s="13"/>
    </row>
    <row r="461" spans="1:18" x14ac:dyDescent="0.2">
      <c r="L461" s="58"/>
      <c r="M461" s="58"/>
      <c r="N461" s="57" t="s">
        <v>798</v>
      </c>
      <c r="O461" s="95">
        <v>1.3071895424836602E-2</v>
      </c>
      <c r="P461" s="54">
        <v>2</v>
      </c>
      <c r="R461" s="13"/>
    </row>
    <row r="462" spans="1:18" x14ac:dyDescent="0.2">
      <c r="L462" s="60"/>
      <c r="M462" s="60"/>
      <c r="N462" s="59" t="s">
        <v>68</v>
      </c>
      <c r="O462" s="40">
        <v>2.6143790849673203E-2</v>
      </c>
      <c r="P462" s="53">
        <v>4</v>
      </c>
      <c r="R462" s="13"/>
    </row>
    <row r="463" spans="1:18" x14ac:dyDescent="0.2">
      <c r="L463" s="137"/>
      <c r="M463" s="58"/>
      <c r="N463" s="57" t="s">
        <v>126</v>
      </c>
      <c r="O463" s="43">
        <v>2.6143790849673203E-2</v>
      </c>
      <c r="P463" s="54">
        <v>4</v>
      </c>
      <c r="R463" s="13"/>
    </row>
    <row r="464" spans="1:18" x14ac:dyDescent="0.2">
      <c r="L464" s="60"/>
      <c r="M464" s="60"/>
      <c r="N464" s="59" t="s">
        <v>127</v>
      </c>
      <c r="O464" s="40">
        <v>3.9215686274509803E-2</v>
      </c>
      <c r="P464" s="53">
        <v>6</v>
      </c>
      <c r="R464" s="13"/>
    </row>
    <row r="465" spans="2:18" x14ac:dyDescent="0.2">
      <c r="L465" s="58"/>
      <c r="M465" s="58"/>
      <c r="N465" s="57" t="s">
        <v>313</v>
      </c>
      <c r="O465" s="43">
        <v>5.2287581699346407E-2</v>
      </c>
      <c r="P465" s="54">
        <v>8</v>
      </c>
      <c r="R465" s="13"/>
    </row>
    <row r="466" spans="2:18" x14ac:dyDescent="0.2">
      <c r="L466" s="60"/>
      <c r="M466" s="60"/>
      <c r="N466" s="59" t="s">
        <v>19</v>
      </c>
      <c r="O466" s="40">
        <v>7.8431372549019607E-2</v>
      </c>
      <c r="P466" s="53">
        <v>12</v>
      </c>
      <c r="R466" s="13"/>
    </row>
    <row r="467" spans="2:18" x14ac:dyDescent="0.2">
      <c r="L467" s="137"/>
      <c r="M467" s="137"/>
      <c r="N467" s="138" t="s">
        <v>41</v>
      </c>
      <c r="O467" s="149">
        <v>0.12418300653594772</v>
      </c>
      <c r="P467" s="139">
        <v>19</v>
      </c>
      <c r="R467" s="13"/>
    </row>
    <row r="468" spans="2:18" x14ac:dyDescent="0.2">
      <c r="L468" s="60"/>
      <c r="M468" s="60"/>
      <c r="N468" s="59" t="s">
        <v>71</v>
      </c>
      <c r="O468" s="40">
        <v>0.13071895424836602</v>
      </c>
      <c r="P468" s="53">
        <v>20</v>
      </c>
      <c r="R468" s="13"/>
    </row>
    <row r="469" spans="2:18" x14ac:dyDescent="0.2">
      <c r="L469" s="137"/>
      <c r="M469" s="137"/>
      <c r="N469" s="138" t="s">
        <v>10</v>
      </c>
      <c r="O469" s="149">
        <v>0.35294117647058826</v>
      </c>
      <c r="P469" s="139">
        <v>54</v>
      </c>
      <c r="R469" s="13"/>
    </row>
    <row r="470" spans="2:18" ht="13.5" thickBot="1" x14ac:dyDescent="0.25">
      <c r="L470" s="27"/>
      <c r="M470" s="27"/>
      <c r="N470" s="26" t="s">
        <v>88</v>
      </c>
      <c r="O470" s="170">
        <v>0.38562091503267976</v>
      </c>
      <c r="P470" s="21">
        <v>59</v>
      </c>
      <c r="R470" s="13"/>
    </row>
    <row r="471" spans="2:18" x14ac:dyDescent="0.2">
      <c r="R471" s="13"/>
    </row>
    <row r="472" spans="2:18" x14ac:dyDescent="0.2">
      <c r="R472" s="13"/>
    </row>
    <row r="473" spans="2:18" x14ac:dyDescent="0.2">
      <c r="B473" s="390"/>
      <c r="C473" s="390"/>
      <c r="D473" s="390"/>
      <c r="E473" s="390"/>
      <c r="F473" s="390"/>
      <c r="G473" s="390"/>
      <c r="H473" s="390"/>
      <c r="I473" s="390"/>
      <c r="J473" s="390"/>
      <c r="L473" s="13"/>
      <c r="M473" s="13"/>
      <c r="N473" s="13"/>
      <c r="O473" s="13"/>
      <c r="R473" s="13"/>
    </row>
    <row r="474" spans="2:18" x14ac:dyDescent="0.2">
      <c r="L474" s="13"/>
      <c r="M474" s="13"/>
      <c r="N474" s="13"/>
      <c r="O474" s="13"/>
      <c r="R474" s="13"/>
    </row>
    <row r="475" spans="2:18" x14ac:dyDescent="0.2">
      <c r="L475" s="13"/>
      <c r="M475" s="13"/>
      <c r="N475" s="13"/>
      <c r="O475" s="13"/>
      <c r="R475" s="13"/>
    </row>
    <row r="476" spans="2:18" x14ac:dyDescent="0.2">
      <c r="L476" s="13"/>
      <c r="M476" s="13"/>
      <c r="N476" s="13"/>
      <c r="O476" s="13"/>
      <c r="R476" s="13"/>
    </row>
    <row r="477" spans="2:18" x14ac:dyDescent="0.2">
      <c r="L477" s="13"/>
      <c r="M477" s="13"/>
      <c r="N477" s="13"/>
      <c r="O477" s="13"/>
      <c r="R477" s="13"/>
    </row>
    <row r="478" spans="2:18" x14ac:dyDescent="0.2">
      <c r="L478" s="13"/>
      <c r="M478" s="13"/>
      <c r="N478" s="13"/>
      <c r="O478" s="13"/>
      <c r="R478" s="13"/>
    </row>
    <row r="479" spans="2:18" x14ac:dyDescent="0.2">
      <c r="L479" s="13"/>
      <c r="M479" s="13"/>
      <c r="N479" s="13"/>
      <c r="O479" s="13"/>
      <c r="R479" s="13"/>
    </row>
    <row r="480" spans="2:18" x14ac:dyDescent="0.2">
      <c r="L480" s="13"/>
      <c r="M480" s="13"/>
      <c r="N480" s="13"/>
      <c r="O480" s="13"/>
      <c r="R480" s="13"/>
    </row>
    <row r="481" spans="1:21" x14ac:dyDescent="0.2">
      <c r="L481" s="13"/>
      <c r="M481" s="13"/>
      <c r="N481" s="13"/>
      <c r="O481" s="13"/>
      <c r="R481" s="13"/>
    </row>
    <row r="482" spans="1:21" x14ac:dyDescent="0.2">
      <c r="L482" s="13"/>
      <c r="M482" s="13"/>
      <c r="N482" s="13"/>
      <c r="O482" s="13"/>
      <c r="R482" s="13"/>
    </row>
    <row r="483" spans="1:21" x14ac:dyDescent="0.2">
      <c r="L483" s="13"/>
      <c r="M483" s="13"/>
      <c r="N483" s="13"/>
      <c r="O483" s="13"/>
      <c r="R483" s="13"/>
    </row>
    <row r="484" spans="1:21" x14ac:dyDescent="0.2">
      <c r="L484" s="13"/>
      <c r="M484" s="13"/>
      <c r="N484" s="13"/>
      <c r="O484" s="13"/>
      <c r="R484" s="13"/>
    </row>
    <row r="485" spans="1:21" x14ac:dyDescent="0.2">
      <c r="L485" s="13"/>
      <c r="M485" s="13"/>
      <c r="N485" s="13"/>
      <c r="O485" s="13"/>
      <c r="R485" s="13"/>
    </row>
    <row r="486" spans="1:21" x14ac:dyDescent="0.2">
      <c r="L486" s="13"/>
      <c r="M486" s="13"/>
      <c r="N486" s="13"/>
      <c r="O486" s="13"/>
      <c r="R486" s="13"/>
    </row>
    <row r="487" spans="1:21" ht="13.5" thickBot="1" x14ac:dyDescent="0.25">
      <c r="L487" s="389"/>
      <c r="M487" s="389"/>
      <c r="N487" s="389"/>
      <c r="O487" s="389"/>
      <c r="R487" s="13"/>
    </row>
    <row r="488" spans="1:21" x14ac:dyDescent="0.2">
      <c r="L488" s="50" t="s">
        <v>212</v>
      </c>
      <c r="M488" s="50"/>
      <c r="N488" s="50" t="s">
        <v>224</v>
      </c>
      <c r="O488" s="50" t="s">
        <v>164</v>
      </c>
      <c r="R488" s="13"/>
      <c r="U488" s="51"/>
    </row>
    <row r="489" spans="1:21" x14ac:dyDescent="0.2">
      <c r="L489" s="22" t="s">
        <v>1</v>
      </c>
      <c r="M489" s="22"/>
      <c r="N489" s="122">
        <v>7</v>
      </c>
      <c r="O489" s="55">
        <f>N489/N493</f>
        <v>0.17948717948717949</v>
      </c>
      <c r="R489" s="13"/>
    </row>
    <row r="490" spans="1:21" x14ac:dyDescent="0.2">
      <c r="L490" s="23" t="s">
        <v>5</v>
      </c>
      <c r="M490" s="23"/>
      <c r="N490" s="89">
        <v>25</v>
      </c>
      <c r="O490" s="56">
        <f>N490/N493</f>
        <v>0.64102564102564108</v>
      </c>
      <c r="R490" s="13"/>
    </row>
    <row r="491" spans="1:21" x14ac:dyDescent="0.2">
      <c r="L491" s="22" t="s">
        <v>34</v>
      </c>
      <c r="M491" s="22"/>
      <c r="N491" s="122">
        <v>1</v>
      </c>
      <c r="O491" s="55">
        <f>N491/N493</f>
        <v>2.564102564102564E-2</v>
      </c>
      <c r="R491" s="13"/>
    </row>
    <row r="492" spans="1:21" ht="13.5" thickBot="1" x14ac:dyDescent="0.25">
      <c r="A492" s="64"/>
      <c r="L492" s="23" t="s">
        <v>877</v>
      </c>
      <c r="M492" s="23"/>
      <c r="N492" s="89">
        <v>6</v>
      </c>
      <c r="O492" s="56">
        <f>N492/N493</f>
        <v>0.15384615384615385</v>
      </c>
      <c r="R492" s="13"/>
    </row>
    <row r="493" spans="1:21" ht="13.5" thickBot="1" x14ac:dyDescent="0.25">
      <c r="L493" s="143" t="s">
        <v>163</v>
      </c>
      <c r="M493" s="143"/>
      <c r="N493" s="151">
        <f>SUM(N489:N492)</f>
        <v>39</v>
      </c>
      <c r="O493" s="144">
        <f>SUM(O489:O492)</f>
        <v>1</v>
      </c>
      <c r="R493" s="13"/>
    </row>
    <row r="494" spans="1:21" x14ac:dyDescent="0.2">
      <c r="R494" s="13"/>
    </row>
    <row r="495" spans="1:21" x14ac:dyDescent="0.2">
      <c r="R495" s="13"/>
    </row>
    <row r="496" spans="1:21" x14ac:dyDescent="0.2">
      <c r="R496" s="13"/>
    </row>
    <row r="497" spans="1:18" x14ac:dyDescent="0.2">
      <c r="R497" s="13"/>
    </row>
    <row r="498" spans="1:18" x14ac:dyDescent="0.2">
      <c r="R498" s="13"/>
    </row>
    <row r="499" spans="1:18" x14ac:dyDescent="0.2">
      <c r="R499" s="13"/>
    </row>
    <row r="500" spans="1:18" x14ac:dyDescent="0.2">
      <c r="R500" s="13"/>
    </row>
    <row r="501" spans="1:18" x14ac:dyDescent="0.2">
      <c r="R501" s="13"/>
    </row>
    <row r="502" spans="1:18" x14ac:dyDescent="0.2">
      <c r="R502" s="13"/>
    </row>
    <row r="503" spans="1:18" x14ac:dyDescent="0.2">
      <c r="R503" s="13"/>
    </row>
    <row r="504" spans="1:18" x14ac:dyDescent="0.2">
      <c r="A504" s="13"/>
      <c r="L504" s="13"/>
      <c r="M504" s="13"/>
      <c r="N504" s="13"/>
      <c r="O504" s="13"/>
      <c r="P504" s="13"/>
      <c r="Q504" s="13"/>
      <c r="R504" s="13"/>
    </row>
    <row r="505" spans="1:18" x14ac:dyDescent="0.2">
      <c r="A505" s="13"/>
      <c r="L505" s="13"/>
      <c r="M505" s="13"/>
      <c r="N505" s="13"/>
      <c r="O505" s="13"/>
      <c r="P505" s="13"/>
      <c r="Q505" s="13"/>
      <c r="R505" s="13"/>
    </row>
    <row r="506" spans="1:18" x14ac:dyDescent="0.2">
      <c r="R506" s="13"/>
    </row>
    <row r="507" spans="1:18" ht="15.75" customHeight="1" thickBot="1" x14ac:dyDescent="0.25">
      <c r="B507" s="390" t="s">
        <v>7818</v>
      </c>
      <c r="C507" s="390"/>
      <c r="D507" s="390"/>
      <c r="E507" s="390"/>
      <c r="F507" s="390"/>
      <c r="G507" s="390"/>
      <c r="H507" s="390"/>
      <c r="I507" s="390"/>
      <c r="J507" s="390"/>
      <c r="K507" s="390"/>
      <c r="L507" s="322"/>
      <c r="M507" s="322"/>
      <c r="N507" s="322"/>
      <c r="O507" s="322"/>
      <c r="P507" s="322"/>
      <c r="R507" s="13"/>
    </row>
    <row r="508" spans="1:18" ht="56.25" x14ac:dyDescent="0.2">
      <c r="L508" s="128" t="s">
        <v>112</v>
      </c>
      <c r="M508" s="50"/>
      <c r="N508" s="50" t="s">
        <v>196</v>
      </c>
      <c r="O508" s="50" t="s">
        <v>195</v>
      </c>
      <c r="P508" s="37" t="s">
        <v>194</v>
      </c>
      <c r="R508" s="13"/>
    </row>
    <row r="509" spans="1:18" x14ac:dyDescent="0.2">
      <c r="L509" s="54">
        <v>1997</v>
      </c>
      <c r="M509" s="54"/>
      <c r="N509" s="217">
        <v>42</v>
      </c>
      <c r="O509" s="217">
        <v>0</v>
      </c>
      <c r="P509" s="55">
        <f t="shared" ref="P509:P529" si="10">O509/N509</f>
        <v>0</v>
      </c>
      <c r="R509" s="13"/>
    </row>
    <row r="510" spans="1:18" x14ac:dyDescent="0.2">
      <c r="L510" s="53">
        <v>1998</v>
      </c>
      <c r="M510" s="53"/>
      <c r="N510" s="305">
        <v>47</v>
      </c>
      <c r="O510" s="305">
        <v>1</v>
      </c>
      <c r="P510" s="56">
        <f t="shared" si="10"/>
        <v>2.1276595744680851E-2</v>
      </c>
      <c r="R510" s="13"/>
    </row>
    <row r="511" spans="1:18" x14ac:dyDescent="0.2">
      <c r="L511" s="54">
        <v>1999</v>
      </c>
      <c r="M511" s="54"/>
      <c r="N511" s="217">
        <v>99</v>
      </c>
      <c r="O511" s="217">
        <v>1</v>
      </c>
      <c r="P511" s="55">
        <f t="shared" si="10"/>
        <v>1.0101010101010102E-2</v>
      </c>
      <c r="R511" s="13"/>
    </row>
    <row r="512" spans="1:18" x14ac:dyDescent="0.2">
      <c r="L512" s="53">
        <v>2000</v>
      </c>
      <c r="M512" s="53"/>
      <c r="N512" s="305">
        <v>110</v>
      </c>
      <c r="O512" s="305">
        <v>1</v>
      </c>
      <c r="P512" s="56">
        <f t="shared" si="10"/>
        <v>9.0909090909090905E-3</v>
      </c>
      <c r="R512" s="13"/>
    </row>
    <row r="513" spans="1:18" x14ac:dyDescent="0.2">
      <c r="L513" s="54">
        <v>2001</v>
      </c>
      <c r="M513" s="54"/>
      <c r="N513" s="217">
        <v>137</v>
      </c>
      <c r="O513" s="217">
        <v>1</v>
      </c>
      <c r="P513" s="55">
        <f t="shared" si="10"/>
        <v>7.2992700729927005E-3</v>
      </c>
      <c r="R513" s="13"/>
    </row>
    <row r="514" spans="1:18" x14ac:dyDescent="0.2">
      <c r="L514" s="53">
        <v>2002</v>
      </c>
      <c r="M514" s="53"/>
      <c r="N514" s="305">
        <v>170</v>
      </c>
      <c r="O514" s="305">
        <v>1</v>
      </c>
      <c r="P514" s="56">
        <f t="shared" si="10"/>
        <v>5.8823529411764705E-3</v>
      </c>
      <c r="R514" s="13"/>
    </row>
    <row r="515" spans="1:18" x14ac:dyDescent="0.2">
      <c r="L515" s="54">
        <v>2003</v>
      </c>
      <c r="M515" s="54"/>
      <c r="N515" s="217">
        <v>147</v>
      </c>
      <c r="O515" s="217">
        <v>1</v>
      </c>
      <c r="P515" s="55">
        <f t="shared" si="10"/>
        <v>6.8027210884353739E-3</v>
      </c>
      <c r="R515" s="13"/>
    </row>
    <row r="516" spans="1:18" x14ac:dyDescent="0.2">
      <c r="L516" s="53">
        <v>2004</v>
      </c>
      <c r="M516" s="53"/>
      <c r="N516" s="305">
        <v>75</v>
      </c>
      <c r="O516" s="305">
        <v>2</v>
      </c>
      <c r="P516" s="56">
        <f t="shared" si="10"/>
        <v>2.6666666666666668E-2</v>
      </c>
      <c r="R516" s="13"/>
    </row>
    <row r="517" spans="1:18" x14ac:dyDescent="0.2">
      <c r="A517" s="64"/>
      <c r="L517" s="54">
        <v>2005</v>
      </c>
      <c r="M517" s="54"/>
      <c r="N517" s="217">
        <v>80</v>
      </c>
      <c r="O517" s="217">
        <v>1</v>
      </c>
      <c r="P517" s="55">
        <f t="shared" si="10"/>
        <v>1.2500000000000001E-2</v>
      </c>
      <c r="R517" s="13"/>
    </row>
    <row r="518" spans="1:18" x14ac:dyDescent="0.2">
      <c r="L518" s="53">
        <v>2006</v>
      </c>
      <c r="M518" s="53"/>
      <c r="N518" s="305">
        <v>86</v>
      </c>
      <c r="O518" s="305">
        <v>0</v>
      </c>
      <c r="P518" s="56">
        <f t="shared" si="10"/>
        <v>0</v>
      </c>
      <c r="R518" s="13"/>
    </row>
    <row r="519" spans="1:18" x14ac:dyDescent="0.2">
      <c r="L519" s="54">
        <v>2007</v>
      </c>
      <c r="M519" s="54"/>
      <c r="N519" s="217">
        <v>59</v>
      </c>
      <c r="O519" s="217">
        <v>0</v>
      </c>
      <c r="P519" s="55">
        <f t="shared" si="10"/>
        <v>0</v>
      </c>
      <c r="R519" s="13"/>
    </row>
    <row r="520" spans="1:18" x14ac:dyDescent="0.2">
      <c r="L520" s="53">
        <v>2008</v>
      </c>
      <c r="M520" s="53"/>
      <c r="N520" s="305">
        <v>73</v>
      </c>
      <c r="O520" s="305">
        <v>0</v>
      </c>
      <c r="P520" s="56">
        <f t="shared" si="10"/>
        <v>0</v>
      </c>
      <c r="R520" s="13"/>
    </row>
    <row r="521" spans="1:18" x14ac:dyDescent="0.2">
      <c r="L521" s="54">
        <v>2009</v>
      </c>
      <c r="M521" s="54"/>
      <c r="N521" s="217">
        <v>171</v>
      </c>
      <c r="O521" s="217">
        <v>0</v>
      </c>
      <c r="P521" s="55">
        <f t="shared" si="10"/>
        <v>0</v>
      </c>
      <c r="R521" s="13"/>
    </row>
    <row r="522" spans="1:18" x14ac:dyDescent="0.2">
      <c r="L522" s="53">
        <v>2010</v>
      </c>
      <c r="M522" s="53"/>
      <c r="N522" s="305">
        <v>106</v>
      </c>
      <c r="O522" s="305">
        <v>0</v>
      </c>
      <c r="P522" s="56">
        <f t="shared" si="10"/>
        <v>0</v>
      </c>
      <c r="R522" s="13"/>
    </row>
    <row r="523" spans="1:18" x14ac:dyDescent="0.2">
      <c r="L523" s="54">
        <v>2011</v>
      </c>
      <c r="M523" s="54"/>
      <c r="N523" s="217">
        <v>64</v>
      </c>
      <c r="O523" s="217">
        <v>2</v>
      </c>
      <c r="P523" s="55">
        <f t="shared" si="10"/>
        <v>3.125E-2</v>
      </c>
      <c r="R523" s="13"/>
    </row>
    <row r="524" spans="1:18" x14ac:dyDescent="0.2">
      <c r="L524" s="53">
        <v>2012</v>
      </c>
      <c r="M524" s="53"/>
      <c r="N524" s="305">
        <v>89</v>
      </c>
      <c r="O524" s="305">
        <v>2</v>
      </c>
      <c r="P524" s="56">
        <f t="shared" si="10"/>
        <v>2.247191011235955E-2</v>
      </c>
      <c r="Q524" s="13"/>
      <c r="R524" s="13"/>
    </row>
    <row r="525" spans="1:18" x14ac:dyDescent="0.2">
      <c r="L525" s="54">
        <v>2013</v>
      </c>
      <c r="M525" s="54"/>
      <c r="N525" s="217">
        <v>112</v>
      </c>
      <c r="O525" s="217">
        <v>2</v>
      </c>
      <c r="P525" s="55">
        <f t="shared" si="10"/>
        <v>1.7857142857142856E-2</v>
      </c>
      <c r="Q525" s="13"/>
      <c r="R525" s="13"/>
    </row>
    <row r="526" spans="1:18" x14ac:dyDescent="0.2">
      <c r="L526" s="53">
        <v>2014</v>
      </c>
      <c r="M526" s="53"/>
      <c r="N526" s="305">
        <v>110</v>
      </c>
      <c r="O526" s="305">
        <v>2</v>
      </c>
      <c r="P526" s="56">
        <f t="shared" si="10"/>
        <v>1.8181818181818181E-2</v>
      </c>
      <c r="Q526" s="13"/>
      <c r="R526" s="13"/>
    </row>
    <row r="527" spans="1:18" x14ac:dyDescent="0.2">
      <c r="L527" s="53">
        <v>2015</v>
      </c>
      <c r="M527" s="53"/>
      <c r="N527" s="305">
        <v>79</v>
      </c>
      <c r="O527" s="305">
        <v>4</v>
      </c>
      <c r="P527" s="56">
        <f t="shared" si="10"/>
        <v>5.0632911392405063E-2</v>
      </c>
      <c r="Q527" s="13"/>
      <c r="R527" s="13"/>
    </row>
    <row r="528" spans="1:18" ht="13.5" thickBot="1" x14ac:dyDescent="0.25">
      <c r="L528" s="139">
        <v>2016</v>
      </c>
      <c r="M528" s="139"/>
      <c r="N528" s="309">
        <v>89</v>
      </c>
      <c r="O528" s="309">
        <v>0</v>
      </c>
      <c r="P528" s="145">
        <f t="shared" si="10"/>
        <v>0</v>
      </c>
      <c r="Q528" s="13"/>
      <c r="R528" s="13"/>
    </row>
    <row r="529" spans="1:18" ht="13.5" thickBot="1" x14ac:dyDescent="0.25">
      <c r="L529" s="16" t="s">
        <v>163</v>
      </c>
      <c r="M529" s="16"/>
      <c r="N529" s="310">
        <f>SUM(N509:N528)</f>
        <v>1945</v>
      </c>
      <c r="O529" s="310">
        <f>SUM(O509:O528)</f>
        <v>21</v>
      </c>
      <c r="P529" s="15">
        <f t="shared" si="10"/>
        <v>1.0796915167095116E-2</v>
      </c>
      <c r="Q529" s="13"/>
      <c r="R529" s="13"/>
    </row>
    <row r="530" spans="1:18" x14ac:dyDescent="0.2">
      <c r="L530" s="176"/>
      <c r="M530" s="176"/>
      <c r="N530" s="176"/>
      <c r="O530" s="176"/>
      <c r="P530" s="190"/>
      <c r="Q530" s="13"/>
      <c r="R530" s="13"/>
    </row>
    <row r="531" spans="1:18" x14ac:dyDescent="0.2">
      <c r="L531" s="176"/>
      <c r="M531" s="176"/>
      <c r="N531" s="176"/>
      <c r="O531" s="176"/>
      <c r="P531" s="190"/>
      <c r="Q531" s="13"/>
      <c r="R531" s="13"/>
    </row>
    <row r="532" spans="1:18" x14ac:dyDescent="0.2">
      <c r="L532" s="176"/>
      <c r="M532" s="176"/>
      <c r="N532" s="176"/>
      <c r="O532" s="176"/>
      <c r="P532" s="190"/>
      <c r="Q532" s="13"/>
      <c r="R532" s="13"/>
    </row>
    <row r="533" spans="1:18" ht="12" customHeight="1" x14ac:dyDescent="0.2">
      <c r="A533" s="64"/>
    </row>
    <row r="534" spans="1:18" x14ac:dyDescent="0.2">
      <c r="C534" s="395" t="s">
        <v>7819</v>
      </c>
      <c r="D534" s="395"/>
      <c r="E534" s="395"/>
      <c r="F534" s="395"/>
      <c r="G534" s="395"/>
      <c r="H534" s="395"/>
      <c r="I534" s="395"/>
      <c r="J534" s="395"/>
      <c r="K534" s="395"/>
    </row>
    <row r="535" spans="1:18" ht="15.75" customHeight="1" thickBot="1" x14ac:dyDescent="0.25">
      <c r="B535" s="153"/>
      <c r="C535" s="153"/>
      <c r="D535" s="153"/>
      <c r="E535" s="153"/>
      <c r="F535" s="153"/>
      <c r="G535" s="153"/>
      <c r="H535" s="153"/>
      <c r="I535" s="153"/>
      <c r="J535" s="153"/>
      <c r="L535" s="322"/>
      <c r="M535" s="322"/>
      <c r="N535" s="322"/>
      <c r="O535" s="322"/>
      <c r="P535" s="322"/>
    </row>
    <row r="536" spans="1:18" ht="56.25" x14ac:dyDescent="0.2">
      <c r="L536" s="50" t="s">
        <v>112</v>
      </c>
      <c r="M536" s="50"/>
      <c r="N536" s="50" t="s">
        <v>202</v>
      </c>
      <c r="O536" s="50" t="s">
        <v>201</v>
      </c>
      <c r="P536" s="50" t="s">
        <v>200</v>
      </c>
    </row>
    <row r="537" spans="1:18" x14ac:dyDescent="0.2">
      <c r="L537" s="54">
        <v>1997</v>
      </c>
      <c r="M537" s="54"/>
      <c r="N537" s="54">
        <v>109</v>
      </c>
      <c r="O537" s="54">
        <v>4</v>
      </c>
      <c r="P537" s="55">
        <f t="shared" ref="P537:P557" si="11">O537/N537</f>
        <v>3.669724770642202E-2</v>
      </c>
    </row>
    <row r="538" spans="1:18" x14ac:dyDescent="0.2">
      <c r="L538" s="53">
        <v>1998</v>
      </c>
      <c r="M538" s="53"/>
      <c r="N538" s="53">
        <v>133</v>
      </c>
      <c r="O538" s="53">
        <v>1</v>
      </c>
      <c r="P538" s="56">
        <f t="shared" si="11"/>
        <v>7.5187969924812026E-3</v>
      </c>
    </row>
    <row r="539" spans="1:18" x14ac:dyDescent="0.2">
      <c r="L539" s="54">
        <v>1999</v>
      </c>
      <c r="M539" s="54"/>
      <c r="N539" s="54">
        <v>133</v>
      </c>
      <c r="O539" s="54">
        <v>3</v>
      </c>
      <c r="P539" s="55">
        <f t="shared" si="11"/>
        <v>2.2556390977443608E-2</v>
      </c>
    </row>
    <row r="540" spans="1:18" x14ac:dyDescent="0.2">
      <c r="L540" s="53">
        <v>2000</v>
      </c>
      <c r="M540" s="53"/>
      <c r="N540" s="53">
        <v>127</v>
      </c>
      <c r="O540" s="53">
        <v>0</v>
      </c>
      <c r="P540" s="56">
        <f t="shared" si="11"/>
        <v>0</v>
      </c>
    </row>
    <row r="541" spans="1:18" x14ac:dyDescent="0.2">
      <c r="L541" s="54">
        <v>2001</v>
      </c>
      <c r="M541" s="54"/>
      <c r="N541" s="54">
        <v>134</v>
      </c>
      <c r="O541" s="54">
        <v>0</v>
      </c>
      <c r="P541" s="55">
        <f t="shared" si="11"/>
        <v>0</v>
      </c>
    </row>
    <row r="542" spans="1:18" x14ac:dyDescent="0.2">
      <c r="L542" s="53">
        <v>2002</v>
      </c>
      <c r="M542" s="53"/>
      <c r="N542" s="53">
        <v>166</v>
      </c>
      <c r="O542" s="53">
        <v>1</v>
      </c>
      <c r="P542" s="56">
        <f t="shared" si="11"/>
        <v>6.024096385542169E-3</v>
      </c>
    </row>
    <row r="543" spans="1:18" x14ac:dyDescent="0.2">
      <c r="L543" s="54">
        <v>2003</v>
      </c>
      <c r="M543" s="54"/>
      <c r="N543" s="54">
        <v>155</v>
      </c>
      <c r="O543" s="54">
        <v>2</v>
      </c>
      <c r="P543" s="55">
        <f t="shared" si="11"/>
        <v>1.2903225806451613E-2</v>
      </c>
    </row>
    <row r="544" spans="1:18" x14ac:dyDescent="0.2">
      <c r="L544" s="53">
        <v>2004</v>
      </c>
      <c r="M544" s="53"/>
      <c r="N544" s="53">
        <v>134</v>
      </c>
      <c r="O544" s="53">
        <v>3</v>
      </c>
      <c r="P544" s="56">
        <f t="shared" si="11"/>
        <v>2.2388059701492536E-2</v>
      </c>
    </row>
    <row r="545" spans="1:17" x14ac:dyDescent="0.2">
      <c r="L545" s="54">
        <v>2005</v>
      </c>
      <c r="M545" s="54"/>
      <c r="N545" s="54">
        <v>127</v>
      </c>
      <c r="O545" s="54">
        <v>0</v>
      </c>
      <c r="P545" s="55">
        <f t="shared" si="11"/>
        <v>0</v>
      </c>
    </row>
    <row r="546" spans="1:17" x14ac:dyDescent="0.2">
      <c r="L546" s="53">
        <v>2006</v>
      </c>
      <c r="M546" s="53"/>
      <c r="N546" s="53">
        <v>112</v>
      </c>
      <c r="O546" s="53">
        <v>0</v>
      </c>
      <c r="P546" s="56">
        <f t="shared" si="11"/>
        <v>0</v>
      </c>
    </row>
    <row r="547" spans="1:17" x14ac:dyDescent="0.2">
      <c r="L547" s="54">
        <v>2007</v>
      </c>
      <c r="M547" s="54"/>
      <c r="N547" s="54">
        <v>118</v>
      </c>
      <c r="O547" s="54">
        <v>0</v>
      </c>
      <c r="P547" s="55">
        <f t="shared" si="11"/>
        <v>0</v>
      </c>
    </row>
    <row r="548" spans="1:17" x14ac:dyDescent="0.2">
      <c r="L548" s="53">
        <v>2008</v>
      </c>
      <c r="M548" s="53"/>
      <c r="N548" s="53">
        <v>134</v>
      </c>
      <c r="O548" s="53">
        <v>0</v>
      </c>
      <c r="P548" s="56">
        <f t="shared" si="11"/>
        <v>0</v>
      </c>
    </row>
    <row r="549" spans="1:17" x14ac:dyDescent="0.2">
      <c r="L549" s="54">
        <v>2009</v>
      </c>
      <c r="M549" s="54"/>
      <c r="N549" s="54">
        <v>157</v>
      </c>
      <c r="O549" s="54">
        <v>0</v>
      </c>
      <c r="P549" s="55">
        <f t="shared" si="11"/>
        <v>0</v>
      </c>
    </row>
    <row r="550" spans="1:17" x14ac:dyDescent="0.2">
      <c r="L550" s="53">
        <v>2010</v>
      </c>
      <c r="M550" s="53"/>
      <c r="N550" s="53">
        <v>164</v>
      </c>
      <c r="O550" s="53">
        <v>0</v>
      </c>
      <c r="P550" s="56">
        <f t="shared" si="11"/>
        <v>0</v>
      </c>
    </row>
    <row r="551" spans="1:17" x14ac:dyDescent="0.2">
      <c r="L551" s="54">
        <v>2011</v>
      </c>
      <c r="M551" s="54"/>
      <c r="N551" s="54">
        <v>127</v>
      </c>
      <c r="O551" s="54">
        <v>0</v>
      </c>
      <c r="P551" s="55">
        <f t="shared" si="11"/>
        <v>0</v>
      </c>
    </row>
    <row r="552" spans="1:17" x14ac:dyDescent="0.2">
      <c r="L552" s="53">
        <v>2012</v>
      </c>
      <c r="M552" s="53"/>
      <c r="N552" s="53">
        <v>133</v>
      </c>
      <c r="O552" s="53">
        <v>0</v>
      </c>
      <c r="P552" s="56">
        <f t="shared" si="11"/>
        <v>0</v>
      </c>
    </row>
    <row r="553" spans="1:17" x14ac:dyDescent="0.2">
      <c r="L553" s="54">
        <v>2013</v>
      </c>
      <c r="M553" s="54"/>
      <c r="N553" s="54">
        <v>122</v>
      </c>
      <c r="O553" s="54">
        <v>0</v>
      </c>
      <c r="P553" s="55">
        <f t="shared" si="11"/>
        <v>0</v>
      </c>
    </row>
    <row r="554" spans="1:17" x14ac:dyDescent="0.2">
      <c r="L554" s="53">
        <v>2014</v>
      </c>
      <c r="M554" s="53"/>
      <c r="N554" s="53">
        <v>120</v>
      </c>
      <c r="O554" s="53">
        <v>2</v>
      </c>
      <c r="P554" s="56">
        <f t="shared" si="11"/>
        <v>1.6666666666666666E-2</v>
      </c>
    </row>
    <row r="555" spans="1:17" x14ac:dyDescent="0.2">
      <c r="L555" s="53">
        <v>2015</v>
      </c>
      <c r="M555" s="53"/>
      <c r="N555" s="53">
        <v>114</v>
      </c>
      <c r="O555" s="53">
        <v>0</v>
      </c>
      <c r="P555" s="56">
        <f t="shared" si="11"/>
        <v>0</v>
      </c>
    </row>
    <row r="556" spans="1:17" ht="13.5" thickBot="1" x14ac:dyDescent="0.25">
      <c r="L556" s="139">
        <v>2016</v>
      </c>
      <c r="M556" s="139"/>
      <c r="N556" s="139">
        <v>143</v>
      </c>
      <c r="O556" s="139">
        <v>0</v>
      </c>
      <c r="P556" s="145">
        <f t="shared" si="11"/>
        <v>0</v>
      </c>
    </row>
    <row r="557" spans="1:17" ht="13.5" thickBot="1" x14ac:dyDescent="0.25">
      <c r="L557" s="16" t="s">
        <v>163</v>
      </c>
      <c r="M557" s="16"/>
      <c r="N557" s="16">
        <f>SUM(N537:N556)</f>
        <v>2662</v>
      </c>
      <c r="O557" s="16">
        <f>SUM(O537:O556)</f>
        <v>16</v>
      </c>
      <c r="P557" s="15">
        <f t="shared" si="11"/>
        <v>6.0105184072126224E-3</v>
      </c>
    </row>
    <row r="559" spans="1:17" x14ac:dyDescent="0.2">
      <c r="A559" s="13"/>
      <c r="L559" s="13"/>
      <c r="M559" s="13"/>
      <c r="N559" s="13"/>
      <c r="O559" s="13"/>
      <c r="P559" s="13"/>
      <c r="Q559" s="13"/>
    </row>
    <row r="560" spans="1:17" x14ac:dyDescent="0.2">
      <c r="A560" s="64"/>
    </row>
    <row r="561" spans="1:21" x14ac:dyDescent="0.2">
      <c r="A561" s="64"/>
    </row>
    <row r="562" spans="1:21" ht="15.75" customHeight="1" thickBot="1" x14ac:dyDescent="0.25">
      <c r="B562" s="390" t="s">
        <v>7820</v>
      </c>
      <c r="C562" s="390"/>
      <c r="D562" s="390"/>
      <c r="E562" s="390"/>
      <c r="F562" s="390"/>
      <c r="G562" s="390"/>
      <c r="H562" s="390"/>
      <c r="I562" s="390"/>
      <c r="J562" s="390"/>
      <c r="K562" s="153"/>
      <c r="L562" s="322" t="s">
        <v>544</v>
      </c>
      <c r="M562" s="322"/>
      <c r="N562" s="322"/>
      <c r="O562" s="322"/>
      <c r="P562" s="322"/>
    </row>
    <row r="563" spans="1:21" ht="45.75" thickBot="1" x14ac:dyDescent="0.25">
      <c r="L563" s="128" t="s">
        <v>112</v>
      </c>
      <c r="M563" s="50"/>
      <c r="N563" s="130" t="s">
        <v>219</v>
      </c>
      <c r="O563" s="50" t="s">
        <v>220</v>
      </c>
      <c r="P563" s="37" t="s">
        <v>218</v>
      </c>
      <c r="S563" s="83"/>
      <c r="T563" s="51"/>
      <c r="U563" s="91"/>
    </row>
    <row r="564" spans="1:21" x14ac:dyDescent="0.2">
      <c r="L564" s="297" t="s">
        <v>217</v>
      </c>
      <c r="M564" s="81"/>
      <c r="N564" s="302">
        <v>2687</v>
      </c>
      <c r="O564" s="303">
        <v>211</v>
      </c>
      <c r="P564" s="298">
        <f t="shared" ref="P564:P591" si="12">O564/N564</f>
        <v>7.8526237439523638E-2</v>
      </c>
      <c r="T564" s="51"/>
    </row>
    <row r="565" spans="1:21" x14ac:dyDescent="0.2">
      <c r="L565" s="96">
        <v>1991</v>
      </c>
      <c r="M565" s="53"/>
      <c r="N565" s="304">
        <v>358</v>
      </c>
      <c r="O565" s="305">
        <v>35</v>
      </c>
      <c r="P565" s="132">
        <f t="shared" si="12"/>
        <v>9.7765363128491614E-2</v>
      </c>
      <c r="R565" s="86"/>
      <c r="T565" s="51"/>
    </row>
    <row r="566" spans="1:21" x14ac:dyDescent="0.2">
      <c r="L566" s="129">
        <v>1992</v>
      </c>
      <c r="M566" s="54"/>
      <c r="N566" s="306">
        <v>394</v>
      </c>
      <c r="O566" s="217">
        <v>36</v>
      </c>
      <c r="P566" s="131">
        <f t="shared" si="12"/>
        <v>9.1370558375634514E-2</v>
      </c>
      <c r="T566" s="51"/>
    </row>
    <row r="567" spans="1:21" x14ac:dyDescent="0.2">
      <c r="L567" s="96">
        <v>1993</v>
      </c>
      <c r="M567" s="53"/>
      <c r="N567" s="304">
        <v>487</v>
      </c>
      <c r="O567" s="305">
        <v>42</v>
      </c>
      <c r="P567" s="132">
        <f t="shared" si="12"/>
        <v>8.6242299794661192E-2</v>
      </c>
      <c r="T567" s="51"/>
    </row>
    <row r="568" spans="1:21" x14ac:dyDescent="0.2">
      <c r="L568" s="129">
        <v>1994</v>
      </c>
      <c r="M568" s="54"/>
      <c r="N568" s="306">
        <v>508</v>
      </c>
      <c r="O568" s="217">
        <v>35</v>
      </c>
      <c r="P568" s="131">
        <f t="shared" si="12"/>
        <v>6.8897637795275593E-2</v>
      </c>
      <c r="T568" s="51"/>
    </row>
    <row r="569" spans="1:21" ht="13.15" customHeight="1" x14ac:dyDescent="0.2">
      <c r="L569" s="96">
        <v>1995</v>
      </c>
      <c r="M569" s="53"/>
      <c r="N569" s="304">
        <v>389</v>
      </c>
      <c r="O569" s="305">
        <v>25</v>
      </c>
      <c r="P569" s="132">
        <f t="shared" si="12"/>
        <v>6.4267352185089971E-2</v>
      </c>
      <c r="T569" s="51"/>
    </row>
    <row r="570" spans="1:21" ht="13.15" customHeight="1" thickBot="1" x14ac:dyDescent="0.25">
      <c r="L570" s="299">
        <v>1996</v>
      </c>
      <c r="M570" s="52"/>
      <c r="N570" s="307">
        <v>460</v>
      </c>
      <c r="O570" s="308">
        <v>25</v>
      </c>
      <c r="P570" s="300">
        <f t="shared" si="12"/>
        <v>5.434782608695652E-2</v>
      </c>
      <c r="T570" s="51"/>
    </row>
    <row r="571" spans="1:21" ht="13.15" customHeight="1" x14ac:dyDescent="0.2">
      <c r="L571" s="54">
        <v>1997</v>
      </c>
      <c r="M571" s="54"/>
      <c r="N571" s="217">
        <v>795</v>
      </c>
      <c r="O571" s="217">
        <v>89</v>
      </c>
      <c r="P571" s="55">
        <f t="shared" si="12"/>
        <v>0.1119496855345912</v>
      </c>
      <c r="Q571" s="90"/>
      <c r="T571" s="51"/>
    </row>
    <row r="572" spans="1:21" ht="13.15" customHeight="1" x14ac:dyDescent="0.2">
      <c r="L572" s="53">
        <v>1998</v>
      </c>
      <c r="M572" s="53"/>
      <c r="N572" s="305">
        <v>648</v>
      </c>
      <c r="O572" s="305">
        <v>98</v>
      </c>
      <c r="P572" s="56">
        <f t="shared" si="12"/>
        <v>0.15123456790123457</v>
      </c>
      <c r="T572" s="51"/>
    </row>
    <row r="573" spans="1:21" x14ac:dyDescent="0.2">
      <c r="L573" s="54">
        <v>1999</v>
      </c>
      <c r="M573" s="54"/>
      <c r="N573" s="217">
        <v>671</v>
      </c>
      <c r="O573" s="217">
        <v>83</v>
      </c>
      <c r="P573" s="55">
        <f t="shared" si="12"/>
        <v>0.12369597615499255</v>
      </c>
      <c r="T573" s="51"/>
    </row>
    <row r="574" spans="1:21" x14ac:dyDescent="0.2">
      <c r="L574" s="53">
        <v>2000</v>
      </c>
      <c r="M574" s="53"/>
      <c r="N574" s="305">
        <v>610</v>
      </c>
      <c r="O574" s="305">
        <v>97</v>
      </c>
      <c r="P574" s="56">
        <f t="shared" si="12"/>
        <v>0.15901639344262294</v>
      </c>
      <c r="T574" s="51"/>
    </row>
    <row r="575" spans="1:21" x14ac:dyDescent="0.2">
      <c r="L575" s="54">
        <v>2001</v>
      </c>
      <c r="M575" s="54"/>
      <c r="N575" s="217">
        <v>539</v>
      </c>
      <c r="O575" s="217">
        <v>67</v>
      </c>
      <c r="P575" s="55">
        <f t="shared" si="12"/>
        <v>0.12430426716141002</v>
      </c>
      <c r="T575" s="51"/>
    </row>
    <row r="576" spans="1:21" x14ac:dyDescent="0.2">
      <c r="L576" s="53">
        <v>2002</v>
      </c>
      <c r="M576" s="53"/>
      <c r="N576" s="305">
        <v>582</v>
      </c>
      <c r="O576" s="305">
        <v>114</v>
      </c>
      <c r="P576" s="56">
        <f t="shared" si="12"/>
        <v>0.19587628865979381</v>
      </c>
      <c r="T576" s="51"/>
    </row>
    <row r="577" spans="12:20" x14ac:dyDescent="0.2">
      <c r="L577" s="54">
        <v>2003</v>
      </c>
      <c r="M577" s="54"/>
      <c r="N577" s="217">
        <v>794</v>
      </c>
      <c r="O577" s="217">
        <v>100</v>
      </c>
      <c r="P577" s="55">
        <f t="shared" si="12"/>
        <v>0.12594458438287154</v>
      </c>
      <c r="T577" s="51"/>
    </row>
    <row r="578" spans="12:20" x14ac:dyDescent="0.2">
      <c r="L578" s="53">
        <v>2004</v>
      </c>
      <c r="M578" s="53"/>
      <c r="N578" s="305">
        <v>638</v>
      </c>
      <c r="O578" s="305">
        <v>107</v>
      </c>
      <c r="P578" s="56">
        <f t="shared" si="12"/>
        <v>0.16771159874608149</v>
      </c>
      <c r="T578" s="51"/>
    </row>
    <row r="579" spans="12:20" x14ac:dyDescent="0.2">
      <c r="L579" s="54">
        <v>2005</v>
      </c>
      <c r="M579" s="54"/>
      <c r="N579" s="217">
        <v>771</v>
      </c>
      <c r="O579" s="217">
        <v>121</v>
      </c>
      <c r="P579" s="55">
        <f t="shared" si="12"/>
        <v>0.1569390402075227</v>
      </c>
      <c r="T579" s="51"/>
    </row>
    <row r="580" spans="12:20" x14ac:dyDescent="0.2">
      <c r="L580" s="53">
        <v>2006</v>
      </c>
      <c r="M580" s="53"/>
      <c r="N580" s="305">
        <v>874</v>
      </c>
      <c r="O580" s="305">
        <v>155</v>
      </c>
      <c r="P580" s="56">
        <f t="shared" si="12"/>
        <v>0.17734553775743708</v>
      </c>
      <c r="T580" s="51"/>
    </row>
    <row r="581" spans="12:20" x14ac:dyDescent="0.2">
      <c r="L581" s="54">
        <v>2007</v>
      </c>
      <c r="M581" s="54"/>
      <c r="N581" s="217">
        <v>1032</v>
      </c>
      <c r="O581" s="217">
        <v>168</v>
      </c>
      <c r="P581" s="55">
        <f t="shared" si="12"/>
        <v>0.16279069767441862</v>
      </c>
      <c r="T581" s="51"/>
    </row>
    <row r="582" spans="12:20" x14ac:dyDescent="0.2">
      <c r="L582" s="53">
        <v>2008</v>
      </c>
      <c r="M582" s="53"/>
      <c r="N582" s="305">
        <v>1265</v>
      </c>
      <c r="O582" s="305">
        <v>238</v>
      </c>
      <c r="P582" s="56">
        <f t="shared" si="12"/>
        <v>0.18814229249011857</v>
      </c>
      <c r="T582" s="51"/>
    </row>
    <row r="583" spans="12:20" x14ac:dyDescent="0.2">
      <c r="L583" s="54">
        <v>2009</v>
      </c>
      <c r="M583" s="54"/>
      <c r="N583" s="217">
        <v>1490</v>
      </c>
      <c r="O583" s="217">
        <v>274</v>
      </c>
      <c r="P583" s="55">
        <f t="shared" si="12"/>
        <v>0.18389261744966443</v>
      </c>
      <c r="T583" s="51"/>
    </row>
    <row r="584" spans="12:20" x14ac:dyDescent="0.2">
      <c r="L584" s="53">
        <v>2010</v>
      </c>
      <c r="M584" s="53"/>
      <c r="N584" s="305">
        <v>1413</v>
      </c>
      <c r="O584" s="305">
        <v>270</v>
      </c>
      <c r="P584" s="56">
        <f t="shared" si="12"/>
        <v>0.19108280254777071</v>
      </c>
      <c r="T584" s="51"/>
    </row>
    <row r="585" spans="12:20" x14ac:dyDescent="0.2">
      <c r="L585" s="54">
        <v>2011</v>
      </c>
      <c r="M585" s="54"/>
      <c r="N585" s="217">
        <v>1216</v>
      </c>
      <c r="O585" s="217">
        <v>268</v>
      </c>
      <c r="P585" s="55">
        <f t="shared" si="12"/>
        <v>0.22039473684210525</v>
      </c>
      <c r="T585" s="51"/>
    </row>
    <row r="586" spans="12:20" x14ac:dyDescent="0.2">
      <c r="L586" s="53">
        <v>2012</v>
      </c>
      <c r="M586" s="53"/>
      <c r="N586" s="305">
        <v>1551</v>
      </c>
      <c r="O586" s="305">
        <v>353</v>
      </c>
      <c r="P586" s="56">
        <f t="shared" si="12"/>
        <v>0.22759509993552546</v>
      </c>
      <c r="T586" s="51"/>
    </row>
    <row r="587" spans="12:20" x14ac:dyDescent="0.2">
      <c r="L587" s="54">
        <v>2013</v>
      </c>
      <c r="M587" s="54"/>
      <c r="N587" s="217">
        <v>1605</v>
      </c>
      <c r="O587" s="217">
        <v>384</v>
      </c>
      <c r="P587" s="55">
        <f t="shared" si="12"/>
        <v>0.23925233644859814</v>
      </c>
      <c r="T587" s="51"/>
    </row>
    <row r="588" spans="12:20" x14ac:dyDescent="0.2">
      <c r="L588" s="53">
        <v>2014</v>
      </c>
      <c r="M588" s="53"/>
      <c r="N588" s="305">
        <v>1558</v>
      </c>
      <c r="O588" s="305">
        <v>358</v>
      </c>
      <c r="P588" s="56">
        <f t="shared" si="12"/>
        <v>0.22978177150192555</v>
      </c>
      <c r="T588" s="51"/>
    </row>
    <row r="589" spans="12:20" x14ac:dyDescent="0.2">
      <c r="L589" s="53">
        <v>2015</v>
      </c>
      <c r="M589" s="53"/>
      <c r="N589" s="312">
        <v>1305</v>
      </c>
      <c r="O589" s="305">
        <v>305</v>
      </c>
      <c r="P589" s="56">
        <f t="shared" si="12"/>
        <v>0.23371647509578544</v>
      </c>
      <c r="Q589" s="301"/>
      <c r="T589" s="51"/>
    </row>
    <row r="590" spans="12:20" ht="13.5" thickBot="1" x14ac:dyDescent="0.25">
      <c r="L590" s="139">
        <v>2016</v>
      </c>
      <c r="M590" s="139"/>
      <c r="N590" s="320">
        <v>1686</v>
      </c>
      <c r="O590" s="309">
        <v>377</v>
      </c>
      <c r="P590" s="145">
        <f t="shared" si="12"/>
        <v>0.2236061684460261</v>
      </c>
      <c r="T590" s="51"/>
    </row>
    <row r="591" spans="12:20" ht="15.75" thickBot="1" x14ac:dyDescent="0.25">
      <c r="L591" s="16" t="s">
        <v>163</v>
      </c>
      <c r="M591" s="16"/>
      <c r="N591" s="310">
        <f>SUM(N571:N589)</f>
        <v>19357</v>
      </c>
      <c r="O591" s="310">
        <f>SUM(O571:O589)</f>
        <v>3649</v>
      </c>
      <c r="P591" s="15">
        <f t="shared" si="12"/>
        <v>0.18851061631451155</v>
      </c>
      <c r="Q591" s="232"/>
    </row>
    <row r="592" spans="12:20" x14ac:dyDescent="0.2">
      <c r="L592" s="13"/>
      <c r="M592" s="13"/>
      <c r="N592" s="13"/>
      <c r="O592" s="13"/>
      <c r="P592" s="83"/>
    </row>
    <row r="593" spans="2:17" x14ac:dyDescent="0.2">
      <c r="L593" s="13"/>
      <c r="M593" s="13"/>
      <c r="N593" s="319"/>
      <c r="O593" s="13"/>
      <c r="P593" s="83"/>
    </row>
    <row r="594" spans="2:17" x14ac:dyDescent="0.2">
      <c r="L594" s="13"/>
      <c r="M594" s="13"/>
      <c r="N594" s="13"/>
      <c r="O594" s="110"/>
    </row>
    <row r="595" spans="2:17" ht="15.75" customHeight="1" thickBot="1" x14ac:dyDescent="0.25">
      <c r="B595" s="390" t="s">
        <v>7821</v>
      </c>
      <c r="C595" s="390"/>
      <c r="D595" s="390"/>
      <c r="E595" s="390"/>
      <c r="F595" s="390"/>
      <c r="G595" s="390"/>
      <c r="H595" s="390"/>
      <c r="I595" s="390"/>
      <c r="J595" s="390"/>
      <c r="L595" s="322" t="s">
        <v>545</v>
      </c>
      <c r="M595" s="322"/>
      <c r="N595" s="322"/>
      <c r="O595" s="322"/>
      <c r="P595" s="322"/>
    </row>
    <row r="596" spans="2:17" x14ac:dyDescent="0.2">
      <c r="L596" s="50" t="s">
        <v>176</v>
      </c>
      <c r="M596" s="50"/>
      <c r="N596" s="50" t="s">
        <v>166</v>
      </c>
      <c r="O596" s="50" t="s">
        <v>164</v>
      </c>
      <c r="P596" s="50" t="s">
        <v>227</v>
      </c>
    </row>
    <row r="597" spans="2:17" ht="22.5" x14ac:dyDescent="0.2">
      <c r="L597" s="193" t="s">
        <v>174</v>
      </c>
      <c r="M597" s="54"/>
      <c r="N597" s="49" t="s">
        <v>173</v>
      </c>
      <c r="O597" s="95">
        <v>5.3050397877984082E-3</v>
      </c>
      <c r="P597" s="54">
        <v>2</v>
      </c>
    </row>
    <row r="598" spans="2:17" x14ac:dyDescent="0.2">
      <c r="L598" s="53"/>
      <c r="M598" s="53"/>
      <c r="N598" s="47" t="s">
        <v>39</v>
      </c>
      <c r="O598" s="100">
        <v>5.3050397877984082E-3</v>
      </c>
      <c r="P598" s="53">
        <v>2</v>
      </c>
    </row>
    <row r="599" spans="2:17" x14ac:dyDescent="0.2">
      <c r="L599" s="54"/>
      <c r="M599" s="54"/>
      <c r="N599" s="49" t="s">
        <v>7</v>
      </c>
      <c r="O599" s="43">
        <v>1.0610079575596816E-2</v>
      </c>
      <c r="P599" s="54">
        <v>4</v>
      </c>
    </row>
    <row r="600" spans="2:17" x14ac:dyDescent="0.2">
      <c r="L600" s="53"/>
      <c r="M600" s="53"/>
      <c r="N600" s="47" t="s">
        <v>26</v>
      </c>
      <c r="O600" s="40">
        <v>1.0610079575596816E-2</v>
      </c>
      <c r="P600" s="53">
        <v>4</v>
      </c>
    </row>
    <row r="601" spans="2:17" x14ac:dyDescent="0.2">
      <c r="L601" s="54"/>
      <c r="M601" s="54"/>
      <c r="N601" s="49" t="s">
        <v>1094</v>
      </c>
      <c r="O601" s="43">
        <v>1.3262599469496022E-2</v>
      </c>
      <c r="P601" s="54">
        <v>5</v>
      </c>
    </row>
    <row r="602" spans="2:17" x14ac:dyDescent="0.2">
      <c r="L602" s="53"/>
      <c r="M602" s="53"/>
      <c r="N602" s="47" t="s">
        <v>36</v>
      </c>
      <c r="O602" s="40">
        <v>1.3262599469496022E-2</v>
      </c>
      <c r="P602" s="53">
        <v>5</v>
      </c>
    </row>
    <row r="603" spans="2:17" x14ac:dyDescent="0.2">
      <c r="L603" s="54"/>
      <c r="M603" s="54"/>
      <c r="N603" s="49" t="s">
        <v>4</v>
      </c>
      <c r="O603" s="43">
        <v>1.5915119363395226E-2</v>
      </c>
      <c r="P603" s="54">
        <v>6</v>
      </c>
    </row>
    <row r="604" spans="2:17" x14ac:dyDescent="0.2">
      <c r="L604" s="53"/>
      <c r="M604" s="53"/>
      <c r="N604" s="207" t="s">
        <v>317</v>
      </c>
      <c r="O604" s="314">
        <v>2.1220159151193633E-2</v>
      </c>
      <c r="P604" s="89">
        <v>8</v>
      </c>
      <c r="Q604" s="93"/>
    </row>
    <row r="605" spans="2:17" x14ac:dyDescent="0.2">
      <c r="L605" s="203"/>
      <c r="M605" s="54"/>
      <c r="N605" s="49" t="s">
        <v>1095</v>
      </c>
      <c r="O605" s="55">
        <v>2.9177718832891247E-2</v>
      </c>
      <c r="P605" s="54">
        <v>11</v>
      </c>
    </row>
    <row r="606" spans="2:17" x14ac:dyDescent="0.2">
      <c r="L606" s="53"/>
      <c r="M606" s="53"/>
      <c r="N606" s="47" t="s">
        <v>43</v>
      </c>
      <c r="O606" s="56">
        <v>4.5092838196286469E-2</v>
      </c>
      <c r="P606" s="53">
        <v>17</v>
      </c>
    </row>
    <row r="607" spans="2:17" x14ac:dyDescent="0.2">
      <c r="L607" s="54"/>
      <c r="M607" s="54"/>
      <c r="N607" s="49" t="s">
        <v>66</v>
      </c>
      <c r="O607" s="55">
        <v>4.5092838196286469E-2</v>
      </c>
      <c r="P607" s="54">
        <v>17</v>
      </c>
    </row>
    <row r="608" spans="2:17" x14ac:dyDescent="0.2">
      <c r="L608" s="53"/>
      <c r="M608" s="53"/>
      <c r="N608" s="47" t="s">
        <v>45</v>
      </c>
      <c r="O608" s="56">
        <v>5.5702917771883291E-2</v>
      </c>
      <c r="P608" s="53">
        <v>21</v>
      </c>
    </row>
    <row r="609" spans="11:18" x14ac:dyDescent="0.2">
      <c r="L609" s="54"/>
      <c r="M609" s="54"/>
      <c r="N609" s="49" t="s">
        <v>75</v>
      </c>
      <c r="O609" s="55">
        <v>6.3660477453580902E-2</v>
      </c>
      <c r="P609" s="54">
        <v>24</v>
      </c>
    </row>
    <row r="610" spans="11:18" x14ac:dyDescent="0.2">
      <c r="L610" s="53"/>
      <c r="M610" s="53"/>
      <c r="N610" s="47" t="s">
        <v>891</v>
      </c>
      <c r="O610" s="56">
        <v>6.6312997347480113E-2</v>
      </c>
      <c r="P610" s="53">
        <v>25</v>
      </c>
    </row>
    <row r="611" spans="11:18" x14ac:dyDescent="0.2">
      <c r="L611" s="54"/>
      <c r="M611" s="54"/>
      <c r="N611" s="49" t="s">
        <v>37</v>
      </c>
      <c r="O611" s="55">
        <v>9.0185676392572939E-2</v>
      </c>
      <c r="P611" s="54">
        <v>34</v>
      </c>
    </row>
    <row r="612" spans="11:18" x14ac:dyDescent="0.2">
      <c r="L612" s="53"/>
      <c r="M612" s="53"/>
      <c r="N612" s="47" t="s">
        <v>13</v>
      </c>
      <c r="O612" s="56">
        <v>0.10079575596816977</v>
      </c>
      <c r="P612" s="53">
        <v>38</v>
      </c>
    </row>
    <row r="613" spans="11:18" x14ac:dyDescent="0.2">
      <c r="L613" s="54"/>
      <c r="M613" s="54"/>
      <c r="N613" s="49" t="s">
        <v>20</v>
      </c>
      <c r="O613" s="55">
        <v>0.16976127320954906</v>
      </c>
      <c r="P613" s="54">
        <v>64</v>
      </c>
    </row>
    <row r="614" spans="11:18" x14ac:dyDescent="0.2">
      <c r="L614" s="53"/>
      <c r="M614" s="53"/>
      <c r="N614" s="47" t="s">
        <v>72</v>
      </c>
      <c r="O614" s="56">
        <v>0.19628647214854111</v>
      </c>
      <c r="P614" s="53">
        <v>74</v>
      </c>
      <c r="R614" s="13"/>
    </row>
    <row r="615" spans="11:18" x14ac:dyDescent="0.2">
      <c r="K615" s="54"/>
      <c r="L615" s="54"/>
      <c r="M615" s="49"/>
      <c r="N615" s="49" t="s">
        <v>335</v>
      </c>
      <c r="O615" s="55">
        <v>0.2572944297082228</v>
      </c>
      <c r="P615" s="54">
        <v>97</v>
      </c>
      <c r="R615" s="13"/>
    </row>
    <row r="616" spans="11:18" ht="13.5" thickBot="1" x14ac:dyDescent="0.25">
      <c r="L616" s="53"/>
      <c r="M616" s="53"/>
      <c r="N616" s="47" t="s">
        <v>29</v>
      </c>
      <c r="O616" s="56">
        <v>0.3156498673740053</v>
      </c>
      <c r="P616" s="53">
        <v>119</v>
      </c>
      <c r="R616" s="13"/>
    </row>
    <row r="617" spans="11:18" ht="22.5" x14ac:dyDescent="0.2">
      <c r="L617" s="146" t="s">
        <v>307</v>
      </c>
      <c r="M617" s="147"/>
      <c r="N617" s="156" t="s">
        <v>795</v>
      </c>
      <c r="O617" s="316">
        <v>0.18037135278514588</v>
      </c>
      <c r="P617" s="157">
        <v>68</v>
      </c>
      <c r="R617" s="13"/>
    </row>
    <row r="618" spans="11:18" ht="13.5" thickBot="1" x14ac:dyDescent="0.25">
      <c r="L618" s="52"/>
      <c r="M618" s="52"/>
      <c r="N618" s="14" t="s">
        <v>792</v>
      </c>
      <c r="O618" s="61">
        <v>0.95225464190981435</v>
      </c>
      <c r="P618" s="52">
        <v>359</v>
      </c>
      <c r="R618" s="13"/>
    </row>
    <row r="619" spans="11:18" ht="22.5" x14ac:dyDescent="0.2">
      <c r="L619" s="68" t="s">
        <v>876</v>
      </c>
      <c r="M619" s="68"/>
      <c r="N619" s="69" t="s">
        <v>313</v>
      </c>
      <c r="O619" s="117">
        <v>2.6525198938992041E-3</v>
      </c>
      <c r="P619" s="70">
        <v>1</v>
      </c>
    </row>
    <row r="620" spans="11:18" x14ac:dyDescent="0.2">
      <c r="L620" s="54"/>
      <c r="M620" s="54"/>
      <c r="N620" s="49" t="s">
        <v>126</v>
      </c>
      <c r="O620" s="43">
        <v>1.5915119363395226E-2</v>
      </c>
      <c r="P620" s="54">
        <v>6</v>
      </c>
    </row>
    <row r="621" spans="11:18" x14ac:dyDescent="0.2">
      <c r="L621" s="67"/>
      <c r="M621" s="67"/>
      <c r="N621" s="47" t="s">
        <v>127</v>
      </c>
      <c r="O621" s="40">
        <v>1.5915119363395226E-2</v>
      </c>
      <c r="P621" s="53">
        <v>6</v>
      </c>
      <c r="R621" s="13"/>
    </row>
    <row r="622" spans="11:18" x14ac:dyDescent="0.2">
      <c r="L622" s="54"/>
      <c r="M622" s="54"/>
      <c r="N622" s="49" t="s">
        <v>798</v>
      </c>
      <c r="O622" s="43">
        <v>2.1220159151193633E-2</v>
      </c>
      <c r="P622" s="54">
        <v>8</v>
      </c>
      <c r="R622" s="65"/>
    </row>
    <row r="623" spans="11:18" x14ac:dyDescent="0.2">
      <c r="L623" s="67"/>
      <c r="M623" s="67"/>
      <c r="N623" s="47" t="s">
        <v>74</v>
      </c>
      <c r="O623" s="40">
        <v>2.3872679045092837E-2</v>
      </c>
      <c r="P623" s="53">
        <v>9</v>
      </c>
      <c r="R623" s="65"/>
    </row>
    <row r="624" spans="11:18" x14ac:dyDescent="0.2">
      <c r="L624" s="54"/>
      <c r="M624" s="54"/>
      <c r="N624" s="49" t="s">
        <v>88</v>
      </c>
      <c r="O624" s="55">
        <v>8.2228116710875335E-2</v>
      </c>
      <c r="P624" s="54">
        <v>31</v>
      </c>
    </row>
    <row r="625" spans="2:17" x14ac:dyDescent="0.2">
      <c r="L625" s="67"/>
      <c r="M625" s="67"/>
      <c r="N625" s="47" t="s">
        <v>41</v>
      </c>
      <c r="O625" s="56">
        <v>8.2228116710875335E-2</v>
      </c>
      <c r="P625" s="53">
        <v>31</v>
      </c>
    </row>
    <row r="626" spans="2:17" x14ac:dyDescent="0.2">
      <c r="L626" s="54"/>
      <c r="M626" s="54"/>
      <c r="N626" s="49" t="s">
        <v>19</v>
      </c>
      <c r="O626" s="55">
        <v>9.8143236074270557E-2</v>
      </c>
      <c r="P626" s="54">
        <v>37</v>
      </c>
    </row>
    <row r="627" spans="2:17" x14ac:dyDescent="0.2">
      <c r="L627" s="67"/>
      <c r="M627" s="67"/>
      <c r="N627" s="47" t="s">
        <v>10</v>
      </c>
      <c r="O627" s="56">
        <v>0.30769230769230771</v>
      </c>
      <c r="P627" s="53">
        <v>116</v>
      </c>
    </row>
    <row r="628" spans="2:17" ht="13.5" thickBot="1" x14ac:dyDescent="0.25">
      <c r="L628" s="52"/>
      <c r="M628" s="52"/>
      <c r="N628" s="14" t="s">
        <v>71</v>
      </c>
      <c r="O628" s="61">
        <v>0.49071618037135278</v>
      </c>
      <c r="P628" s="52">
        <v>185</v>
      </c>
    </row>
    <row r="635" spans="2:17" ht="15.75" customHeight="1" thickBot="1" x14ac:dyDescent="0.25">
      <c r="B635" s="390"/>
      <c r="C635" s="390"/>
      <c r="D635" s="390"/>
      <c r="E635" s="390"/>
      <c r="F635" s="390"/>
      <c r="G635" s="390"/>
      <c r="H635" s="390"/>
      <c r="I635" s="390"/>
      <c r="J635" s="390"/>
      <c r="L635" s="389"/>
      <c r="M635" s="389"/>
      <c r="N635" s="389"/>
      <c r="O635" s="389"/>
    </row>
    <row r="636" spans="2:17" ht="15.75" customHeight="1" x14ac:dyDescent="0.2">
      <c r="L636" s="50" t="s">
        <v>212</v>
      </c>
      <c r="M636" s="50"/>
      <c r="N636" s="50" t="s">
        <v>216</v>
      </c>
      <c r="O636" s="50" t="s">
        <v>164</v>
      </c>
    </row>
    <row r="637" spans="2:17" x14ac:dyDescent="0.2">
      <c r="L637" s="22" t="s">
        <v>1</v>
      </c>
      <c r="M637" s="22"/>
      <c r="N637" s="54">
        <v>184</v>
      </c>
      <c r="O637" s="43">
        <f>N637/N641</f>
        <v>0.48806366047745359</v>
      </c>
    </row>
    <row r="638" spans="2:17" x14ac:dyDescent="0.2">
      <c r="L638" s="23" t="s">
        <v>5</v>
      </c>
      <c r="M638" s="23"/>
      <c r="N638" s="53">
        <v>139</v>
      </c>
      <c r="O638" s="40">
        <f>N638/N641</f>
        <v>0.3687002652519894</v>
      </c>
    </row>
    <row r="639" spans="2:17" x14ac:dyDescent="0.2">
      <c r="L639" s="148" t="s">
        <v>34</v>
      </c>
      <c r="M639" s="148"/>
      <c r="N639" s="139">
        <v>24</v>
      </c>
      <c r="O639" s="149">
        <f>N639/N641</f>
        <v>6.3660477453580902E-2</v>
      </c>
    </row>
    <row r="640" spans="2:17" ht="13.5" thickBot="1" x14ac:dyDescent="0.25">
      <c r="L640" s="23" t="s">
        <v>877</v>
      </c>
      <c r="M640" s="23"/>
      <c r="N640" s="53">
        <v>30</v>
      </c>
      <c r="O640" s="40">
        <f>N640/N641</f>
        <v>7.9575596816976124E-2</v>
      </c>
      <c r="Q640" s="13"/>
    </row>
    <row r="641" spans="1:28" ht="13.5" thickBot="1" x14ac:dyDescent="0.25">
      <c r="L641" s="143" t="s">
        <v>163</v>
      </c>
      <c r="M641" s="143"/>
      <c r="N641" s="143">
        <f>SUM(N637:N640)</f>
        <v>377</v>
      </c>
      <c r="O641" s="144">
        <f>SUM(O637:O640)</f>
        <v>1</v>
      </c>
      <c r="P641" s="13"/>
      <c r="Q641" s="13"/>
    </row>
    <row r="642" spans="1:28" x14ac:dyDescent="0.2">
      <c r="P642" s="13"/>
    </row>
    <row r="643" spans="1:28" x14ac:dyDescent="0.2">
      <c r="P643" s="13"/>
    </row>
    <row r="644" spans="1:28" x14ac:dyDescent="0.2">
      <c r="P644" s="13"/>
    </row>
    <row r="645" spans="1:28" x14ac:dyDescent="0.2">
      <c r="P645" s="13"/>
    </row>
    <row r="646" spans="1:28" x14ac:dyDescent="0.2">
      <c r="P646" s="13"/>
      <c r="R646" s="13"/>
      <c r="T646" s="51"/>
    </row>
    <row r="647" spans="1:28" x14ac:dyDescent="0.2">
      <c r="R647" s="13"/>
      <c r="T647" s="51"/>
    </row>
    <row r="648" spans="1:28" x14ac:dyDescent="0.2">
      <c r="R648" s="13"/>
      <c r="T648" s="51"/>
    </row>
    <row r="649" spans="1:28" x14ac:dyDescent="0.2">
      <c r="L649" s="13"/>
      <c r="M649" s="13"/>
      <c r="N649" s="13"/>
      <c r="O649" s="13"/>
      <c r="P649" s="13"/>
      <c r="R649" s="13"/>
      <c r="T649" s="51"/>
    </row>
    <row r="650" spans="1:28" x14ac:dyDescent="0.2">
      <c r="A650" s="64"/>
      <c r="L650" s="13"/>
      <c r="M650" s="13"/>
      <c r="N650" s="13"/>
      <c r="O650" s="13"/>
      <c r="R650" s="13"/>
      <c r="T650" s="51"/>
      <c r="W650" s="71"/>
      <c r="X650" s="71"/>
      <c r="Y650" s="71"/>
      <c r="Z650" s="153"/>
      <c r="AA650" s="71"/>
      <c r="AB650" s="71"/>
    </row>
    <row r="651" spans="1:28" ht="15.75" customHeight="1" x14ac:dyDescent="0.2">
      <c r="R651" s="13"/>
      <c r="T651" s="51"/>
      <c r="Z651" s="51"/>
    </row>
    <row r="652" spans="1:28" x14ac:dyDescent="0.2">
      <c r="R652" s="13"/>
      <c r="T652" s="51"/>
      <c r="Z652" s="51"/>
    </row>
    <row r="653" spans="1:28" x14ac:dyDescent="0.2">
      <c r="R653" s="13"/>
      <c r="T653" s="51"/>
      <c r="Z653" s="51"/>
    </row>
    <row r="654" spans="1:28" x14ac:dyDescent="0.2">
      <c r="R654" s="13"/>
      <c r="T654" s="51"/>
      <c r="Z654" s="51"/>
    </row>
    <row r="655" spans="1:28" x14ac:dyDescent="0.2">
      <c r="R655" s="13"/>
      <c r="T655" s="51"/>
      <c r="Z655" s="51"/>
    </row>
    <row r="656" spans="1:28" x14ac:dyDescent="0.2">
      <c r="R656" s="13"/>
      <c r="T656" s="51"/>
      <c r="Z656" s="51"/>
    </row>
    <row r="657" spans="2:26" ht="15.75" customHeight="1" thickBot="1" x14ac:dyDescent="0.25">
      <c r="B657" s="390" t="s">
        <v>7822</v>
      </c>
      <c r="C657" s="390"/>
      <c r="D657" s="390"/>
      <c r="E657" s="390"/>
      <c r="F657" s="390"/>
      <c r="G657" s="390"/>
      <c r="H657" s="390"/>
      <c r="I657" s="390"/>
      <c r="J657" s="390"/>
      <c r="L657" s="322" t="s">
        <v>546</v>
      </c>
      <c r="M657" s="322"/>
      <c r="N657" s="322"/>
      <c r="O657" s="322"/>
      <c r="P657" s="322"/>
      <c r="R657" s="13"/>
      <c r="T657" s="51"/>
      <c r="Z657" s="51"/>
    </row>
    <row r="658" spans="2:26" ht="45" x14ac:dyDescent="0.2">
      <c r="L658" s="50" t="s">
        <v>112</v>
      </c>
      <c r="M658" s="50"/>
      <c r="N658" s="50" t="s">
        <v>215</v>
      </c>
      <c r="O658" s="50" t="s">
        <v>214</v>
      </c>
      <c r="P658" s="50" t="s">
        <v>213</v>
      </c>
      <c r="R658" s="13"/>
      <c r="Z658" s="51"/>
    </row>
    <row r="659" spans="2:26" x14ac:dyDescent="0.2">
      <c r="L659" s="54">
        <v>1997</v>
      </c>
      <c r="M659" s="54"/>
      <c r="N659" s="217">
        <v>286</v>
      </c>
      <c r="O659" s="217">
        <v>8</v>
      </c>
      <c r="P659" s="55">
        <f t="shared" ref="P659:P679" si="13">O659/N659</f>
        <v>2.7972027972027972E-2</v>
      </c>
      <c r="R659" s="13"/>
      <c r="Z659" s="51"/>
    </row>
    <row r="660" spans="2:26" x14ac:dyDescent="0.2">
      <c r="L660" s="53">
        <v>1998</v>
      </c>
      <c r="M660" s="53"/>
      <c r="N660" s="305">
        <v>296</v>
      </c>
      <c r="O660" s="305">
        <v>21</v>
      </c>
      <c r="P660" s="56">
        <f t="shared" si="13"/>
        <v>7.0945945945945943E-2</v>
      </c>
      <c r="R660" s="13"/>
      <c r="Z660" s="51"/>
    </row>
    <row r="661" spans="2:26" x14ac:dyDescent="0.2">
      <c r="L661" s="54">
        <v>1999</v>
      </c>
      <c r="M661" s="54"/>
      <c r="N661" s="217">
        <v>402</v>
      </c>
      <c r="O661" s="217">
        <v>12</v>
      </c>
      <c r="P661" s="55">
        <f t="shared" si="13"/>
        <v>2.9850746268656716E-2</v>
      </c>
      <c r="R661" s="13"/>
      <c r="Z661" s="51"/>
    </row>
    <row r="662" spans="2:26" x14ac:dyDescent="0.2">
      <c r="L662" s="53">
        <v>2000</v>
      </c>
      <c r="M662" s="53"/>
      <c r="N662" s="305">
        <v>402</v>
      </c>
      <c r="O662" s="305">
        <v>26</v>
      </c>
      <c r="P662" s="56">
        <f t="shared" si="13"/>
        <v>6.4676616915422883E-2</v>
      </c>
      <c r="R662" s="13"/>
      <c r="Z662" s="51"/>
    </row>
    <row r="663" spans="2:26" x14ac:dyDescent="0.2">
      <c r="L663" s="54">
        <v>2001</v>
      </c>
      <c r="M663" s="54"/>
      <c r="N663" s="217">
        <v>621</v>
      </c>
      <c r="O663" s="217">
        <v>25</v>
      </c>
      <c r="P663" s="55">
        <f t="shared" si="13"/>
        <v>4.0257648953301126E-2</v>
      </c>
      <c r="R663" s="13"/>
      <c r="Z663" s="51"/>
    </row>
    <row r="664" spans="2:26" x14ac:dyDescent="0.2">
      <c r="L664" s="53">
        <v>2002</v>
      </c>
      <c r="M664" s="53"/>
      <c r="N664" s="305">
        <v>610</v>
      </c>
      <c r="O664" s="305">
        <v>47</v>
      </c>
      <c r="P664" s="56">
        <f t="shared" si="13"/>
        <v>7.7049180327868852E-2</v>
      </c>
      <c r="R664" s="13"/>
      <c r="Z664" s="51"/>
    </row>
    <row r="665" spans="2:26" x14ac:dyDescent="0.2">
      <c r="L665" s="54">
        <v>2003</v>
      </c>
      <c r="M665" s="54"/>
      <c r="N665" s="217">
        <v>687</v>
      </c>
      <c r="O665" s="217">
        <v>50</v>
      </c>
      <c r="P665" s="55">
        <f t="shared" si="13"/>
        <v>7.2780203784570591E-2</v>
      </c>
      <c r="R665" s="13"/>
      <c r="T665" s="51"/>
      <c r="Z665" s="51"/>
    </row>
    <row r="666" spans="2:26" x14ac:dyDescent="0.2">
      <c r="L666" s="53">
        <v>2004</v>
      </c>
      <c r="M666" s="53"/>
      <c r="N666" s="305">
        <v>612</v>
      </c>
      <c r="O666" s="305">
        <v>57</v>
      </c>
      <c r="P666" s="56">
        <f t="shared" si="13"/>
        <v>9.3137254901960786E-2</v>
      </c>
      <c r="R666" s="13"/>
      <c r="T666" s="51"/>
      <c r="Z666" s="51"/>
    </row>
    <row r="667" spans="2:26" x14ac:dyDescent="0.2">
      <c r="L667" s="54">
        <v>2005</v>
      </c>
      <c r="M667" s="54"/>
      <c r="N667" s="217">
        <v>1298</v>
      </c>
      <c r="O667" s="217">
        <v>105</v>
      </c>
      <c r="P667" s="55">
        <f t="shared" si="13"/>
        <v>8.0893682588597846E-2</v>
      </c>
      <c r="R667" s="13"/>
      <c r="T667" s="51"/>
      <c r="Z667" s="51"/>
    </row>
    <row r="668" spans="2:26" x14ac:dyDescent="0.2">
      <c r="L668" s="53">
        <v>2006</v>
      </c>
      <c r="M668" s="53"/>
      <c r="N668" s="305">
        <v>901</v>
      </c>
      <c r="O668" s="305">
        <v>140</v>
      </c>
      <c r="P668" s="56">
        <f t="shared" si="13"/>
        <v>0.15538290788013318</v>
      </c>
      <c r="R668" s="13"/>
      <c r="T668" s="51"/>
      <c r="Z668" s="51"/>
    </row>
    <row r="669" spans="2:26" x14ac:dyDescent="0.2">
      <c r="L669" s="54">
        <v>2007</v>
      </c>
      <c r="M669" s="54"/>
      <c r="N669" s="217">
        <v>849</v>
      </c>
      <c r="O669" s="217">
        <v>98</v>
      </c>
      <c r="P669" s="55">
        <f t="shared" si="13"/>
        <v>0.11542991755005889</v>
      </c>
      <c r="R669" s="13"/>
      <c r="T669" s="51"/>
      <c r="Z669" s="51"/>
    </row>
    <row r="670" spans="2:26" x14ac:dyDescent="0.2">
      <c r="L670" s="53">
        <v>2008</v>
      </c>
      <c r="M670" s="53"/>
      <c r="N670" s="305">
        <v>889</v>
      </c>
      <c r="O670" s="305">
        <v>84</v>
      </c>
      <c r="P670" s="56">
        <f t="shared" si="13"/>
        <v>9.4488188976377951E-2</v>
      </c>
      <c r="R670" s="13"/>
      <c r="T670" s="51"/>
      <c r="Z670" s="51"/>
    </row>
    <row r="671" spans="2:26" x14ac:dyDescent="0.2">
      <c r="L671" s="54">
        <v>2009</v>
      </c>
      <c r="M671" s="54"/>
      <c r="N671" s="217">
        <v>737</v>
      </c>
      <c r="O671" s="217">
        <v>81</v>
      </c>
      <c r="P671" s="55">
        <f t="shared" si="13"/>
        <v>0.10990502035278155</v>
      </c>
      <c r="R671" s="13"/>
      <c r="T671" s="51"/>
      <c r="Z671" s="51"/>
    </row>
    <row r="672" spans="2:26" x14ac:dyDescent="0.2">
      <c r="L672" s="53">
        <v>2010</v>
      </c>
      <c r="M672" s="53"/>
      <c r="N672" s="305">
        <v>1051</v>
      </c>
      <c r="O672" s="305">
        <v>83</v>
      </c>
      <c r="P672" s="56">
        <f t="shared" si="13"/>
        <v>7.8972407231208366E-2</v>
      </c>
      <c r="R672" s="13"/>
      <c r="T672" s="51"/>
      <c r="Z672" s="51"/>
    </row>
    <row r="673" spans="2:26" x14ac:dyDescent="0.2">
      <c r="L673" s="54">
        <v>2011</v>
      </c>
      <c r="M673" s="54"/>
      <c r="N673" s="217">
        <v>1007</v>
      </c>
      <c r="O673" s="217">
        <v>76</v>
      </c>
      <c r="P673" s="55">
        <f t="shared" si="13"/>
        <v>7.5471698113207544E-2</v>
      </c>
      <c r="R673" s="13"/>
      <c r="T673" s="51"/>
      <c r="Z673" s="51"/>
    </row>
    <row r="674" spans="2:26" x14ac:dyDescent="0.2">
      <c r="L674" s="53">
        <v>2012</v>
      </c>
      <c r="M674" s="53"/>
      <c r="N674" s="305">
        <v>856</v>
      </c>
      <c r="O674" s="305">
        <v>91</v>
      </c>
      <c r="P674" s="56">
        <f t="shared" si="13"/>
        <v>0.10630841121495327</v>
      </c>
      <c r="R674" s="13"/>
      <c r="Z674" s="51"/>
    </row>
    <row r="675" spans="2:26" x14ac:dyDescent="0.2">
      <c r="L675" s="54">
        <v>2013</v>
      </c>
      <c r="M675" s="54"/>
      <c r="N675" s="217">
        <v>929</v>
      </c>
      <c r="O675" s="217">
        <v>107</v>
      </c>
      <c r="P675" s="55">
        <f t="shared" si="13"/>
        <v>0.11517761033369214</v>
      </c>
      <c r="R675" s="13"/>
      <c r="Z675" s="51"/>
    </row>
    <row r="676" spans="2:26" x14ac:dyDescent="0.2">
      <c r="L676" s="53">
        <v>2014</v>
      </c>
      <c r="M676" s="53"/>
      <c r="N676" s="305">
        <v>1169</v>
      </c>
      <c r="O676" s="305">
        <v>44</v>
      </c>
      <c r="P676" s="56">
        <f t="shared" si="13"/>
        <v>3.7639007698887936E-2</v>
      </c>
      <c r="R676" s="13"/>
      <c r="Z676" s="51"/>
    </row>
    <row r="677" spans="2:26" x14ac:dyDescent="0.2">
      <c r="L677" s="53">
        <v>2015</v>
      </c>
      <c r="M677" s="53"/>
      <c r="N677" s="305">
        <v>1283</v>
      </c>
      <c r="O677" s="305">
        <v>47</v>
      </c>
      <c r="P677" s="56">
        <f t="shared" si="13"/>
        <v>3.6632891660171474E-2</v>
      </c>
      <c r="R677" s="13"/>
      <c r="Z677" s="51"/>
    </row>
    <row r="678" spans="2:26" ht="13.5" thickBot="1" x14ac:dyDescent="0.25">
      <c r="L678" s="139">
        <v>2016</v>
      </c>
      <c r="M678" s="139"/>
      <c r="N678" s="320">
        <v>1037</v>
      </c>
      <c r="O678" s="309">
        <v>62</v>
      </c>
      <c r="P678" s="145">
        <f t="shared" si="13"/>
        <v>5.9787849566055928E-2</v>
      </c>
      <c r="Q678" s="301"/>
      <c r="R678" s="13"/>
      <c r="Z678" s="51"/>
    </row>
    <row r="679" spans="2:26" ht="13.5" thickBot="1" x14ac:dyDescent="0.25">
      <c r="L679" s="16" t="s">
        <v>163</v>
      </c>
      <c r="M679" s="16"/>
      <c r="N679" s="310">
        <f>SUM(N659:N678)</f>
        <v>15922</v>
      </c>
      <c r="O679" s="310">
        <f>SUM(O659:O678)</f>
        <v>1264</v>
      </c>
      <c r="P679" s="15">
        <f t="shared" si="13"/>
        <v>7.9387011681949504E-2</v>
      </c>
      <c r="R679" s="13"/>
    </row>
    <row r="680" spans="2:26" ht="15.75" customHeight="1" x14ac:dyDescent="0.2">
      <c r="R680" s="13"/>
    </row>
    <row r="681" spans="2:26" ht="15.75" customHeight="1" x14ac:dyDescent="0.2">
      <c r="R681" s="13"/>
    </row>
    <row r="682" spans="2:26" ht="15.75" customHeight="1" x14ac:dyDescent="0.2">
      <c r="R682" s="13"/>
    </row>
    <row r="683" spans="2:26" ht="15.75" customHeight="1" thickBot="1" x14ac:dyDescent="0.25">
      <c r="B683" s="390" t="s">
        <v>7823</v>
      </c>
      <c r="C683" s="390"/>
      <c r="D683" s="390"/>
      <c r="E683" s="390"/>
      <c r="F683" s="390"/>
      <c r="G683" s="390"/>
      <c r="H683" s="390"/>
      <c r="I683" s="390"/>
      <c r="J683" s="390"/>
      <c r="K683" s="390"/>
      <c r="L683" s="13"/>
      <c r="M683" s="325" t="s">
        <v>547</v>
      </c>
      <c r="N683" s="325"/>
      <c r="O683" s="325"/>
      <c r="P683" s="325"/>
      <c r="Q683" s="325"/>
      <c r="R683" s="13"/>
    </row>
    <row r="684" spans="2:26" ht="15.75" customHeight="1" thickBot="1" x14ac:dyDescent="0.25">
      <c r="L684" s="13"/>
      <c r="M684" s="50" t="s">
        <v>176</v>
      </c>
      <c r="N684" s="50"/>
      <c r="O684" s="50" t="s">
        <v>166</v>
      </c>
      <c r="P684" s="50" t="s">
        <v>164</v>
      </c>
      <c r="Q684" s="50" t="s">
        <v>211</v>
      </c>
    </row>
    <row r="685" spans="2:26" ht="15.75" customHeight="1" x14ac:dyDescent="0.2">
      <c r="L685" s="92"/>
      <c r="M685" s="315" t="s">
        <v>174</v>
      </c>
      <c r="N685" s="35"/>
      <c r="O685" s="79" t="s">
        <v>7</v>
      </c>
      <c r="P685" s="80">
        <v>1.6129032258064516E-2</v>
      </c>
      <c r="Q685" s="81">
        <v>1</v>
      </c>
      <c r="R685" s="295"/>
    </row>
    <row r="686" spans="2:26" x14ac:dyDescent="0.2">
      <c r="L686" s="13"/>
      <c r="M686" s="34"/>
      <c r="N686" s="34"/>
      <c r="O686" s="47" t="s">
        <v>173</v>
      </c>
      <c r="P686" s="56">
        <v>1.6129032258064516E-2</v>
      </c>
      <c r="Q686" s="53">
        <v>1</v>
      </c>
      <c r="T686" s="51"/>
    </row>
    <row r="687" spans="2:26" x14ac:dyDescent="0.2">
      <c r="L687" s="13"/>
      <c r="M687" s="35"/>
      <c r="N687" s="35"/>
      <c r="O687" s="49" t="s">
        <v>39</v>
      </c>
      <c r="P687" s="55">
        <v>4.8387096774193547E-2</v>
      </c>
      <c r="Q687" s="54">
        <v>3</v>
      </c>
      <c r="T687" s="51"/>
    </row>
    <row r="688" spans="2:26" x14ac:dyDescent="0.2">
      <c r="L688" s="13"/>
      <c r="M688" s="34"/>
      <c r="N688" s="34"/>
      <c r="O688" s="47" t="s">
        <v>40</v>
      </c>
      <c r="P688" s="56">
        <v>6.4516129032258063E-2</v>
      </c>
      <c r="Q688" s="53">
        <v>4</v>
      </c>
      <c r="T688" s="51"/>
    </row>
    <row r="689" spans="12:19" x14ac:dyDescent="0.2">
      <c r="L689" s="13"/>
      <c r="M689" s="150"/>
      <c r="N689" s="35"/>
      <c r="O689" s="49" t="s">
        <v>26</v>
      </c>
      <c r="P689" s="55">
        <v>8.0645161290322578E-2</v>
      </c>
      <c r="Q689" s="54">
        <v>5</v>
      </c>
    </row>
    <row r="690" spans="12:19" x14ac:dyDescent="0.2">
      <c r="L690" s="13"/>
      <c r="M690" s="34"/>
      <c r="N690" s="34"/>
      <c r="O690" s="47" t="s">
        <v>20</v>
      </c>
      <c r="P690" s="56">
        <v>9.6774193548387094E-2</v>
      </c>
      <c r="Q690" s="53">
        <v>6</v>
      </c>
    </row>
    <row r="691" spans="12:19" x14ac:dyDescent="0.2">
      <c r="L691" s="13"/>
      <c r="M691" s="150"/>
      <c r="N691" s="150"/>
      <c r="O691" s="126" t="s">
        <v>37</v>
      </c>
      <c r="P691" s="145">
        <v>0.14516129032258066</v>
      </c>
      <c r="Q691" s="139">
        <v>9</v>
      </c>
    </row>
    <row r="692" spans="12:19" x14ac:dyDescent="0.2">
      <c r="L692" s="13"/>
      <c r="M692" s="150"/>
      <c r="N692" s="150"/>
      <c r="O692" s="126" t="s">
        <v>29</v>
      </c>
      <c r="P692" s="145">
        <v>0.16129032258064516</v>
      </c>
      <c r="Q692" s="139">
        <v>10</v>
      </c>
    </row>
    <row r="693" spans="12:19" x14ac:dyDescent="0.2">
      <c r="L693" s="13"/>
      <c r="M693" s="150"/>
      <c r="N693" s="150"/>
      <c r="O693" s="126" t="s">
        <v>335</v>
      </c>
      <c r="P693" s="145">
        <v>0.19354838709677419</v>
      </c>
      <c r="Q693" s="139">
        <v>12</v>
      </c>
    </row>
    <row r="694" spans="12:19" x14ac:dyDescent="0.2">
      <c r="L694" s="13"/>
      <c r="M694" s="34"/>
      <c r="N694" s="34"/>
      <c r="O694" s="47" t="s">
        <v>43</v>
      </c>
      <c r="P694" s="56">
        <v>0.22580645161290322</v>
      </c>
      <c r="Q694" s="53">
        <v>14</v>
      </c>
    </row>
    <row r="695" spans="12:19" x14ac:dyDescent="0.2">
      <c r="L695" s="13"/>
      <c r="M695" s="150"/>
      <c r="N695" s="150"/>
      <c r="O695" s="126" t="s">
        <v>75</v>
      </c>
      <c r="P695" s="145">
        <v>0.25806451612903225</v>
      </c>
      <c r="Q695" s="139">
        <v>16</v>
      </c>
    </row>
    <row r="696" spans="12:19" x14ac:dyDescent="0.2">
      <c r="L696" s="13"/>
      <c r="M696" s="34"/>
      <c r="N696" s="34"/>
      <c r="O696" s="47" t="s">
        <v>84</v>
      </c>
      <c r="P696" s="56">
        <v>0.32258064516129031</v>
      </c>
      <c r="Q696" s="53">
        <v>20</v>
      </c>
    </row>
    <row r="697" spans="12:19" ht="15.75" thickBot="1" x14ac:dyDescent="0.3">
      <c r="L697" s="13"/>
      <c r="M697" s="150"/>
      <c r="N697" s="150"/>
      <c r="O697" s="126" t="s">
        <v>45</v>
      </c>
      <c r="P697" s="145">
        <v>0.40322580645161288</v>
      </c>
      <c r="Q697" s="139">
        <v>25</v>
      </c>
      <c r="R697" s="1"/>
      <c r="S697" s="1"/>
    </row>
    <row r="698" spans="12:19" x14ac:dyDescent="0.2">
      <c r="L698" s="13"/>
      <c r="M698" s="195" t="s">
        <v>307</v>
      </c>
      <c r="N698" s="195"/>
      <c r="O698" s="69" t="s">
        <v>822</v>
      </c>
      <c r="P698" s="196">
        <v>4.8387096774193547E-2</v>
      </c>
      <c r="Q698" s="70">
        <v>3</v>
      </c>
    </row>
    <row r="699" spans="12:19" x14ac:dyDescent="0.2">
      <c r="L699" s="13"/>
      <c r="M699" s="150"/>
      <c r="N699" s="150"/>
      <c r="O699" s="126" t="s">
        <v>818</v>
      </c>
      <c r="P699" s="145">
        <v>6.4516129032258063E-2</v>
      </c>
      <c r="Q699" s="139">
        <v>4</v>
      </c>
    </row>
    <row r="700" spans="12:19" x14ac:dyDescent="0.2">
      <c r="L700" s="13"/>
      <c r="M700" s="34"/>
      <c r="N700" s="34"/>
      <c r="O700" s="47" t="s">
        <v>313</v>
      </c>
      <c r="P700" s="56">
        <v>6.4516129032258063E-2</v>
      </c>
      <c r="Q700" s="53">
        <v>4</v>
      </c>
    </row>
    <row r="701" spans="12:19" x14ac:dyDescent="0.2">
      <c r="L701" s="13"/>
      <c r="M701" s="150"/>
      <c r="N701" s="150"/>
      <c r="O701" s="126" t="s">
        <v>842</v>
      </c>
      <c r="P701" s="145">
        <v>6.4516129032258063E-2</v>
      </c>
      <c r="Q701" s="139">
        <v>4</v>
      </c>
    </row>
    <row r="702" spans="12:19" x14ac:dyDescent="0.2">
      <c r="L702" s="13"/>
      <c r="M702" s="34"/>
      <c r="N702" s="34"/>
      <c r="O702" s="47" t="s">
        <v>817</v>
      </c>
      <c r="P702" s="56">
        <v>0.11290322580645161</v>
      </c>
      <c r="Q702" s="53">
        <v>7</v>
      </c>
    </row>
    <row r="703" spans="12:19" x14ac:dyDescent="0.2">
      <c r="L703" s="13"/>
      <c r="M703" s="150"/>
      <c r="N703" s="150"/>
      <c r="O703" s="126" t="s">
        <v>819</v>
      </c>
      <c r="P703" s="145">
        <v>0.11290322580645161</v>
      </c>
      <c r="Q703" s="139">
        <v>7</v>
      </c>
    </row>
    <row r="704" spans="12:19" x14ac:dyDescent="0.2">
      <c r="L704" s="13"/>
      <c r="M704" s="34"/>
      <c r="N704" s="34"/>
      <c r="O704" s="47" t="s">
        <v>795</v>
      </c>
      <c r="P704" s="56">
        <v>0.22580645161290322</v>
      </c>
      <c r="Q704" s="53">
        <v>14</v>
      </c>
    </row>
    <row r="705" spans="12:17" ht="13.5" thickBot="1" x14ac:dyDescent="0.25">
      <c r="L705" s="13"/>
      <c r="M705" s="150"/>
      <c r="N705" s="150"/>
      <c r="O705" s="126" t="s">
        <v>792</v>
      </c>
      <c r="P705" s="145">
        <v>0.66129032258064513</v>
      </c>
      <c r="Q705" s="139">
        <v>41</v>
      </c>
    </row>
    <row r="706" spans="12:17" x14ac:dyDescent="0.2">
      <c r="L706" s="13"/>
      <c r="M706" s="195" t="s">
        <v>876</v>
      </c>
      <c r="N706" s="195"/>
      <c r="O706" s="69" t="s">
        <v>126</v>
      </c>
      <c r="P706" s="196">
        <v>6.4516129032258063E-2</v>
      </c>
      <c r="Q706" s="70">
        <v>4</v>
      </c>
    </row>
    <row r="707" spans="12:17" x14ac:dyDescent="0.2">
      <c r="L707" s="13"/>
      <c r="M707" s="150"/>
      <c r="N707" s="150"/>
      <c r="O707" s="126" t="s">
        <v>10</v>
      </c>
      <c r="P707" s="145">
        <v>8.0645161290322578E-2</v>
      </c>
      <c r="Q707" s="139">
        <v>5</v>
      </c>
    </row>
    <row r="708" spans="12:17" x14ac:dyDescent="0.2">
      <c r="L708" s="13"/>
      <c r="M708" s="34"/>
      <c r="N708" s="34"/>
      <c r="O708" s="47" t="s">
        <v>127</v>
      </c>
      <c r="P708" s="56">
        <v>9.6774193548387094E-2</v>
      </c>
      <c r="Q708" s="53">
        <v>6</v>
      </c>
    </row>
    <row r="709" spans="12:17" x14ac:dyDescent="0.2">
      <c r="L709" s="13"/>
      <c r="M709" s="150"/>
      <c r="N709" s="150"/>
      <c r="O709" s="126" t="s">
        <v>88</v>
      </c>
      <c r="P709" s="145">
        <v>0.14516129032258066</v>
      </c>
      <c r="Q709" s="139">
        <v>9</v>
      </c>
    </row>
    <row r="710" spans="12:17" x14ac:dyDescent="0.2">
      <c r="L710" s="13"/>
      <c r="M710" s="34"/>
      <c r="N710" s="34"/>
      <c r="O710" s="47" t="s">
        <v>71</v>
      </c>
      <c r="P710" s="56">
        <v>0.14516129032258066</v>
      </c>
      <c r="Q710" s="53">
        <v>9</v>
      </c>
    </row>
    <row r="711" spans="12:17" ht="13.5" thickBot="1" x14ac:dyDescent="0.25">
      <c r="L711" s="13"/>
      <c r="M711" s="185"/>
      <c r="N711" s="185"/>
      <c r="O711" s="186" t="s">
        <v>41</v>
      </c>
      <c r="P711" s="187">
        <v>0.67741935483870963</v>
      </c>
      <c r="Q711" s="142">
        <v>42</v>
      </c>
    </row>
    <row r="714" spans="12:17" ht="15.75" customHeight="1" x14ac:dyDescent="0.2"/>
    <row r="721" spans="1:25" ht="15.75" customHeight="1" x14ac:dyDescent="0.2"/>
    <row r="722" spans="1:25" ht="13.5" thickBot="1" x14ac:dyDescent="0.25">
      <c r="B722" s="390"/>
      <c r="C722" s="390"/>
      <c r="D722" s="390"/>
      <c r="E722" s="390"/>
      <c r="F722" s="390"/>
      <c r="G722" s="390"/>
      <c r="H722" s="390"/>
      <c r="I722" s="390"/>
      <c r="J722" s="390"/>
      <c r="L722" s="389"/>
      <c r="M722" s="389"/>
      <c r="N722" s="389"/>
      <c r="O722" s="389"/>
    </row>
    <row r="723" spans="1:25" x14ac:dyDescent="0.2">
      <c r="L723" s="50" t="s">
        <v>212</v>
      </c>
      <c r="M723" s="50"/>
      <c r="N723" s="50" t="s">
        <v>211</v>
      </c>
      <c r="O723" s="50" t="s">
        <v>164</v>
      </c>
    </row>
    <row r="724" spans="1:25" x14ac:dyDescent="0.2">
      <c r="L724" s="22" t="s">
        <v>1</v>
      </c>
      <c r="M724" s="22"/>
      <c r="N724" s="54">
        <v>19</v>
      </c>
      <c r="O724" s="95">
        <f>N724/N728</f>
        <v>0.30645161290322581</v>
      </c>
    </row>
    <row r="725" spans="1:25" x14ac:dyDescent="0.2">
      <c r="L725" s="23" t="s">
        <v>5</v>
      </c>
      <c r="M725" s="23"/>
      <c r="N725" s="53">
        <v>38</v>
      </c>
      <c r="O725" s="100">
        <f>N725/N728</f>
        <v>0.61290322580645162</v>
      </c>
    </row>
    <row r="726" spans="1:25" x14ac:dyDescent="0.2">
      <c r="L726" s="155" t="s">
        <v>34</v>
      </c>
      <c r="M726" s="155"/>
      <c r="N726" s="154">
        <v>4</v>
      </c>
      <c r="O726" s="169">
        <f>N726/N728</f>
        <v>6.4516129032258063E-2</v>
      </c>
    </row>
    <row r="727" spans="1:25" ht="13.5" thickBot="1" x14ac:dyDescent="0.25">
      <c r="L727" s="23" t="s">
        <v>877</v>
      </c>
      <c r="M727" s="23"/>
      <c r="N727" s="53">
        <v>1</v>
      </c>
      <c r="O727" s="100">
        <f>N727/N728</f>
        <v>1.6129032258064516E-2</v>
      </c>
    </row>
    <row r="728" spans="1:25" ht="13.5" thickBot="1" x14ac:dyDescent="0.25">
      <c r="L728" s="32" t="s">
        <v>163</v>
      </c>
      <c r="M728" s="32"/>
      <c r="N728" s="19">
        <f>SUM(N724:N727)</f>
        <v>62</v>
      </c>
      <c r="O728" s="18">
        <f>SUM(O724:O727)</f>
        <v>1</v>
      </c>
    </row>
    <row r="729" spans="1:25" x14ac:dyDescent="0.2">
      <c r="Q729" s="13"/>
    </row>
    <row r="730" spans="1:25" x14ac:dyDescent="0.2">
      <c r="Q730" s="13"/>
    </row>
    <row r="735" spans="1:25" x14ac:dyDescent="0.2">
      <c r="A735" s="64"/>
    </row>
    <row r="736" spans="1:25" ht="15.75" customHeight="1" x14ac:dyDescent="0.2">
      <c r="R736" s="72"/>
      <c r="S736" s="74"/>
      <c r="T736" s="74"/>
      <c r="U736" s="74"/>
      <c r="V736" s="74"/>
      <c r="W736" s="74"/>
      <c r="X736" s="74"/>
      <c r="Y736" s="74"/>
    </row>
    <row r="737" spans="2:25" x14ac:dyDescent="0.2">
      <c r="R737" s="72"/>
      <c r="S737" s="74"/>
      <c r="T737" s="74"/>
      <c r="U737" s="74"/>
      <c r="V737" s="74"/>
      <c r="W737" s="74"/>
      <c r="X737" s="74"/>
      <c r="Y737" s="74"/>
    </row>
    <row r="738" spans="2:25" x14ac:dyDescent="0.2">
      <c r="R738" s="72"/>
      <c r="S738" s="74"/>
      <c r="T738" s="74"/>
      <c r="U738" s="74"/>
      <c r="V738" s="74"/>
      <c r="W738" s="74"/>
      <c r="X738" s="74"/>
      <c r="Y738" s="74"/>
    </row>
    <row r="739" spans="2:25" x14ac:dyDescent="0.2">
      <c r="R739" s="72"/>
      <c r="S739" s="74"/>
      <c r="T739" s="74"/>
      <c r="U739" s="74"/>
      <c r="V739" s="74"/>
      <c r="W739" s="74"/>
      <c r="X739" s="74"/>
      <c r="Y739" s="74"/>
    </row>
    <row r="740" spans="2:25" x14ac:dyDescent="0.2">
      <c r="R740" s="72"/>
      <c r="S740" s="74"/>
      <c r="T740" s="74"/>
      <c r="U740" s="74"/>
      <c r="V740" s="74"/>
      <c r="W740" s="74"/>
      <c r="X740" s="74"/>
      <c r="Y740" s="74"/>
    </row>
    <row r="741" spans="2:25" x14ac:dyDescent="0.2">
      <c r="R741" s="72"/>
      <c r="S741" s="74"/>
      <c r="T741" s="74"/>
      <c r="U741" s="74"/>
      <c r="V741" s="74"/>
      <c r="W741" s="74"/>
      <c r="X741" s="74"/>
      <c r="Y741" s="74"/>
    </row>
    <row r="742" spans="2:25" x14ac:dyDescent="0.2">
      <c r="R742" s="72"/>
      <c r="S742" s="74"/>
      <c r="T742" s="74"/>
      <c r="U742" s="74"/>
      <c r="V742" s="74"/>
      <c r="W742" s="74"/>
      <c r="X742" s="74"/>
      <c r="Y742" s="74"/>
    </row>
    <row r="743" spans="2:25" x14ac:dyDescent="0.2">
      <c r="R743" s="72"/>
      <c r="S743" s="74"/>
      <c r="T743" s="74"/>
      <c r="U743" s="74"/>
      <c r="V743" s="74"/>
      <c r="W743" s="74"/>
      <c r="X743" s="74"/>
      <c r="Y743" s="74"/>
    </row>
    <row r="744" spans="2:25" x14ac:dyDescent="0.2">
      <c r="R744" s="72"/>
      <c r="S744" s="74"/>
      <c r="T744" s="74"/>
      <c r="U744" s="74"/>
      <c r="V744" s="74"/>
      <c r="W744" s="74"/>
      <c r="X744" s="74"/>
      <c r="Y744" s="74"/>
    </row>
    <row r="745" spans="2:25" x14ac:dyDescent="0.2">
      <c r="R745" s="72"/>
      <c r="S745" s="74"/>
      <c r="T745" s="74"/>
      <c r="U745" s="74"/>
      <c r="V745" s="74"/>
      <c r="W745" s="74"/>
      <c r="X745" s="74"/>
      <c r="Y745" s="74"/>
    </row>
    <row r="746" spans="2:25" ht="15.75" customHeight="1" thickBot="1" x14ac:dyDescent="0.25">
      <c r="B746" s="390" t="s">
        <v>7824</v>
      </c>
      <c r="C746" s="390"/>
      <c r="D746" s="390"/>
      <c r="E746" s="390"/>
      <c r="F746" s="390"/>
      <c r="G746" s="390"/>
      <c r="H746" s="390"/>
      <c r="I746" s="390"/>
      <c r="J746" s="390"/>
      <c r="L746" s="322" t="s">
        <v>548</v>
      </c>
      <c r="M746" s="322"/>
      <c r="N746" s="322"/>
      <c r="O746" s="322"/>
      <c r="P746" s="322"/>
      <c r="R746" s="72"/>
      <c r="S746" s="74"/>
      <c r="T746" s="74"/>
      <c r="U746" s="74"/>
      <c r="V746" s="74"/>
      <c r="W746" s="74"/>
      <c r="X746" s="74"/>
      <c r="Y746" s="74"/>
    </row>
    <row r="747" spans="2:25" ht="45" x14ac:dyDescent="0.2">
      <c r="L747" s="50" t="s">
        <v>112</v>
      </c>
      <c r="M747" s="50"/>
      <c r="N747" s="50" t="s">
        <v>210</v>
      </c>
      <c r="O747" s="50" t="s">
        <v>209</v>
      </c>
      <c r="P747" s="50" t="s">
        <v>208</v>
      </c>
      <c r="R747" s="72"/>
      <c r="S747" s="74"/>
      <c r="T747" s="74"/>
      <c r="U747" s="74"/>
      <c r="V747" s="74"/>
      <c r="W747" s="74"/>
      <c r="X747" s="74"/>
      <c r="Y747" s="74"/>
    </row>
    <row r="748" spans="2:25" x14ac:dyDescent="0.2">
      <c r="L748" s="54">
        <v>1997</v>
      </c>
      <c r="M748" s="54"/>
      <c r="N748" s="54">
        <v>136</v>
      </c>
      <c r="O748" s="54">
        <v>22</v>
      </c>
      <c r="P748" s="55">
        <f t="shared" ref="P748:P768" si="14">O748/N748</f>
        <v>0.16176470588235295</v>
      </c>
      <c r="R748" s="72"/>
      <c r="S748" s="74"/>
      <c r="T748" s="74"/>
      <c r="U748" s="74"/>
      <c r="V748" s="74"/>
      <c r="W748" s="74"/>
      <c r="X748" s="74"/>
      <c r="Y748" s="74"/>
    </row>
    <row r="749" spans="2:25" x14ac:dyDescent="0.2">
      <c r="L749" s="53">
        <v>1998</v>
      </c>
      <c r="M749" s="53"/>
      <c r="N749" s="53">
        <v>133</v>
      </c>
      <c r="O749" s="53">
        <v>36</v>
      </c>
      <c r="P749" s="56">
        <f t="shared" si="14"/>
        <v>0.27067669172932329</v>
      </c>
      <c r="R749" s="72"/>
      <c r="S749" s="74"/>
      <c r="T749" s="74"/>
      <c r="U749" s="74"/>
      <c r="V749" s="74"/>
      <c r="W749" s="74"/>
      <c r="X749" s="74"/>
      <c r="Y749" s="74"/>
    </row>
    <row r="750" spans="2:25" x14ac:dyDescent="0.2">
      <c r="L750" s="54">
        <v>1999</v>
      </c>
      <c r="M750" s="54"/>
      <c r="N750" s="54">
        <v>126</v>
      </c>
      <c r="O750" s="54">
        <v>27</v>
      </c>
      <c r="P750" s="55">
        <f t="shared" si="14"/>
        <v>0.21428571428571427</v>
      </c>
      <c r="R750" s="72"/>
      <c r="S750" s="74"/>
      <c r="T750" s="74"/>
      <c r="U750" s="74"/>
      <c r="V750" s="74"/>
      <c r="W750" s="74"/>
      <c r="X750" s="74"/>
      <c r="Y750" s="74"/>
    </row>
    <row r="751" spans="2:25" x14ac:dyDescent="0.2">
      <c r="L751" s="53">
        <v>2000</v>
      </c>
      <c r="M751" s="53"/>
      <c r="N751" s="53">
        <v>160</v>
      </c>
      <c r="O751" s="53">
        <v>32</v>
      </c>
      <c r="P751" s="56">
        <f t="shared" si="14"/>
        <v>0.2</v>
      </c>
      <c r="R751" s="72"/>
      <c r="S751" s="74"/>
      <c r="T751" s="74"/>
      <c r="U751" s="74"/>
      <c r="V751" s="74"/>
      <c r="W751" s="74"/>
      <c r="X751" s="73"/>
      <c r="Y751" s="74"/>
    </row>
    <row r="752" spans="2:25" x14ac:dyDescent="0.2">
      <c r="L752" s="54">
        <v>2001</v>
      </c>
      <c r="M752" s="54"/>
      <c r="N752" s="54">
        <v>159</v>
      </c>
      <c r="O752" s="54">
        <v>21</v>
      </c>
      <c r="P752" s="55">
        <f t="shared" si="14"/>
        <v>0.13207547169811321</v>
      </c>
      <c r="R752" s="72"/>
      <c r="S752" s="74"/>
      <c r="T752" s="74"/>
      <c r="U752" s="74"/>
      <c r="V752" s="74"/>
      <c r="W752" s="74"/>
      <c r="X752" s="74"/>
      <c r="Y752" s="74"/>
    </row>
    <row r="753" spans="12:27" x14ac:dyDescent="0.2">
      <c r="L753" s="53">
        <v>2002</v>
      </c>
      <c r="M753" s="53"/>
      <c r="N753" s="53">
        <v>177</v>
      </c>
      <c r="O753" s="53">
        <v>29</v>
      </c>
      <c r="P753" s="56">
        <f t="shared" si="14"/>
        <v>0.16384180790960451</v>
      </c>
      <c r="R753" s="72"/>
      <c r="S753" s="74"/>
      <c r="T753" s="74"/>
      <c r="U753" s="74"/>
      <c r="V753" s="74"/>
      <c r="W753" s="74"/>
      <c r="X753" s="74"/>
      <c r="Y753" s="74"/>
    </row>
    <row r="754" spans="12:27" x14ac:dyDescent="0.2">
      <c r="L754" s="54">
        <v>2003</v>
      </c>
      <c r="M754" s="54"/>
      <c r="N754" s="54">
        <v>171</v>
      </c>
      <c r="O754" s="54">
        <v>33</v>
      </c>
      <c r="P754" s="55">
        <f t="shared" si="14"/>
        <v>0.19298245614035087</v>
      </c>
      <c r="R754" s="72"/>
      <c r="S754" s="74"/>
      <c r="T754" s="74"/>
      <c r="U754" s="74"/>
      <c r="V754" s="74"/>
      <c r="W754" s="74"/>
      <c r="X754" s="74"/>
      <c r="Y754" s="74"/>
    </row>
    <row r="755" spans="12:27" x14ac:dyDescent="0.2">
      <c r="L755" s="53">
        <v>2004</v>
      </c>
      <c r="M755" s="53"/>
      <c r="N755" s="53">
        <v>122</v>
      </c>
      <c r="O755" s="53">
        <v>13</v>
      </c>
      <c r="P755" s="56">
        <f t="shared" si="14"/>
        <v>0.10655737704918032</v>
      </c>
      <c r="R755" s="72"/>
      <c r="S755" s="74"/>
      <c r="T755" s="74"/>
      <c r="U755" s="74"/>
      <c r="V755" s="74"/>
      <c r="W755" s="74"/>
      <c r="X755" s="74"/>
      <c r="Y755" s="74"/>
    </row>
    <row r="756" spans="12:27" x14ac:dyDescent="0.2">
      <c r="L756" s="54">
        <v>2005</v>
      </c>
      <c r="M756" s="54"/>
      <c r="N756" s="54">
        <v>168</v>
      </c>
      <c r="O756" s="54">
        <v>27</v>
      </c>
      <c r="P756" s="55">
        <f t="shared" si="14"/>
        <v>0.16071428571428573</v>
      </c>
      <c r="R756" s="72"/>
      <c r="S756" s="74"/>
      <c r="T756" s="74"/>
      <c r="U756" s="74"/>
      <c r="V756" s="74"/>
      <c r="W756" s="74"/>
      <c r="X756" s="74"/>
      <c r="Y756" s="74"/>
    </row>
    <row r="757" spans="12:27" x14ac:dyDescent="0.2">
      <c r="L757" s="53">
        <v>2006</v>
      </c>
      <c r="M757" s="53"/>
      <c r="N757" s="53">
        <v>97</v>
      </c>
      <c r="O757" s="53">
        <v>8</v>
      </c>
      <c r="P757" s="56">
        <f t="shared" si="14"/>
        <v>8.247422680412371E-2</v>
      </c>
      <c r="R757" s="72"/>
      <c r="S757" s="74"/>
      <c r="T757" s="74"/>
      <c r="U757" s="74"/>
      <c r="V757" s="74"/>
      <c r="W757" s="74"/>
      <c r="X757" s="74"/>
      <c r="Y757" s="74"/>
    </row>
    <row r="758" spans="12:27" x14ac:dyDescent="0.2">
      <c r="L758" s="54">
        <v>2007</v>
      </c>
      <c r="M758" s="54"/>
      <c r="N758" s="54">
        <v>164</v>
      </c>
      <c r="O758" s="54">
        <v>33</v>
      </c>
      <c r="P758" s="55">
        <f t="shared" si="14"/>
        <v>0.20121951219512196</v>
      </c>
      <c r="R758" s="72"/>
      <c r="S758" s="74"/>
      <c r="T758" s="74"/>
      <c r="U758" s="74"/>
      <c r="V758" s="74"/>
      <c r="W758" s="74"/>
      <c r="X758" s="74"/>
      <c r="Y758" s="74"/>
    </row>
    <row r="759" spans="12:27" x14ac:dyDescent="0.2">
      <c r="L759" s="53">
        <v>2008</v>
      </c>
      <c r="M759" s="53"/>
      <c r="N759" s="53">
        <v>99</v>
      </c>
      <c r="O759" s="53">
        <v>5</v>
      </c>
      <c r="P759" s="56">
        <f t="shared" si="14"/>
        <v>5.0505050505050504E-2</v>
      </c>
      <c r="R759" s="74"/>
      <c r="S759" s="74"/>
      <c r="T759" s="74"/>
      <c r="U759" s="74"/>
      <c r="V759" s="74"/>
    </row>
    <row r="760" spans="12:27" ht="15.75" customHeight="1" x14ac:dyDescent="0.2">
      <c r="L760" s="54">
        <v>2009</v>
      </c>
      <c r="M760" s="54"/>
      <c r="N760" s="54">
        <v>181</v>
      </c>
      <c r="O760" s="54">
        <v>40</v>
      </c>
      <c r="P760" s="55">
        <f t="shared" si="14"/>
        <v>0.22099447513812154</v>
      </c>
      <c r="R760" s="74"/>
      <c r="S760" s="74"/>
      <c r="T760" s="74"/>
      <c r="U760" s="74"/>
      <c r="V760" s="74"/>
    </row>
    <row r="761" spans="12:27" x14ac:dyDescent="0.2">
      <c r="L761" s="53">
        <v>2010</v>
      </c>
      <c r="M761" s="53"/>
      <c r="N761" s="53">
        <v>117</v>
      </c>
      <c r="O761" s="53">
        <v>8</v>
      </c>
      <c r="P761" s="56">
        <f t="shared" si="14"/>
        <v>6.8376068376068383E-2</v>
      </c>
      <c r="R761" s="74"/>
      <c r="S761" s="74"/>
      <c r="T761" s="74"/>
      <c r="U761" s="74"/>
      <c r="V761" s="74"/>
    </row>
    <row r="762" spans="12:27" x14ac:dyDescent="0.2">
      <c r="L762" s="54">
        <v>2011</v>
      </c>
      <c r="M762" s="54"/>
      <c r="N762" s="54">
        <v>140</v>
      </c>
      <c r="O762" s="54">
        <v>47</v>
      </c>
      <c r="P762" s="55">
        <f t="shared" si="14"/>
        <v>0.33571428571428569</v>
      </c>
      <c r="R762" s="74"/>
      <c r="S762" s="74"/>
      <c r="T762" s="74"/>
      <c r="U762" s="74"/>
      <c r="V762" s="74"/>
    </row>
    <row r="763" spans="12:27" x14ac:dyDescent="0.2">
      <c r="L763" s="53">
        <v>2012</v>
      </c>
      <c r="M763" s="53"/>
      <c r="N763" s="53">
        <v>108</v>
      </c>
      <c r="O763" s="53">
        <v>17</v>
      </c>
      <c r="P763" s="56">
        <f t="shared" si="14"/>
        <v>0.15740740740740741</v>
      </c>
      <c r="R763" s="74"/>
      <c r="S763" s="74"/>
      <c r="T763" s="74"/>
      <c r="U763" s="74"/>
      <c r="V763" s="74"/>
    </row>
    <row r="764" spans="12:27" x14ac:dyDescent="0.2">
      <c r="L764" s="54">
        <v>2013</v>
      </c>
      <c r="M764" s="54"/>
      <c r="N764" s="54">
        <v>158</v>
      </c>
      <c r="O764" s="54">
        <v>48</v>
      </c>
      <c r="P764" s="55">
        <f t="shared" si="14"/>
        <v>0.30379746835443039</v>
      </c>
      <c r="R764" s="74"/>
      <c r="S764" s="74"/>
      <c r="T764" s="74"/>
      <c r="U764" s="74"/>
      <c r="V764" s="74"/>
    </row>
    <row r="765" spans="12:27" x14ac:dyDescent="0.2">
      <c r="L765" s="53">
        <v>2014</v>
      </c>
      <c r="M765" s="53"/>
      <c r="N765" s="53">
        <v>110</v>
      </c>
      <c r="O765" s="53">
        <v>29</v>
      </c>
      <c r="P765" s="56">
        <f t="shared" si="14"/>
        <v>0.26363636363636361</v>
      </c>
      <c r="R765" s="74"/>
      <c r="S765" s="74"/>
      <c r="T765" s="74"/>
      <c r="U765" s="74"/>
      <c r="V765" s="74"/>
    </row>
    <row r="766" spans="12:27" x14ac:dyDescent="0.2">
      <c r="L766" s="53">
        <v>2015</v>
      </c>
      <c r="M766" s="53"/>
      <c r="N766" s="53">
        <v>130</v>
      </c>
      <c r="O766" s="53">
        <v>51</v>
      </c>
      <c r="P766" s="56">
        <f t="shared" si="14"/>
        <v>0.3923076923076923</v>
      </c>
      <c r="R766" s="74"/>
      <c r="S766" s="74"/>
      <c r="T766" s="74"/>
      <c r="U766" s="74"/>
      <c r="V766" s="74"/>
    </row>
    <row r="767" spans="12:27" ht="13.5" thickBot="1" x14ac:dyDescent="0.25">
      <c r="L767" s="139">
        <v>2016</v>
      </c>
      <c r="M767" s="139"/>
      <c r="N767" s="279">
        <v>127</v>
      </c>
      <c r="O767" s="139">
        <v>31</v>
      </c>
      <c r="P767" s="145">
        <f t="shared" si="14"/>
        <v>0.24409448818897639</v>
      </c>
      <c r="R767" s="74"/>
      <c r="S767" s="74"/>
      <c r="T767" s="74"/>
      <c r="U767" s="74"/>
      <c r="V767" s="74"/>
    </row>
    <row r="768" spans="12:27" ht="13.5" thickBot="1" x14ac:dyDescent="0.25">
      <c r="L768" s="16" t="s">
        <v>163</v>
      </c>
      <c r="M768" s="16"/>
      <c r="N768" s="16">
        <f>SUM(N748:N767)</f>
        <v>2783</v>
      </c>
      <c r="O768" s="16">
        <f>SUM(O748:O767)</f>
        <v>557</v>
      </c>
      <c r="P768" s="15">
        <f t="shared" si="14"/>
        <v>0.20014372978799858</v>
      </c>
      <c r="R768" s="13"/>
      <c r="X768" s="71"/>
      <c r="Y768" s="71"/>
      <c r="Z768" s="71"/>
      <c r="AA768" s="71"/>
    </row>
    <row r="769" spans="2:18" x14ac:dyDescent="0.2">
      <c r="R769" s="13"/>
    </row>
    <row r="770" spans="2:18" x14ac:dyDescent="0.2">
      <c r="R770" s="13"/>
    </row>
    <row r="771" spans="2:18" x14ac:dyDescent="0.2">
      <c r="R771" s="13"/>
    </row>
    <row r="772" spans="2:18" x14ac:dyDescent="0.2">
      <c r="R772" s="13"/>
    </row>
    <row r="773" spans="2:18" x14ac:dyDescent="0.2">
      <c r="R773" s="13"/>
    </row>
    <row r="774" spans="2:18" x14ac:dyDescent="0.2">
      <c r="R774" s="13"/>
    </row>
    <row r="775" spans="2:18" ht="15.75" customHeight="1" thickBot="1" x14ac:dyDescent="0.25">
      <c r="B775" s="391" t="s">
        <v>7825</v>
      </c>
      <c r="C775" s="391"/>
      <c r="D775" s="391"/>
      <c r="E775" s="391"/>
      <c r="F775" s="391"/>
      <c r="G775" s="391"/>
      <c r="H775" s="391"/>
      <c r="I775" s="391"/>
      <c r="J775" s="391"/>
      <c r="K775" s="174"/>
      <c r="L775" s="321" t="s">
        <v>549</v>
      </c>
      <c r="M775" s="321"/>
      <c r="N775" s="321"/>
      <c r="O775" s="321"/>
      <c r="P775" s="321"/>
      <c r="R775" s="13"/>
    </row>
    <row r="776" spans="2:18" x14ac:dyDescent="0.2">
      <c r="L776" s="50" t="s">
        <v>176</v>
      </c>
      <c r="M776" s="50"/>
      <c r="N776" s="50" t="s">
        <v>166</v>
      </c>
      <c r="O776" s="50" t="s">
        <v>164</v>
      </c>
      <c r="P776" s="50" t="s">
        <v>207</v>
      </c>
      <c r="R776" s="13"/>
    </row>
    <row r="777" spans="2:18" x14ac:dyDescent="0.2">
      <c r="L777" s="58" t="s">
        <v>174</v>
      </c>
      <c r="M777" s="58"/>
      <c r="N777" s="57" t="s">
        <v>1094</v>
      </c>
      <c r="O777" s="95">
        <v>5.263157894736842E-3</v>
      </c>
      <c r="P777" s="54">
        <v>1</v>
      </c>
      <c r="R777" s="13"/>
    </row>
    <row r="778" spans="2:18" x14ac:dyDescent="0.2">
      <c r="L778" s="60"/>
      <c r="M778" s="60"/>
      <c r="N778" s="59" t="s">
        <v>51</v>
      </c>
      <c r="O778" s="40">
        <v>1.0526315789473684E-2</v>
      </c>
      <c r="P778" s="53">
        <v>2</v>
      </c>
      <c r="R778" s="13"/>
    </row>
    <row r="779" spans="2:18" x14ac:dyDescent="0.2">
      <c r="L779" s="58"/>
      <c r="M779" s="58"/>
      <c r="N779" s="57" t="s">
        <v>29</v>
      </c>
      <c r="O779" s="43">
        <v>2.1052631578947368E-2</v>
      </c>
      <c r="P779" s="54">
        <v>4</v>
      </c>
      <c r="R779" s="13"/>
    </row>
    <row r="780" spans="2:18" x14ac:dyDescent="0.2">
      <c r="L780" s="60"/>
      <c r="M780" s="60"/>
      <c r="N780" s="59" t="s">
        <v>39</v>
      </c>
      <c r="O780" s="40">
        <v>2.1052631578947368E-2</v>
      </c>
      <c r="P780" s="53">
        <v>4</v>
      </c>
      <c r="R780" s="13"/>
    </row>
    <row r="781" spans="2:18" x14ac:dyDescent="0.2">
      <c r="L781" s="58"/>
      <c r="M781" s="58"/>
      <c r="N781" s="57" t="s">
        <v>335</v>
      </c>
      <c r="O781" s="43">
        <v>3.6842105263157891E-2</v>
      </c>
      <c r="P781" s="54">
        <v>7</v>
      </c>
      <c r="R781" s="13"/>
    </row>
    <row r="782" spans="2:18" x14ac:dyDescent="0.2">
      <c r="L782" s="60"/>
      <c r="M782" s="60"/>
      <c r="N782" s="59" t="s">
        <v>7</v>
      </c>
      <c r="O782" s="40">
        <v>4.2105263157894736E-2</v>
      </c>
      <c r="P782" s="53">
        <v>8</v>
      </c>
      <c r="R782" s="13"/>
    </row>
    <row r="783" spans="2:18" x14ac:dyDescent="0.2">
      <c r="L783" s="58"/>
      <c r="M783" s="58"/>
      <c r="N783" s="57" t="s">
        <v>4</v>
      </c>
      <c r="O783" s="55">
        <v>4.736842105263158E-2</v>
      </c>
      <c r="P783" s="54">
        <v>9</v>
      </c>
      <c r="R783" s="13"/>
    </row>
    <row r="784" spans="2:18" x14ac:dyDescent="0.2">
      <c r="L784" s="60"/>
      <c r="M784" s="60"/>
      <c r="N784" s="59" t="s">
        <v>314</v>
      </c>
      <c r="O784" s="56">
        <v>5.7894736842105263E-2</v>
      </c>
      <c r="P784" s="53">
        <v>11</v>
      </c>
      <c r="R784" s="13"/>
    </row>
    <row r="785" spans="12:18" x14ac:dyDescent="0.2">
      <c r="L785" s="58"/>
      <c r="M785" s="58"/>
      <c r="N785" s="57" t="s">
        <v>891</v>
      </c>
      <c r="O785" s="55">
        <v>5.7894736842105263E-2</v>
      </c>
      <c r="P785" s="54">
        <v>11</v>
      </c>
      <c r="R785" s="13"/>
    </row>
    <row r="786" spans="12:18" x14ac:dyDescent="0.2">
      <c r="L786" s="60"/>
      <c r="M786" s="60"/>
      <c r="N786" s="59" t="s">
        <v>26</v>
      </c>
      <c r="O786" s="56">
        <v>8.4210526315789472E-2</v>
      </c>
      <c r="P786" s="53">
        <v>16</v>
      </c>
      <c r="R786" s="13"/>
    </row>
    <row r="787" spans="12:18" x14ac:dyDescent="0.2">
      <c r="L787" s="58"/>
      <c r="M787" s="58"/>
      <c r="N787" s="57" t="s">
        <v>75</v>
      </c>
      <c r="O787" s="55">
        <v>8.4210526315789472E-2</v>
      </c>
      <c r="P787" s="54">
        <v>16</v>
      </c>
      <c r="R787" s="13"/>
    </row>
    <row r="788" spans="12:18" x14ac:dyDescent="0.2">
      <c r="L788" s="60"/>
      <c r="M788" s="60"/>
      <c r="N788" s="59" t="s">
        <v>13</v>
      </c>
      <c r="O788" s="56">
        <v>0.10526315789473684</v>
      </c>
      <c r="P788" s="53">
        <v>20</v>
      </c>
      <c r="R788" s="13"/>
    </row>
    <row r="789" spans="12:18" x14ac:dyDescent="0.2">
      <c r="L789" s="58"/>
      <c r="M789" s="58"/>
      <c r="N789" s="57" t="s">
        <v>45</v>
      </c>
      <c r="O789" s="55">
        <v>0.11052631578947368</v>
      </c>
      <c r="P789" s="54">
        <v>21</v>
      </c>
      <c r="R789" s="13"/>
    </row>
    <row r="790" spans="12:18" x14ac:dyDescent="0.2">
      <c r="L790" s="60"/>
      <c r="M790" s="60"/>
      <c r="N790" s="59" t="s">
        <v>37</v>
      </c>
      <c r="O790" s="56">
        <v>0.11578947368421053</v>
      </c>
      <c r="P790" s="53">
        <v>22</v>
      </c>
      <c r="R790" s="13"/>
    </row>
    <row r="791" spans="12:18" x14ac:dyDescent="0.2">
      <c r="L791" s="58"/>
      <c r="M791" s="58"/>
      <c r="N791" s="57" t="s">
        <v>43</v>
      </c>
      <c r="O791" s="55">
        <v>0.12105263157894737</v>
      </c>
      <c r="P791" s="54">
        <v>23</v>
      </c>
      <c r="R791" s="13"/>
    </row>
    <row r="792" spans="12:18" x14ac:dyDescent="0.2">
      <c r="L792" s="60"/>
      <c r="M792" s="60"/>
      <c r="N792" s="59" t="s">
        <v>1095</v>
      </c>
      <c r="O792" s="56">
        <v>0.13157894736842105</v>
      </c>
      <c r="P792" s="53">
        <v>25</v>
      </c>
      <c r="R792" s="13"/>
    </row>
    <row r="793" spans="12:18" x14ac:dyDescent="0.2">
      <c r="L793" s="58"/>
      <c r="M793" s="58"/>
      <c r="N793" s="57" t="s">
        <v>20</v>
      </c>
      <c r="O793" s="55">
        <v>0.17894736842105263</v>
      </c>
      <c r="P793" s="54">
        <v>34</v>
      </c>
      <c r="R793" s="13"/>
    </row>
    <row r="794" spans="12:18" x14ac:dyDescent="0.2">
      <c r="L794" s="60"/>
      <c r="M794" s="60"/>
      <c r="N794" s="59" t="s">
        <v>72</v>
      </c>
      <c r="O794" s="56">
        <v>0.25789473684210529</v>
      </c>
      <c r="P794" s="53">
        <v>49</v>
      </c>
      <c r="R794" s="13"/>
    </row>
    <row r="795" spans="12:18" ht="13.5" thickBot="1" x14ac:dyDescent="0.25">
      <c r="L795" s="58"/>
      <c r="M795" s="58"/>
      <c r="N795" s="57" t="s">
        <v>66</v>
      </c>
      <c r="O795" s="55">
        <v>0.33684210526315789</v>
      </c>
      <c r="P795" s="54">
        <v>64</v>
      </c>
      <c r="R795" s="13"/>
    </row>
    <row r="796" spans="12:18" x14ac:dyDescent="0.2">
      <c r="L796" s="87" t="s">
        <v>307</v>
      </c>
      <c r="M796" s="87"/>
      <c r="N796" s="88" t="s">
        <v>817</v>
      </c>
      <c r="O796" s="117">
        <v>5.263157894736842E-3</v>
      </c>
      <c r="P796" s="70">
        <v>1</v>
      </c>
      <c r="R796" s="13"/>
    </row>
    <row r="797" spans="12:18" x14ac:dyDescent="0.2">
      <c r="L797" s="58"/>
      <c r="M797" s="58"/>
      <c r="N797" s="57" t="s">
        <v>861</v>
      </c>
      <c r="O797" s="95">
        <v>5.263157894736842E-3</v>
      </c>
      <c r="P797" s="54">
        <v>1</v>
      </c>
      <c r="R797" s="13"/>
    </row>
    <row r="798" spans="12:18" x14ac:dyDescent="0.2">
      <c r="L798" s="60"/>
      <c r="M798" s="60"/>
      <c r="N798" s="59" t="s">
        <v>874</v>
      </c>
      <c r="O798" s="100">
        <v>5.263157894736842E-3</v>
      </c>
      <c r="P798" s="53">
        <v>1</v>
      </c>
      <c r="R798" s="13"/>
    </row>
    <row r="799" spans="12:18" x14ac:dyDescent="0.2">
      <c r="L799" s="137"/>
      <c r="M799" s="137"/>
      <c r="N799" s="138" t="s">
        <v>873</v>
      </c>
      <c r="O799" s="149">
        <v>1.0526315789473684E-2</v>
      </c>
      <c r="P799" s="139">
        <v>2</v>
      </c>
      <c r="R799" s="13"/>
    </row>
    <row r="800" spans="12:18" x14ac:dyDescent="0.2">
      <c r="L800" s="60"/>
      <c r="M800" s="60"/>
      <c r="N800" s="59" t="s">
        <v>313</v>
      </c>
      <c r="O800" s="56">
        <v>1.0526315789473684E-2</v>
      </c>
      <c r="P800" s="53">
        <v>2</v>
      </c>
      <c r="R800" s="13"/>
    </row>
    <row r="801" spans="1:25" x14ac:dyDescent="0.2">
      <c r="L801" s="137"/>
      <c r="M801" s="137"/>
      <c r="N801" s="138" t="s">
        <v>869</v>
      </c>
      <c r="O801" s="145">
        <v>1.0526315789473684E-2</v>
      </c>
      <c r="P801" s="139">
        <v>2</v>
      </c>
      <c r="R801" s="13"/>
    </row>
    <row r="802" spans="1:25" x14ac:dyDescent="0.2">
      <c r="L802" s="60"/>
      <c r="M802" s="60"/>
      <c r="N802" s="59" t="s">
        <v>49</v>
      </c>
      <c r="O802" s="56">
        <v>1.5789473684210527E-2</v>
      </c>
      <c r="P802" s="53">
        <v>3</v>
      </c>
      <c r="R802" s="13"/>
    </row>
    <row r="803" spans="1:25" x14ac:dyDescent="0.2">
      <c r="L803" s="137"/>
      <c r="M803" s="137"/>
      <c r="N803" s="138" t="s">
        <v>870</v>
      </c>
      <c r="O803" s="145">
        <v>3.6842105263157891E-2</v>
      </c>
      <c r="P803" s="139">
        <v>7</v>
      </c>
      <c r="R803" s="13"/>
    </row>
    <row r="804" spans="1:25" x14ac:dyDescent="0.2">
      <c r="L804" s="60"/>
      <c r="M804" s="60"/>
      <c r="N804" s="59" t="s">
        <v>64</v>
      </c>
      <c r="O804" s="56">
        <v>6.8421052631578952E-2</v>
      </c>
      <c r="P804" s="53">
        <v>13</v>
      </c>
      <c r="R804" s="13"/>
    </row>
    <row r="805" spans="1:25" x14ac:dyDescent="0.2">
      <c r="L805" s="137"/>
      <c r="M805" s="137"/>
      <c r="N805" s="138" t="s">
        <v>867</v>
      </c>
      <c r="O805" s="145">
        <v>0.31052631578947371</v>
      </c>
      <c r="P805" s="139">
        <v>59</v>
      </c>
      <c r="R805" s="13"/>
    </row>
    <row r="806" spans="1:25" ht="13.5" thickBot="1" x14ac:dyDescent="0.25">
      <c r="L806" s="27"/>
      <c r="M806" s="27"/>
      <c r="N806" s="26" t="s">
        <v>42</v>
      </c>
      <c r="O806" s="25">
        <v>0.6</v>
      </c>
      <c r="P806" s="21">
        <v>114</v>
      </c>
      <c r="R806" s="13"/>
    </row>
    <row r="807" spans="1:25" x14ac:dyDescent="0.2">
      <c r="L807" s="164" t="s">
        <v>876</v>
      </c>
      <c r="M807" s="164"/>
      <c r="N807" s="230" t="s">
        <v>10</v>
      </c>
      <c r="O807" s="316">
        <v>1.5789473684210527E-2</v>
      </c>
      <c r="P807" s="231">
        <v>3</v>
      </c>
      <c r="R807" s="13"/>
    </row>
    <row r="808" spans="1:25" x14ac:dyDescent="0.2">
      <c r="L808" s="60"/>
      <c r="M808" s="60"/>
      <c r="N808" s="59" t="s">
        <v>798</v>
      </c>
      <c r="O808" s="56">
        <v>2.6315789473684209E-2</v>
      </c>
      <c r="P808" s="53">
        <v>5</v>
      </c>
      <c r="X808" s="74"/>
    </row>
    <row r="809" spans="1:25" x14ac:dyDescent="0.2">
      <c r="L809" s="137"/>
      <c r="M809" s="137"/>
      <c r="N809" s="138" t="s">
        <v>74</v>
      </c>
      <c r="O809" s="145">
        <v>4.2105263157894736E-2</v>
      </c>
      <c r="P809" s="139">
        <v>8</v>
      </c>
      <c r="X809" s="74"/>
    </row>
    <row r="810" spans="1:25" x14ac:dyDescent="0.2">
      <c r="L810" s="60"/>
      <c r="M810" s="60"/>
      <c r="N810" s="59" t="s">
        <v>126</v>
      </c>
      <c r="O810" s="56">
        <v>4.736842105263158E-2</v>
      </c>
      <c r="P810" s="53">
        <v>9</v>
      </c>
      <c r="X810" s="74"/>
    </row>
    <row r="811" spans="1:25" x14ac:dyDescent="0.2">
      <c r="L811" s="137"/>
      <c r="M811" s="137"/>
      <c r="N811" s="138" t="s">
        <v>313</v>
      </c>
      <c r="O811" s="145">
        <v>5.2631578947368418E-2</v>
      </c>
      <c r="P811" s="139">
        <v>10</v>
      </c>
      <c r="X811" s="74"/>
    </row>
    <row r="812" spans="1:25" x14ac:dyDescent="0.2">
      <c r="L812" s="60"/>
      <c r="M812" s="60"/>
      <c r="N812" s="59" t="s">
        <v>127</v>
      </c>
      <c r="O812" s="56">
        <v>8.9473684210526316E-2</v>
      </c>
      <c r="P812" s="53">
        <v>17</v>
      </c>
      <c r="X812" s="74"/>
    </row>
    <row r="813" spans="1:25" x14ac:dyDescent="0.2">
      <c r="L813" s="137"/>
      <c r="M813" s="137"/>
      <c r="N813" s="138" t="s">
        <v>88</v>
      </c>
      <c r="O813" s="145">
        <v>9.4736842105263161E-2</v>
      </c>
      <c r="P813" s="139">
        <v>18</v>
      </c>
      <c r="S813" s="83"/>
      <c r="X813" s="74"/>
    </row>
    <row r="814" spans="1:25" x14ac:dyDescent="0.2">
      <c r="L814" s="60"/>
      <c r="M814" s="60"/>
      <c r="N814" s="59" t="s">
        <v>41</v>
      </c>
      <c r="O814" s="56">
        <v>0.2</v>
      </c>
      <c r="P814" s="53">
        <v>38</v>
      </c>
      <c r="X814" s="74"/>
    </row>
    <row r="815" spans="1:25" x14ac:dyDescent="0.2">
      <c r="L815" s="137"/>
      <c r="M815" s="137"/>
      <c r="N815" s="138" t="s">
        <v>19</v>
      </c>
      <c r="O815" s="145">
        <v>0.34210526315789475</v>
      </c>
      <c r="P815" s="139">
        <v>65</v>
      </c>
      <c r="X815" s="74"/>
    </row>
    <row r="816" spans="1:25" ht="13.5" thickBot="1" x14ac:dyDescent="0.25">
      <c r="A816" s="64"/>
      <c r="L816" s="27"/>
      <c r="M816" s="27"/>
      <c r="N816" s="26" t="s">
        <v>71</v>
      </c>
      <c r="O816" s="25">
        <v>0.41578947368421054</v>
      </c>
      <c r="P816" s="21">
        <v>79</v>
      </c>
      <c r="X816" s="74"/>
      <c r="Y816" s="74"/>
    </row>
    <row r="817" spans="24:25" x14ac:dyDescent="0.2">
      <c r="X817" s="74"/>
      <c r="Y817" s="74"/>
    </row>
    <row r="818" spans="24:25" x14ac:dyDescent="0.2">
      <c r="X818" s="74"/>
      <c r="Y818" s="74"/>
    </row>
    <row r="819" spans="24:25" x14ac:dyDescent="0.2">
      <c r="X819" s="74"/>
      <c r="Y819" s="74"/>
    </row>
    <row r="820" spans="24:25" x14ac:dyDescent="0.2">
      <c r="X820" s="74"/>
      <c r="Y820" s="74"/>
    </row>
    <row r="821" spans="24:25" x14ac:dyDescent="0.2">
      <c r="X821" s="74"/>
      <c r="Y821" s="74"/>
    </row>
    <row r="822" spans="24:25" x14ac:dyDescent="0.2">
      <c r="X822" s="74"/>
      <c r="Y822" s="74"/>
    </row>
    <row r="823" spans="24:25" x14ac:dyDescent="0.2">
      <c r="X823" s="74"/>
      <c r="Y823" s="74"/>
    </row>
    <row r="824" spans="24:25" x14ac:dyDescent="0.2">
      <c r="X824" s="74"/>
      <c r="Y824" s="74"/>
    </row>
    <row r="825" spans="24:25" x14ac:dyDescent="0.2">
      <c r="X825" s="74"/>
      <c r="Y825" s="74"/>
    </row>
    <row r="826" spans="24:25" x14ac:dyDescent="0.2">
      <c r="X826" s="74"/>
      <c r="Y826" s="74"/>
    </row>
    <row r="827" spans="24:25" x14ac:dyDescent="0.2">
      <c r="X827" s="74"/>
      <c r="Y827" s="74"/>
    </row>
    <row r="828" spans="24:25" x14ac:dyDescent="0.2">
      <c r="X828" s="74"/>
      <c r="Y828" s="74"/>
    </row>
    <row r="829" spans="24:25" x14ac:dyDescent="0.2">
      <c r="X829" s="74"/>
      <c r="Y829" s="74"/>
    </row>
    <row r="830" spans="24:25" x14ac:dyDescent="0.2">
      <c r="X830" s="74"/>
      <c r="Y830" s="74"/>
    </row>
    <row r="831" spans="24:25" x14ac:dyDescent="0.2">
      <c r="X831" s="74"/>
      <c r="Y831" s="74"/>
    </row>
    <row r="832" spans="24:25" x14ac:dyDescent="0.2">
      <c r="X832" s="74"/>
      <c r="Y832" s="74"/>
    </row>
    <row r="833" spans="2:25" x14ac:dyDescent="0.2">
      <c r="X833" s="74"/>
      <c r="Y833" s="74"/>
    </row>
    <row r="834" spans="2:25" x14ac:dyDescent="0.2">
      <c r="X834" s="74"/>
      <c r="Y834" s="74"/>
    </row>
    <row r="835" spans="2:25" x14ac:dyDescent="0.2">
      <c r="X835" s="74"/>
      <c r="Y835" s="74"/>
    </row>
    <row r="836" spans="2:25" x14ac:dyDescent="0.2">
      <c r="X836" s="74"/>
      <c r="Y836" s="74"/>
    </row>
    <row r="837" spans="2:25" x14ac:dyDescent="0.2">
      <c r="B837" s="390"/>
      <c r="C837" s="390"/>
      <c r="D837" s="390"/>
      <c r="E837" s="390"/>
      <c r="F837" s="390"/>
      <c r="G837" s="390"/>
      <c r="H837" s="390"/>
      <c r="I837" s="390"/>
      <c r="J837" s="390"/>
      <c r="X837" s="74"/>
      <c r="Y837" s="74"/>
    </row>
    <row r="838" spans="2:25" ht="13.5" thickBot="1" x14ac:dyDescent="0.25">
      <c r="L838" s="389"/>
      <c r="M838" s="389"/>
      <c r="N838" s="389"/>
      <c r="O838" s="389"/>
      <c r="X838" s="74"/>
      <c r="Y838" s="74"/>
    </row>
    <row r="839" spans="2:25" x14ac:dyDescent="0.2">
      <c r="L839" s="50" t="s">
        <v>212</v>
      </c>
      <c r="M839" s="50"/>
      <c r="N839" s="50" t="s">
        <v>207</v>
      </c>
      <c r="O839" s="50" t="s">
        <v>164</v>
      </c>
      <c r="X839" s="74"/>
      <c r="Y839" s="74"/>
    </row>
    <row r="840" spans="2:25" x14ac:dyDescent="0.2">
      <c r="L840" s="22" t="s">
        <v>1</v>
      </c>
      <c r="M840" s="22"/>
      <c r="N840" s="54">
        <v>17</v>
      </c>
      <c r="O840" s="95">
        <f>N840/N843</f>
        <v>0.54838709677419351</v>
      </c>
      <c r="X840" s="74"/>
      <c r="Y840" s="74"/>
    </row>
    <row r="841" spans="2:25" x14ac:dyDescent="0.2">
      <c r="L841" s="23" t="s">
        <v>5</v>
      </c>
      <c r="M841" s="23"/>
      <c r="N841" s="53">
        <v>11</v>
      </c>
      <c r="O841" s="100">
        <f>N841/N843</f>
        <v>0.35483870967741937</v>
      </c>
      <c r="X841" s="74"/>
      <c r="Y841" s="74"/>
    </row>
    <row r="842" spans="2:25" ht="13.5" thickBot="1" x14ac:dyDescent="0.25">
      <c r="L842" s="23" t="s">
        <v>877</v>
      </c>
      <c r="M842" s="23"/>
      <c r="N842" s="53">
        <v>3</v>
      </c>
      <c r="O842" s="100">
        <f>N842/N843</f>
        <v>9.6774193548387094E-2</v>
      </c>
      <c r="Q842" s="13"/>
      <c r="X842" s="74"/>
      <c r="Y842" s="74"/>
    </row>
    <row r="843" spans="2:25" ht="13.5" thickBot="1" x14ac:dyDescent="0.25">
      <c r="L843" s="32" t="s">
        <v>163</v>
      </c>
      <c r="M843" s="32"/>
      <c r="N843" s="19">
        <f>SUM(N840:N842)</f>
        <v>31</v>
      </c>
      <c r="O843" s="18">
        <f>SUM(O840:O842)</f>
        <v>1</v>
      </c>
      <c r="Q843" s="13"/>
      <c r="X843" s="74"/>
      <c r="Y843" s="74"/>
    </row>
    <row r="844" spans="2:25" x14ac:dyDescent="0.2">
      <c r="X844" s="74"/>
      <c r="Y844" s="74"/>
    </row>
    <row r="845" spans="2:25" x14ac:dyDescent="0.2">
      <c r="X845" s="74"/>
      <c r="Y845" s="74"/>
    </row>
    <row r="846" spans="2:25" x14ac:dyDescent="0.2">
      <c r="X846" s="74"/>
      <c r="Y846" s="74"/>
    </row>
    <row r="860" spans="2:16" ht="15.75" customHeight="1" thickBot="1" x14ac:dyDescent="0.25">
      <c r="B860" s="390" t="s">
        <v>7826</v>
      </c>
      <c r="C860" s="390"/>
      <c r="D860" s="390"/>
      <c r="E860" s="390"/>
      <c r="F860" s="390"/>
      <c r="G860" s="390"/>
      <c r="H860" s="390"/>
      <c r="I860" s="390"/>
      <c r="J860" s="390"/>
      <c r="L860" s="322" t="s">
        <v>550</v>
      </c>
      <c r="M860" s="322"/>
      <c r="N860" s="322"/>
      <c r="O860" s="322"/>
      <c r="P860" s="322"/>
    </row>
    <row r="861" spans="2:16" ht="56.25" x14ac:dyDescent="0.2">
      <c r="L861" s="50" t="s">
        <v>112</v>
      </c>
      <c r="M861" s="50"/>
      <c r="N861" s="50" t="s">
        <v>206</v>
      </c>
      <c r="O861" s="50" t="s">
        <v>205</v>
      </c>
      <c r="P861" s="50" t="s">
        <v>204</v>
      </c>
    </row>
    <row r="862" spans="2:16" x14ac:dyDescent="0.2">
      <c r="L862" s="54">
        <v>1997</v>
      </c>
      <c r="M862" s="54"/>
      <c r="N862" s="54">
        <v>237</v>
      </c>
      <c r="O862" s="54">
        <v>20</v>
      </c>
      <c r="P862" s="55">
        <f t="shared" ref="P862:P882" si="15">O862/N862</f>
        <v>8.4388185654008435E-2</v>
      </c>
    </row>
    <row r="863" spans="2:16" x14ac:dyDescent="0.2">
      <c r="L863" s="53">
        <v>1998</v>
      </c>
      <c r="M863" s="53"/>
      <c r="N863" s="53">
        <v>216</v>
      </c>
      <c r="O863" s="53">
        <v>22</v>
      </c>
      <c r="P863" s="56">
        <f t="shared" si="15"/>
        <v>0.10185185185185185</v>
      </c>
    </row>
    <row r="864" spans="2:16" x14ac:dyDescent="0.2">
      <c r="L864" s="54">
        <v>1999</v>
      </c>
      <c r="M864" s="54"/>
      <c r="N864" s="54">
        <v>195</v>
      </c>
      <c r="O864" s="54">
        <v>28</v>
      </c>
      <c r="P864" s="55">
        <f t="shared" si="15"/>
        <v>0.14358974358974358</v>
      </c>
    </row>
    <row r="865" spans="12:16" x14ac:dyDescent="0.2">
      <c r="L865" s="53">
        <v>2000</v>
      </c>
      <c r="M865" s="53"/>
      <c r="N865" s="53">
        <v>228</v>
      </c>
      <c r="O865" s="53">
        <v>40</v>
      </c>
      <c r="P865" s="56">
        <f t="shared" si="15"/>
        <v>0.17543859649122806</v>
      </c>
    </row>
    <row r="866" spans="12:16" x14ac:dyDescent="0.2">
      <c r="L866" s="54">
        <v>2001</v>
      </c>
      <c r="M866" s="54"/>
      <c r="N866" s="54">
        <v>242</v>
      </c>
      <c r="O866" s="54">
        <v>40</v>
      </c>
      <c r="P866" s="55">
        <f t="shared" si="15"/>
        <v>0.16528925619834711</v>
      </c>
    </row>
    <row r="867" spans="12:16" x14ac:dyDescent="0.2">
      <c r="L867" s="53">
        <v>2002</v>
      </c>
      <c r="M867" s="53"/>
      <c r="N867" s="53">
        <v>197</v>
      </c>
      <c r="O867" s="53">
        <v>32</v>
      </c>
      <c r="P867" s="56">
        <f t="shared" si="15"/>
        <v>0.16243654822335024</v>
      </c>
    </row>
    <row r="868" spans="12:16" x14ac:dyDescent="0.2">
      <c r="L868" s="54">
        <v>2003</v>
      </c>
      <c r="M868" s="54"/>
      <c r="N868" s="54">
        <v>173</v>
      </c>
      <c r="O868" s="54">
        <v>34</v>
      </c>
      <c r="P868" s="55">
        <f t="shared" si="15"/>
        <v>0.19653179190751446</v>
      </c>
    </row>
    <row r="869" spans="12:16" x14ac:dyDescent="0.2">
      <c r="L869" s="53">
        <v>2004</v>
      </c>
      <c r="M869" s="53"/>
      <c r="N869" s="53">
        <v>157</v>
      </c>
      <c r="O869" s="53">
        <v>29</v>
      </c>
      <c r="P869" s="56">
        <f t="shared" si="15"/>
        <v>0.18471337579617833</v>
      </c>
    </row>
    <row r="870" spans="12:16" x14ac:dyDescent="0.2">
      <c r="L870" s="54">
        <v>2005</v>
      </c>
      <c r="M870" s="54"/>
      <c r="N870" s="54">
        <v>148</v>
      </c>
      <c r="O870" s="54">
        <v>25</v>
      </c>
      <c r="P870" s="55">
        <f t="shared" si="15"/>
        <v>0.16891891891891891</v>
      </c>
    </row>
    <row r="871" spans="12:16" x14ac:dyDescent="0.2">
      <c r="L871" s="53">
        <v>2006</v>
      </c>
      <c r="M871" s="53"/>
      <c r="N871" s="53">
        <v>126</v>
      </c>
      <c r="O871" s="53">
        <v>24</v>
      </c>
      <c r="P871" s="56">
        <f t="shared" si="15"/>
        <v>0.19047619047619047</v>
      </c>
    </row>
    <row r="872" spans="12:16" x14ac:dyDescent="0.2">
      <c r="L872" s="54">
        <v>2007</v>
      </c>
      <c r="M872" s="54"/>
      <c r="N872" s="54">
        <v>119</v>
      </c>
      <c r="O872" s="54">
        <v>34</v>
      </c>
      <c r="P872" s="55">
        <f t="shared" si="15"/>
        <v>0.2857142857142857</v>
      </c>
    </row>
    <row r="873" spans="12:16" x14ac:dyDescent="0.2">
      <c r="L873" s="53">
        <v>2008</v>
      </c>
      <c r="M873" s="53"/>
      <c r="N873" s="53">
        <v>137</v>
      </c>
      <c r="O873" s="53">
        <v>24</v>
      </c>
      <c r="P873" s="56">
        <f t="shared" si="15"/>
        <v>0.17518248175182483</v>
      </c>
    </row>
    <row r="874" spans="12:16" x14ac:dyDescent="0.2">
      <c r="L874" s="54">
        <v>2009</v>
      </c>
      <c r="M874" s="54"/>
      <c r="N874" s="54">
        <v>210</v>
      </c>
      <c r="O874" s="54">
        <v>36</v>
      </c>
      <c r="P874" s="55">
        <f t="shared" si="15"/>
        <v>0.17142857142857143</v>
      </c>
    </row>
    <row r="875" spans="12:16" x14ac:dyDescent="0.2">
      <c r="L875" s="53">
        <v>2010</v>
      </c>
      <c r="M875" s="53"/>
      <c r="N875" s="53">
        <v>195</v>
      </c>
      <c r="O875" s="53">
        <v>49</v>
      </c>
      <c r="P875" s="56">
        <f t="shared" si="15"/>
        <v>0.25128205128205128</v>
      </c>
    </row>
    <row r="876" spans="12:16" x14ac:dyDescent="0.2">
      <c r="L876" s="54">
        <v>2011</v>
      </c>
      <c r="M876" s="54"/>
      <c r="N876" s="54">
        <v>182</v>
      </c>
      <c r="O876" s="54">
        <v>44</v>
      </c>
      <c r="P876" s="55">
        <f t="shared" si="15"/>
        <v>0.24175824175824176</v>
      </c>
    </row>
    <row r="877" spans="12:16" x14ac:dyDescent="0.2">
      <c r="L877" s="53">
        <v>2012</v>
      </c>
      <c r="M877" s="53"/>
      <c r="N877" s="53">
        <v>203</v>
      </c>
      <c r="O877" s="53">
        <v>45</v>
      </c>
      <c r="P877" s="56">
        <f t="shared" si="15"/>
        <v>0.22167487684729065</v>
      </c>
    </row>
    <row r="878" spans="12:16" x14ac:dyDescent="0.2">
      <c r="L878" s="54">
        <v>2013</v>
      </c>
      <c r="M878" s="54"/>
      <c r="N878" s="54">
        <v>135</v>
      </c>
      <c r="O878" s="54">
        <v>34</v>
      </c>
      <c r="P878" s="55">
        <f t="shared" si="15"/>
        <v>0.25185185185185183</v>
      </c>
    </row>
    <row r="879" spans="12:16" x14ac:dyDescent="0.2">
      <c r="L879" s="53">
        <v>2014</v>
      </c>
      <c r="M879" s="53"/>
      <c r="N879" s="53">
        <v>210</v>
      </c>
      <c r="O879" s="53">
        <v>42</v>
      </c>
      <c r="P879" s="56">
        <f t="shared" si="15"/>
        <v>0.2</v>
      </c>
    </row>
    <row r="880" spans="12:16" x14ac:dyDescent="0.2">
      <c r="L880" s="53">
        <v>2015</v>
      </c>
      <c r="M880" s="53"/>
      <c r="N880" s="53">
        <v>148</v>
      </c>
      <c r="O880" s="53">
        <v>32</v>
      </c>
      <c r="P880" s="56">
        <f t="shared" si="15"/>
        <v>0.21621621621621623</v>
      </c>
    </row>
    <row r="881" spans="2:16" ht="13.5" thickBot="1" x14ac:dyDescent="0.25">
      <c r="L881" s="139">
        <v>2016</v>
      </c>
      <c r="M881" s="139"/>
      <c r="N881" s="279">
        <v>208</v>
      </c>
      <c r="O881" s="139">
        <v>43</v>
      </c>
      <c r="P881" s="145">
        <f t="shared" si="15"/>
        <v>0.20673076923076922</v>
      </c>
    </row>
    <row r="882" spans="2:16" ht="13.5" thickBot="1" x14ac:dyDescent="0.25">
      <c r="L882" s="16" t="s">
        <v>163</v>
      </c>
      <c r="M882" s="16"/>
      <c r="N882" s="16">
        <f>SUM(N862:N881)</f>
        <v>3666</v>
      </c>
      <c r="O882" s="16">
        <f>SUM(O862:O881)</f>
        <v>677</v>
      </c>
      <c r="P882" s="15">
        <f t="shared" si="15"/>
        <v>0.18466993998908893</v>
      </c>
    </row>
    <row r="887" spans="2:16" ht="15.75" customHeight="1" thickBot="1" x14ac:dyDescent="0.25">
      <c r="B887" s="391" t="s">
        <v>7827</v>
      </c>
      <c r="C887" s="391"/>
      <c r="D887" s="391"/>
      <c r="E887" s="391"/>
      <c r="F887" s="391"/>
      <c r="G887" s="391"/>
      <c r="H887" s="391"/>
      <c r="I887" s="391"/>
      <c r="J887" s="391"/>
      <c r="K887" s="174"/>
      <c r="L887" s="321" t="s">
        <v>551</v>
      </c>
      <c r="M887" s="321"/>
      <c r="N887" s="321"/>
      <c r="O887" s="321"/>
      <c r="P887" s="321"/>
    </row>
    <row r="888" spans="2:16" x14ac:dyDescent="0.2">
      <c r="L888" s="50" t="s">
        <v>176</v>
      </c>
      <c r="M888" s="50"/>
      <c r="N888" s="50" t="s">
        <v>166</v>
      </c>
      <c r="O888" s="50" t="s">
        <v>164</v>
      </c>
      <c r="P888" s="50" t="s">
        <v>203</v>
      </c>
    </row>
    <row r="889" spans="2:16" x14ac:dyDescent="0.2">
      <c r="L889" s="58" t="s">
        <v>174</v>
      </c>
      <c r="M889" s="58"/>
      <c r="N889" s="57" t="s">
        <v>37</v>
      </c>
      <c r="O889" s="95">
        <v>7.7220077220077222E-3</v>
      </c>
      <c r="P889" s="54">
        <v>2</v>
      </c>
    </row>
    <row r="890" spans="2:16" x14ac:dyDescent="0.2">
      <c r="L890" s="60"/>
      <c r="M890" s="60"/>
      <c r="N890" s="59" t="s">
        <v>13</v>
      </c>
      <c r="O890" s="100">
        <v>7.7220077220077222E-3</v>
      </c>
      <c r="P890" s="53">
        <v>2</v>
      </c>
    </row>
    <row r="891" spans="2:16" x14ac:dyDescent="0.2">
      <c r="L891" s="58"/>
      <c r="M891" s="58"/>
      <c r="N891" s="57" t="s">
        <v>39</v>
      </c>
      <c r="O891" s="43">
        <v>1.1583011583011582E-2</v>
      </c>
      <c r="P891" s="54">
        <v>3</v>
      </c>
    </row>
    <row r="892" spans="2:16" x14ac:dyDescent="0.2">
      <c r="L892" s="60"/>
      <c r="M892" s="60"/>
      <c r="N892" s="59" t="s">
        <v>66</v>
      </c>
      <c r="O892" s="40">
        <v>1.1583011583011582E-2</v>
      </c>
      <c r="P892" s="53">
        <v>3</v>
      </c>
    </row>
    <row r="893" spans="2:16" x14ac:dyDescent="0.2">
      <c r="L893" s="58"/>
      <c r="M893" s="58"/>
      <c r="N893" s="57" t="s">
        <v>314</v>
      </c>
      <c r="O893" s="43">
        <v>1.5444015444015444E-2</v>
      </c>
      <c r="P893" s="54">
        <v>4</v>
      </c>
    </row>
    <row r="894" spans="2:16" x14ac:dyDescent="0.2">
      <c r="L894" s="60"/>
      <c r="M894" s="60"/>
      <c r="N894" s="59" t="s">
        <v>72</v>
      </c>
      <c r="O894" s="56">
        <v>1.9305019305019305E-2</v>
      </c>
      <c r="P894" s="53">
        <v>5</v>
      </c>
    </row>
    <row r="895" spans="2:16" x14ac:dyDescent="0.2">
      <c r="L895" s="58"/>
      <c r="M895" s="58"/>
      <c r="N895" s="57" t="s">
        <v>29</v>
      </c>
      <c r="O895" s="55">
        <v>1.9305019305019305E-2</v>
      </c>
      <c r="P895" s="54">
        <v>5</v>
      </c>
    </row>
    <row r="896" spans="2:16" x14ac:dyDescent="0.2">
      <c r="L896" s="60"/>
      <c r="M896" s="60"/>
      <c r="N896" s="59" t="s">
        <v>335</v>
      </c>
      <c r="O896" s="56">
        <v>2.3166023166023165E-2</v>
      </c>
      <c r="P896" s="53">
        <v>6</v>
      </c>
    </row>
    <row r="897" spans="12:16" x14ac:dyDescent="0.2">
      <c r="L897" s="58"/>
      <c r="M897" s="58"/>
      <c r="N897" s="57" t="s">
        <v>26</v>
      </c>
      <c r="O897" s="55">
        <v>2.7027027027027029E-2</v>
      </c>
      <c r="P897" s="54">
        <v>7</v>
      </c>
    </row>
    <row r="898" spans="12:16" x14ac:dyDescent="0.2">
      <c r="L898" s="60"/>
      <c r="M898" s="60"/>
      <c r="N898" s="59" t="s">
        <v>7</v>
      </c>
      <c r="O898" s="56">
        <v>3.4749034749034749E-2</v>
      </c>
      <c r="P898" s="53">
        <v>9</v>
      </c>
    </row>
    <row r="899" spans="12:16" x14ac:dyDescent="0.2">
      <c r="L899" s="58"/>
      <c r="M899" s="58"/>
      <c r="N899" s="57" t="s">
        <v>891</v>
      </c>
      <c r="O899" s="55">
        <v>4.2471042471042469E-2</v>
      </c>
      <c r="P899" s="54">
        <v>11</v>
      </c>
    </row>
    <row r="900" spans="12:16" x14ac:dyDescent="0.2">
      <c r="L900" s="58"/>
      <c r="M900" s="58"/>
      <c r="N900" s="57" t="s">
        <v>51</v>
      </c>
      <c r="O900" s="55">
        <v>5.019305019305019E-2</v>
      </c>
      <c r="P900" s="54">
        <v>13</v>
      </c>
    </row>
    <row r="901" spans="12:16" x14ac:dyDescent="0.2">
      <c r="L901" s="58"/>
      <c r="M901" s="58"/>
      <c r="N901" s="57" t="s">
        <v>75</v>
      </c>
      <c r="O901" s="55">
        <v>5.7915057915057917E-2</v>
      </c>
      <c r="P901" s="54">
        <v>15</v>
      </c>
    </row>
    <row r="902" spans="12:16" x14ac:dyDescent="0.2">
      <c r="L902" s="58"/>
      <c r="M902" s="58"/>
      <c r="N902" s="57" t="s">
        <v>84</v>
      </c>
      <c r="O902" s="55">
        <v>7.7220077220077218E-2</v>
      </c>
      <c r="P902" s="54">
        <v>20</v>
      </c>
    </row>
    <row r="903" spans="12:16" x14ac:dyDescent="0.2">
      <c r="L903" s="60"/>
      <c r="M903" s="60"/>
      <c r="N903" s="59" t="s">
        <v>45</v>
      </c>
      <c r="O903" s="56">
        <v>9.6525096525096526E-2</v>
      </c>
      <c r="P903" s="53">
        <v>25</v>
      </c>
    </row>
    <row r="904" spans="12:16" x14ac:dyDescent="0.2">
      <c r="L904" s="58"/>
      <c r="M904" s="58"/>
      <c r="N904" s="57" t="s">
        <v>1094</v>
      </c>
      <c r="O904" s="55">
        <v>0.15057915057915058</v>
      </c>
      <c r="P904" s="54">
        <v>39</v>
      </c>
    </row>
    <row r="905" spans="12:16" x14ac:dyDescent="0.2">
      <c r="L905" s="60"/>
      <c r="M905" s="60"/>
      <c r="N905" s="59" t="s">
        <v>20</v>
      </c>
      <c r="O905" s="56">
        <v>0.17374517374517376</v>
      </c>
      <c r="P905" s="53">
        <v>45</v>
      </c>
    </row>
    <row r="906" spans="12:16" x14ac:dyDescent="0.2">
      <c r="L906" s="58"/>
      <c r="M906" s="58"/>
      <c r="N906" s="57" t="s">
        <v>4</v>
      </c>
      <c r="O906" s="55">
        <v>0.18146718146718147</v>
      </c>
      <c r="P906" s="54">
        <v>47</v>
      </c>
    </row>
    <row r="907" spans="12:16" x14ac:dyDescent="0.2">
      <c r="L907" s="60"/>
      <c r="M907" s="60"/>
      <c r="N907" s="59" t="s">
        <v>43</v>
      </c>
      <c r="O907" s="56">
        <v>0.20463320463320464</v>
      </c>
      <c r="P907" s="53">
        <v>53</v>
      </c>
    </row>
    <row r="908" spans="12:16" ht="13.5" thickBot="1" x14ac:dyDescent="0.25">
      <c r="L908" s="58"/>
      <c r="M908" s="58"/>
      <c r="N908" s="57" t="s">
        <v>1095</v>
      </c>
      <c r="O908" s="55">
        <v>0.26640926640926643</v>
      </c>
      <c r="P908" s="54">
        <v>69</v>
      </c>
    </row>
    <row r="909" spans="12:16" x14ac:dyDescent="0.2">
      <c r="L909" s="87" t="s">
        <v>307</v>
      </c>
      <c r="M909" s="87"/>
      <c r="N909" s="88" t="s">
        <v>868</v>
      </c>
      <c r="O909" s="117">
        <v>1.5444015444015444E-2</v>
      </c>
      <c r="P909" s="75">
        <v>4</v>
      </c>
    </row>
    <row r="910" spans="12:16" x14ac:dyDescent="0.2">
      <c r="L910" s="58"/>
      <c r="M910" s="58"/>
      <c r="N910" s="57" t="s">
        <v>823</v>
      </c>
      <c r="O910" s="95">
        <v>1.5444015444015444E-2</v>
      </c>
      <c r="P910" s="76">
        <v>4</v>
      </c>
    </row>
    <row r="911" spans="12:16" x14ac:dyDescent="0.2">
      <c r="L911" s="60"/>
      <c r="M911" s="60"/>
      <c r="N911" s="59" t="s">
        <v>870</v>
      </c>
      <c r="O911" s="56">
        <v>2.3166023166023165E-2</v>
      </c>
      <c r="P911" s="77">
        <v>6</v>
      </c>
    </row>
    <row r="912" spans="12:16" x14ac:dyDescent="0.2">
      <c r="L912" s="58"/>
      <c r="M912" s="58"/>
      <c r="N912" s="57" t="s">
        <v>313</v>
      </c>
      <c r="O912" s="55">
        <v>0.138996138996139</v>
      </c>
      <c r="P912" s="76">
        <v>36</v>
      </c>
    </row>
    <row r="913" spans="12:16" x14ac:dyDescent="0.2">
      <c r="L913" s="60"/>
      <c r="M913" s="60"/>
      <c r="N913" s="59" t="s">
        <v>42</v>
      </c>
      <c r="O913" s="56">
        <v>0.30888030888030887</v>
      </c>
      <c r="P913" s="77">
        <v>80</v>
      </c>
    </row>
    <row r="914" spans="12:16" ht="13.5" thickBot="1" x14ac:dyDescent="0.25">
      <c r="L914" s="63"/>
      <c r="M914" s="63"/>
      <c r="N914" s="62" t="s">
        <v>49</v>
      </c>
      <c r="O914" s="61">
        <v>0.59459459459459463</v>
      </c>
      <c r="P914" s="78">
        <v>154</v>
      </c>
    </row>
    <row r="915" spans="12:16" x14ac:dyDescent="0.2">
      <c r="L915" s="87" t="s">
        <v>876</v>
      </c>
      <c r="M915" s="87"/>
      <c r="N915" s="88" t="s">
        <v>19</v>
      </c>
      <c r="O915" s="238">
        <v>7.7220077220077222E-3</v>
      </c>
      <c r="P915" s="75">
        <v>2</v>
      </c>
    </row>
    <row r="916" spans="12:16" x14ac:dyDescent="0.2">
      <c r="L916" s="60"/>
      <c r="M916" s="60"/>
      <c r="N916" s="59" t="s">
        <v>313</v>
      </c>
      <c r="O916" s="40">
        <v>1.9305019305019305E-2</v>
      </c>
      <c r="P916" s="77">
        <v>5</v>
      </c>
    </row>
    <row r="917" spans="12:16" x14ac:dyDescent="0.2">
      <c r="L917" s="60"/>
      <c r="M917" s="60"/>
      <c r="N917" s="59" t="s">
        <v>127</v>
      </c>
      <c r="O917" s="40">
        <v>2.7027027027027029E-2</v>
      </c>
      <c r="P917" s="77">
        <v>7</v>
      </c>
    </row>
    <row r="918" spans="12:16" x14ac:dyDescent="0.2">
      <c r="L918" s="60"/>
      <c r="M918" s="60"/>
      <c r="N918" s="59" t="s">
        <v>88</v>
      </c>
      <c r="O918" s="40">
        <v>4.633204633204633E-2</v>
      </c>
      <c r="P918" s="77">
        <v>12</v>
      </c>
    </row>
    <row r="919" spans="12:16" x14ac:dyDescent="0.2">
      <c r="L919" s="58"/>
      <c r="M919" s="58"/>
      <c r="N919" s="57" t="s">
        <v>126</v>
      </c>
      <c r="O919" s="43">
        <v>7.7220077220077218E-2</v>
      </c>
      <c r="P919" s="54">
        <v>20</v>
      </c>
    </row>
    <row r="920" spans="12:16" x14ac:dyDescent="0.2">
      <c r="L920" s="60"/>
      <c r="M920" s="60"/>
      <c r="N920" s="59" t="s">
        <v>74</v>
      </c>
      <c r="O920" s="56">
        <v>0.2857142857142857</v>
      </c>
      <c r="P920" s="77">
        <v>74</v>
      </c>
    </row>
    <row r="921" spans="12:16" ht="13.5" thickBot="1" x14ac:dyDescent="0.25">
      <c r="L921" s="134"/>
      <c r="M921" s="134"/>
      <c r="N921" s="135" t="s">
        <v>41</v>
      </c>
      <c r="O921" s="167">
        <v>0.98069498069498073</v>
      </c>
      <c r="P921" s="168">
        <v>254</v>
      </c>
    </row>
    <row r="937" spans="2:28" x14ac:dyDescent="0.2">
      <c r="T937" s="51"/>
      <c r="V937" s="51"/>
      <c r="X937" s="51"/>
      <c r="Z937" s="51"/>
      <c r="AB937" s="51"/>
    </row>
    <row r="938" spans="2:28" ht="15.75" customHeight="1" thickBot="1" x14ac:dyDescent="0.25">
      <c r="B938" s="390"/>
      <c r="C938" s="390"/>
      <c r="D938" s="390"/>
      <c r="E938" s="390"/>
      <c r="F938" s="390"/>
      <c r="G938" s="390"/>
      <c r="H938" s="390"/>
      <c r="I938" s="390"/>
      <c r="J938" s="390"/>
      <c r="L938" s="389"/>
      <c r="M938" s="389"/>
      <c r="N938" s="389"/>
      <c r="O938" s="389"/>
      <c r="T938" s="51"/>
      <c r="V938" s="51"/>
      <c r="X938" s="51"/>
      <c r="Z938" s="51"/>
      <c r="AB938" s="51"/>
    </row>
    <row r="939" spans="2:28" x14ac:dyDescent="0.2">
      <c r="L939" s="50" t="s">
        <v>212</v>
      </c>
      <c r="M939" s="50"/>
      <c r="N939" s="50" t="s">
        <v>203</v>
      </c>
      <c r="O939" s="50" t="s">
        <v>164</v>
      </c>
      <c r="T939" s="51"/>
      <c r="V939" s="51"/>
      <c r="X939" s="51"/>
      <c r="Z939" s="51"/>
      <c r="AB939" s="51"/>
    </row>
    <row r="940" spans="2:28" x14ac:dyDescent="0.2">
      <c r="L940" s="22" t="s">
        <v>1</v>
      </c>
      <c r="M940" s="22"/>
      <c r="N940" s="54">
        <v>14</v>
      </c>
      <c r="O940" s="95">
        <f>N940/N944</f>
        <v>0.32558139534883723</v>
      </c>
      <c r="T940" s="51"/>
      <c r="V940" s="51"/>
      <c r="X940" s="51"/>
      <c r="Z940" s="51"/>
      <c r="AB940" s="51"/>
    </row>
    <row r="941" spans="2:28" x14ac:dyDescent="0.2">
      <c r="L941" s="23" t="s">
        <v>5</v>
      </c>
      <c r="M941" s="23"/>
      <c r="N941" s="53">
        <v>25</v>
      </c>
      <c r="O941" s="100">
        <f>N941/N944</f>
        <v>0.58139534883720934</v>
      </c>
      <c r="T941" s="51"/>
      <c r="V941" s="51"/>
      <c r="X941" s="51"/>
      <c r="Z941" s="51"/>
      <c r="AB941" s="51"/>
    </row>
    <row r="942" spans="2:28" x14ac:dyDescent="0.2">
      <c r="L942" s="155" t="s">
        <v>34</v>
      </c>
      <c r="M942" s="155"/>
      <c r="N942" s="154">
        <v>2</v>
      </c>
      <c r="O942" s="169">
        <f>N942/N944</f>
        <v>4.6511627906976744E-2</v>
      </c>
      <c r="P942" s="175"/>
      <c r="T942" s="51"/>
      <c r="V942" s="51"/>
      <c r="X942" s="51"/>
      <c r="Z942" s="51"/>
      <c r="AB942" s="51"/>
    </row>
    <row r="943" spans="2:28" ht="13.5" thickBot="1" x14ac:dyDescent="0.25">
      <c r="L943" s="23" t="s">
        <v>877</v>
      </c>
      <c r="M943" s="23"/>
      <c r="N943" s="53">
        <v>2</v>
      </c>
      <c r="O943" s="100">
        <f>N943/N944</f>
        <v>4.6511627906976744E-2</v>
      </c>
      <c r="T943" s="51"/>
      <c r="V943" s="51"/>
      <c r="X943" s="51"/>
      <c r="Z943" s="51"/>
      <c r="AB943" s="51"/>
    </row>
    <row r="944" spans="2:28" ht="13.5" thickBot="1" x14ac:dyDescent="0.25">
      <c r="L944" s="32" t="s">
        <v>163</v>
      </c>
      <c r="M944" s="32"/>
      <c r="N944" s="19">
        <f>SUM(N940:N943)</f>
        <v>43</v>
      </c>
      <c r="O944" s="18">
        <f>SUM(O940:O943)</f>
        <v>1</v>
      </c>
      <c r="T944" s="51"/>
      <c r="V944" s="51"/>
      <c r="X944" s="51"/>
      <c r="Z944" s="51"/>
      <c r="AB944" s="51"/>
    </row>
    <row r="945" spans="1:28" x14ac:dyDescent="0.2">
      <c r="Q945" s="13"/>
      <c r="T945" s="51"/>
      <c r="V945" s="51"/>
      <c r="X945" s="51"/>
      <c r="Z945" s="51"/>
      <c r="AB945" s="51"/>
    </row>
    <row r="946" spans="1:28" x14ac:dyDescent="0.2">
      <c r="T946" s="51"/>
      <c r="V946" s="51"/>
      <c r="X946" s="51"/>
      <c r="Z946" s="51"/>
      <c r="AB946" s="51"/>
    </row>
    <row r="947" spans="1:28" x14ac:dyDescent="0.2">
      <c r="T947" s="51"/>
      <c r="V947" s="51"/>
      <c r="X947" s="51"/>
      <c r="Z947" s="51"/>
      <c r="AB947" s="51"/>
    </row>
    <row r="948" spans="1:28" x14ac:dyDescent="0.2">
      <c r="T948" s="51"/>
      <c r="V948" s="51"/>
      <c r="X948" s="51"/>
      <c r="Z948" s="51"/>
      <c r="AB948" s="51"/>
    </row>
    <row r="949" spans="1:28" x14ac:dyDescent="0.2">
      <c r="T949" s="51"/>
      <c r="V949" s="51"/>
      <c r="X949" s="51"/>
      <c r="Z949" s="51"/>
      <c r="AB949" s="51"/>
    </row>
    <row r="950" spans="1:28" x14ac:dyDescent="0.2">
      <c r="T950" s="51"/>
      <c r="V950" s="51"/>
      <c r="X950" s="51"/>
      <c r="Z950" s="51"/>
      <c r="AB950" s="51"/>
    </row>
    <row r="951" spans="1:28" x14ac:dyDescent="0.2">
      <c r="T951" s="51"/>
      <c r="V951" s="51"/>
      <c r="X951" s="51"/>
      <c r="Z951" s="51"/>
      <c r="AB951" s="51"/>
    </row>
    <row r="952" spans="1:28" x14ac:dyDescent="0.2">
      <c r="T952" s="51"/>
      <c r="V952" s="51"/>
      <c r="X952" s="51"/>
      <c r="Z952" s="51"/>
      <c r="AB952" s="51"/>
    </row>
    <row r="953" spans="1:28" x14ac:dyDescent="0.2">
      <c r="A953" s="64"/>
      <c r="T953" s="51"/>
      <c r="V953" s="51"/>
      <c r="X953" s="51"/>
      <c r="Z953" s="51"/>
      <c r="AB953" s="51"/>
    </row>
    <row r="954" spans="1:28" ht="15.75" customHeight="1" x14ac:dyDescent="0.2">
      <c r="T954" s="51"/>
      <c r="V954" s="51"/>
      <c r="X954" s="51"/>
      <c r="Z954" s="51"/>
      <c r="AB954" s="51"/>
    </row>
    <row r="955" spans="1:28" x14ac:dyDescent="0.2">
      <c r="T955" s="51"/>
      <c r="V955" s="51"/>
      <c r="X955" s="51"/>
      <c r="Z955" s="51"/>
      <c r="AB955" s="51"/>
    </row>
    <row r="956" spans="1:28" x14ac:dyDescent="0.2">
      <c r="T956" s="51"/>
      <c r="V956" s="51"/>
      <c r="X956" s="51"/>
      <c r="Z956" s="51"/>
      <c r="AB956" s="51"/>
    </row>
    <row r="957" spans="1:28" x14ac:dyDescent="0.2">
      <c r="T957" s="51"/>
      <c r="V957" s="51"/>
      <c r="X957" s="51"/>
      <c r="Z957" s="51"/>
      <c r="AB957" s="51"/>
    </row>
    <row r="958" spans="1:28" x14ac:dyDescent="0.2">
      <c r="T958" s="51"/>
      <c r="V958" s="51"/>
      <c r="X958" s="51"/>
      <c r="Z958" s="51"/>
      <c r="AB958" s="51"/>
    </row>
    <row r="959" spans="1:28" x14ac:dyDescent="0.2">
      <c r="T959" s="51"/>
      <c r="V959" s="51"/>
      <c r="X959" s="51"/>
      <c r="Z959" s="51"/>
      <c r="AB959" s="51"/>
    </row>
    <row r="960" spans="1:28" x14ac:dyDescent="0.2">
      <c r="T960" s="51"/>
      <c r="V960" s="51"/>
      <c r="X960" s="51"/>
      <c r="Z960" s="51"/>
      <c r="AB960" s="51"/>
    </row>
    <row r="961" spans="1:28" ht="15.75" customHeight="1" thickBot="1" x14ac:dyDescent="0.25">
      <c r="B961" s="390" t="s">
        <v>7828</v>
      </c>
      <c r="C961" s="390"/>
      <c r="D961" s="390"/>
      <c r="E961" s="390"/>
      <c r="F961" s="390"/>
      <c r="G961" s="390"/>
      <c r="H961" s="390"/>
      <c r="I961" s="390"/>
      <c r="J961" s="390"/>
      <c r="L961" s="322" t="s">
        <v>552</v>
      </c>
      <c r="M961" s="322"/>
      <c r="N961" s="322"/>
      <c r="O961" s="322"/>
      <c r="P961" s="322"/>
      <c r="Q961" s="72"/>
      <c r="T961" s="51"/>
      <c r="V961" s="51"/>
      <c r="X961" s="51"/>
      <c r="Z961" s="51"/>
      <c r="AB961" s="51"/>
    </row>
    <row r="962" spans="1:28" ht="45" x14ac:dyDescent="0.2">
      <c r="L962" s="50" t="s">
        <v>112</v>
      </c>
      <c r="M962" s="50"/>
      <c r="N962" s="50" t="s">
        <v>172</v>
      </c>
      <c r="O962" s="50" t="s">
        <v>171</v>
      </c>
      <c r="P962" s="50" t="s">
        <v>170</v>
      </c>
      <c r="Q962" s="72"/>
      <c r="T962" s="51"/>
      <c r="V962" s="51"/>
      <c r="X962" s="51"/>
      <c r="Z962" s="51"/>
      <c r="AB962" s="51"/>
    </row>
    <row r="963" spans="1:28" x14ac:dyDescent="0.2">
      <c r="L963" s="54">
        <v>1997</v>
      </c>
      <c r="M963" s="54"/>
      <c r="N963" s="54">
        <v>7</v>
      </c>
      <c r="O963" s="54">
        <v>2</v>
      </c>
      <c r="P963" s="55">
        <f t="shared" ref="P963:P983" si="16">O963/N963</f>
        <v>0.2857142857142857</v>
      </c>
      <c r="Q963" s="72"/>
      <c r="T963" s="51"/>
      <c r="V963" s="51"/>
      <c r="X963" s="51"/>
      <c r="Z963" s="51"/>
      <c r="AB963" s="51"/>
    </row>
    <row r="964" spans="1:28" x14ac:dyDescent="0.2">
      <c r="L964" s="53">
        <v>1998</v>
      </c>
      <c r="M964" s="53"/>
      <c r="N964" s="53">
        <v>14</v>
      </c>
      <c r="O964" s="53">
        <v>0</v>
      </c>
      <c r="P964" s="56">
        <f t="shared" si="16"/>
        <v>0</v>
      </c>
      <c r="Q964" s="101"/>
      <c r="T964" s="51"/>
      <c r="V964" s="51"/>
      <c r="X964" s="51"/>
      <c r="Z964" s="51"/>
      <c r="AB964" s="51"/>
    </row>
    <row r="965" spans="1:28" x14ac:dyDescent="0.2">
      <c r="A965" s="64"/>
      <c r="L965" s="54">
        <v>1999</v>
      </c>
      <c r="M965" s="54"/>
      <c r="N965" s="54">
        <v>9</v>
      </c>
      <c r="O965" s="54">
        <v>0</v>
      </c>
      <c r="P965" s="55">
        <f t="shared" si="16"/>
        <v>0</v>
      </c>
      <c r="Q965" s="72"/>
      <c r="T965" s="51"/>
      <c r="V965" s="51"/>
      <c r="X965" s="51"/>
      <c r="Z965" s="51"/>
      <c r="AB965" s="51"/>
    </row>
    <row r="966" spans="1:28" x14ac:dyDescent="0.2">
      <c r="L966" s="53">
        <v>2000</v>
      </c>
      <c r="M966" s="53"/>
      <c r="N966" s="53">
        <v>19</v>
      </c>
      <c r="O966" s="53">
        <v>0</v>
      </c>
      <c r="P966" s="56">
        <f t="shared" si="16"/>
        <v>0</v>
      </c>
      <c r="Q966" s="72"/>
    </row>
    <row r="967" spans="1:28" x14ac:dyDescent="0.2">
      <c r="L967" s="54">
        <v>2001</v>
      </c>
      <c r="M967" s="54"/>
      <c r="N967" s="54">
        <v>14</v>
      </c>
      <c r="O967" s="54">
        <v>2</v>
      </c>
      <c r="P967" s="55">
        <f t="shared" si="16"/>
        <v>0.14285714285714285</v>
      </c>
    </row>
    <row r="968" spans="1:28" x14ac:dyDescent="0.2">
      <c r="L968" s="53">
        <v>2002</v>
      </c>
      <c r="M968" s="53"/>
      <c r="N968" s="53">
        <v>21</v>
      </c>
      <c r="O968" s="53">
        <v>9</v>
      </c>
      <c r="P968" s="56">
        <f t="shared" si="16"/>
        <v>0.42857142857142855</v>
      </c>
    </row>
    <row r="969" spans="1:28" x14ac:dyDescent="0.2">
      <c r="L969" s="54">
        <v>2003</v>
      </c>
      <c r="M969" s="54"/>
      <c r="N969" s="54">
        <v>8</v>
      </c>
      <c r="O969" s="54">
        <v>0</v>
      </c>
      <c r="P969" s="55">
        <f t="shared" si="16"/>
        <v>0</v>
      </c>
    </row>
    <row r="970" spans="1:28" x14ac:dyDescent="0.2">
      <c r="L970" s="53">
        <v>2004</v>
      </c>
      <c r="M970" s="53"/>
      <c r="N970" s="53">
        <v>11</v>
      </c>
      <c r="O970" s="53">
        <v>1</v>
      </c>
      <c r="P970" s="56">
        <f t="shared" si="16"/>
        <v>9.0909090909090912E-2</v>
      </c>
    </row>
    <row r="971" spans="1:28" x14ac:dyDescent="0.2">
      <c r="L971" s="54">
        <v>2005</v>
      </c>
      <c r="M971" s="54"/>
      <c r="N971" s="54">
        <v>11</v>
      </c>
      <c r="O971" s="54">
        <v>5</v>
      </c>
      <c r="P971" s="55">
        <f t="shared" si="16"/>
        <v>0.45454545454545453</v>
      </c>
    </row>
    <row r="972" spans="1:28" x14ac:dyDescent="0.2">
      <c r="L972" s="53">
        <v>2006</v>
      </c>
      <c r="M972" s="53"/>
      <c r="N972" s="53">
        <v>10</v>
      </c>
      <c r="O972" s="53">
        <v>4</v>
      </c>
      <c r="P972" s="56">
        <f t="shared" si="16"/>
        <v>0.4</v>
      </c>
    </row>
    <row r="973" spans="1:28" x14ac:dyDescent="0.2">
      <c r="L973" s="54">
        <v>2007</v>
      </c>
      <c r="M973" s="54"/>
      <c r="N973" s="54">
        <v>8</v>
      </c>
      <c r="O973" s="54">
        <v>3</v>
      </c>
      <c r="P973" s="55">
        <f t="shared" si="16"/>
        <v>0.375</v>
      </c>
    </row>
    <row r="974" spans="1:28" x14ac:dyDescent="0.2">
      <c r="L974" s="53">
        <v>2008</v>
      </c>
      <c r="M974" s="53"/>
      <c r="N974" s="53">
        <v>14</v>
      </c>
      <c r="O974" s="53">
        <v>8</v>
      </c>
      <c r="P974" s="56">
        <f t="shared" si="16"/>
        <v>0.5714285714285714</v>
      </c>
    </row>
    <row r="975" spans="1:28" x14ac:dyDescent="0.2">
      <c r="L975" s="54">
        <v>2009</v>
      </c>
      <c r="M975" s="54"/>
      <c r="N975" s="54">
        <v>29</v>
      </c>
      <c r="O975" s="54">
        <v>18</v>
      </c>
      <c r="P975" s="55">
        <f t="shared" si="16"/>
        <v>0.62068965517241381</v>
      </c>
    </row>
    <row r="976" spans="1:28" x14ac:dyDescent="0.2">
      <c r="L976" s="53">
        <v>2010</v>
      </c>
      <c r="M976" s="53"/>
      <c r="N976" s="53">
        <v>32</v>
      </c>
      <c r="O976" s="53">
        <v>3</v>
      </c>
      <c r="P976" s="56">
        <f t="shared" si="16"/>
        <v>9.375E-2</v>
      </c>
    </row>
    <row r="977" spans="2:17" x14ac:dyDescent="0.2">
      <c r="L977" s="54">
        <v>2011</v>
      </c>
      <c r="M977" s="54"/>
      <c r="N977" s="54">
        <v>16</v>
      </c>
      <c r="O977" s="54">
        <v>2</v>
      </c>
      <c r="P977" s="55">
        <f t="shared" si="16"/>
        <v>0.125</v>
      </c>
    </row>
    <row r="978" spans="2:17" x14ac:dyDescent="0.2">
      <c r="L978" s="53">
        <v>2012</v>
      </c>
      <c r="M978" s="53"/>
      <c r="N978" s="53">
        <v>13</v>
      </c>
      <c r="O978" s="53">
        <v>1</v>
      </c>
      <c r="P978" s="56">
        <f t="shared" si="16"/>
        <v>7.6923076923076927E-2</v>
      </c>
    </row>
    <row r="979" spans="2:17" x14ac:dyDescent="0.2">
      <c r="L979" s="54">
        <v>2013</v>
      </c>
      <c r="M979" s="54"/>
      <c r="N979" s="54">
        <v>15</v>
      </c>
      <c r="O979" s="54">
        <v>2</v>
      </c>
      <c r="P979" s="55">
        <f t="shared" si="16"/>
        <v>0.13333333333333333</v>
      </c>
    </row>
    <row r="980" spans="2:17" x14ac:dyDescent="0.2">
      <c r="L980" s="53">
        <v>2014</v>
      </c>
      <c r="M980" s="53"/>
      <c r="N980" s="53">
        <v>27</v>
      </c>
      <c r="O980" s="53">
        <v>5</v>
      </c>
      <c r="P980" s="56">
        <f t="shared" si="16"/>
        <v>0.18518518518518517</v>
      </c>
    </row>
    <row r="981" spans="2:17" x14ac:dyDescent="0.2">
      <c r="L981" s="53">
        <v>2015</v>
      </c>
      <c r="M981" s="53"/>
      <c r="N981" s="53">
        <v>40</v>
      </c>
      <c r="O981" s="53">
        <v>4</v>
      </c>
      <c r="P981" s="56">
        <f t="shared" si="16"/>
        <v>0.1</v>
      </c>
    </row>
    <row r="982" spans="2:17" ht="13.5" thickBot="1" x14ac:dyDescent="0.25">
      <c r="L982" s="139">
        <v>2016</v>
      </c>
      <c r="M982" s="139"/>
      <c r="N982" s="279">
        <v>66</v>
      </c>
      <c r="O982" s="139">
        <v>2</v>
      </c>
      <c r="P982" s="145">
        <f t="shared" si="16"/>
        <v>3.0303030303030304E-2</v>
      </c>
    </row>
    <row r="983" spans="2:17" ht="13.5" thickBot="1" x14ac:dyDescent="0.25">
      <c r="L983" s="16" t="s">
        <v>163</v>
      </c>
      <c r="M983" s="16"/>
      <c r="N983" s="16">
        <f>SUM(N963:N982)</f>
        <v>384</v>
      </c>
      <c r="O983" s="16">
        <f>SUM(O963:O982)</f>
        <v>71</v>
      </c>
      <c r="P983" s="15">
        <f t="shared" si="16"/>
        <v>0.18489583333333334</v>
      </c>
    </row>
    <row r="988" spans="2:17" x14ac:dyDescent="0.2">
      <c r="B988" s="390"/>
      <c r="C988" s="390"/>
      <c r="D988" s="390"/>
      <c r="E988" s="390"/>
      <c r="F988" s="390"/>
      <c r="G988" s="390"/>
      <c r="H988" s="390"/>
      <c r="I988" s="390"/>
      <c r="J988" s="390"/>
      <c r="L988" s="324"/>
      <c r="M988" s="324"/>
      <c r="N988" s="324"/>
      <c r="O988" s="324"/>
      <c r="P988" s="324"/>
      <c r="Q988" s="235"/>
    </row>
    <row r="989" spans="2:17" x14ac:dyDescent="0.2">
      <c r="L989" s="197" t="s">
        <v>176</v>
      </c>
      <c r="M989" s="198"/>
      <c r="N989" s="198" t="s">
        <v>166</v>
      </c>
      <c r="O989" s="198" t="s">
        <v>164</v>
      </c>
      <c r="P989" s="199" t="s">
        <v>7754</v>
      </c>
    </row>
    <row r="990" spans="2:17" x14ac:dyDescent="0.2">
      <c r="L990" s="58" t="s">
        <v>174</v>
      </c>
      <c r="M990" s="58"/>
      <c r="N990" s="57" t="s">
        <v>20</v>
      </c>
      <c r="O990" s="55">
        <v>0.5</v>
      </c>
      <c r="P990" s="122">
        <v>1</v>
      </c>
    </row>
    <row r="991" spans="2:17" ht="13.5" thickBot="1" x14ac:dyDescent="0.25">
      <c r="L991" s="60"/>
      <c r="M991" s="60"/>
      <c r="N991" s="59" t="s">
        <v>314</v>
      </c>
      <c r="O991" s="56">
        <v>0.5</v>
      </c>
      <c r="P991" s="89">
        <v>1</v>
      </c>
    </row>
    <row r="992" spans="2:17" ht="13.5" thickBot="1" x14ac:dyDescent="0.25">
      <c r="L992" s="44" t="s">
        <v>307</v>
      </c>
      <c r="M992" s="44"/>
      <c r="N992" s="45" t="s">
        <v>861</v>
      </c>
      <c r="O992" s="24">
        <v>1</v>
      </c>
      <c r="P992" s="317">
        <v>2</v>
      </c>
    </row>
    <row r="993" spans="2:18" x14ac:dyDescent="0.2">
      <c r="L993" s="87" t="s">
        <v>876</v>
      </c>
      <c r="M993" s="87"/>
      <c r="N993" s="88" t="s">
        <v>798</v>
      </c>
      <c r="O993" s="196">
        <v>0.5</v>
      </c>
      <c r="P993" s="328">
        <v>1</v>
      </c>
    </row>
    <row r="994" spans="2:18" ht="13.5" thickBot="1" x14ac:dyDescent="0.25">
      <c r="L994" s="134"/>
      <c r="M994" s="134"/>
      <c r="N994" s="135" t="s">
        <v>313</v>
      </c>
      <c r="O994" s="167">
        <v>0.5</v>
      </c>
      <c r="P994" s="329">
        <v>1</v>
      </c>
    </row>
    <row r="1006" spans="2:18" ht="15" x14ac:dyDescent="0.25">
      <c r="K1006" s="219"/>
      <c r="L1006" s="219"/>
      <c r="M1006" s="219"/>
      <c r="N1006" s="219"/>
      <c r="O1006" s="219"/>
      <c r="P1006" s="219"/>
      <c r="Q1006" s="219"/>
      <c r="R1006" s="1"/>
    </row>
    <row r="1008" spans="2:18" ht="15.75" customHeight="1" thickBot="1" x14ac:dyDescent="0.25">
      <c r="B1008" s="390" t="s">
        <v>7829</v>
      </c>
      <c r="C1008" s="390"/>
      <c r="D1008" s="390"/>
      <c r="E1008" s="390"/>
      <c r="F1008" s="390"/>
      <c r="G1008" s="390"/>
      <c r="H1008" s="390"/>
      <c r="I1008" s="390"/>
      <c r="J1008" s="390"/>
      <c r="L1008" s="322" t="s">
        <v>553</v>
      </c>
      <c r="M1008" s="322"/>
      <c r="N1008" s="322"/>
      <c r="O1008" s="322"/>
      <c r="P1008" s="322"/>
    </row>
    <row r="1009" spans="12:17" ht="45" x14ac:dyDescent="0.2">
      <c r="L1009" s="50" t="s">
        <v>112</v>
      </c>
      <c r="M1009" s="50"/>
      <c r="N1009" s="50" t="s">
        <v>179</v>
      </c>
      <c r="O1009" s="50" t="s">
        <v>178</v>
      </c>
      <c r="P1009" s="50" t="s">
        <v>177</v>
      </c>
    </row>
    <row r="1010" spans="12:17" x14ac:dyDescent="0.2">
      <c r="L1010" s="54">
        <v>1997</v>
      </c>
      <c r="M1010" s="54"/>
      <c r="N1010" s="54">
        <v>24</v>
      </c>
      <c r="O1010" s="54">
        <v>0</v>
      </c>
      <c r="P1010" s="55">
        <f t="shared" ref="P1010:P1030" si="17">O1010/N1010</f>
        <v>0</v>
      </c>
    </row>
    <row r="1011" spans="12:17" x14ac:dyDescent="0.2">
      <c r="L1011" s="53">
        <v>1998</v>
      </c>
      <c r="M1011" s="53"/>
      <c r="N1011" s="53">
        <v>25</v>
      </c>
      <c r="O1011" s="53">
        <v>1</v>
      </c>
      <c r="P1011" s="56">
        <f t="shared" si="17"/>
        <v>0.04</v>
      </c>
    </row>
    <row r="1012" spans="12:17" x14ac:dyDescent="0.2">
      <c r="L1012" s="54">
        <v>1999</v>
      </c>
      <c r="M1012" s="54"/>
      <c r="N1012" s="54">
        <v>21</v>
      </c>
      <c r="O1012" s="54">
        <v>0</v>
      </c>
      <c r="P1012" s="55">
        <f t="shared" si="17"/>
        <v>0</v>
      </c>
    </row>
    <row r="1013" spans="12:17" x14ac:dyDescent="0.2">
      <c r="L1013" s="53">
        <v>2000</v>
      </c>
      <c r="M1013" s="53"/>
      <c r="N1013" s="53">
        <v>25</v>
      </c>
      <c r="O1013" s="53">
        <v>0</v>
      </c>
      <c r="P1013" s="56">
        <f t="shared" si="17"/>
        <v>0</v>
      </c>
    </row>
    <row r="1014" spans="12:17" x14ac:dyDescent="0.2">
      <c r="L1014" s="54">
        <v>2001</v>
      </c>
      <c r="M1014" s="54"/>
      <c r="N1014" s="54">
        <v>46</v>
      </c>
      <c r="O1014" s="54">
        <v>0</v>
      </c>
      <c r="P1014" s="55">
        <f t="shared" si="17"/>
        <v>0</v>
      </c>
    </row>
    <row r="1015" spans="12:17" x14ac:dyDescent="0.2">
      <c r="L1015" s="53">
        <v>2002</v>
      </c>
      <c r="M1015" s="53"/>
      <c r="N1015" s="53">
        <v>43</v>
      </c>
      <c r="O1015" s="53">
        <v>7</v>
      </c>
      <c r="P1015" s="56">
        <f t="shared" si="17"/>
        <v>0.16279069767441862</v>
      </c>
    </row>
    <row r="1016" spans="12:17" x14ac:dyDescent="0.2">
      <c r="L1016" s="54">
        <v>2003</v>
      </c>
      <c r="M1016" s="54"/>
      <c r="N1016" s="54">
        <v>41</v>
      </c>
      <c r="O1016" s="54">
        <v>0</v>
      </c>
      <c r="P1016" s="55">
        <f t="shared" si="17"/>
        <v>0</v>
      </c>
    </row>
    <row r="1017" spans="12:17" x14ac:dyDescent="0.2">
      <c r="L1017" s="53">
        <v>2004</v>
      </c>
      <c r="M1017" s="53"/>
      <c r="N1017" s="53">
        <v>52</v>
      </c>
      <c r="O1017" s="53">
        <v>4</v>
      </c>
      <c r="P1017" s="56">
        <f t="shared" si="17"/>
        <v>7.6923076923076927E-2</v>
      </c>
    </row>
    <row r="1018" spans="12:17" x14ac:dyDescent="0.2">
      <c r="L1018" s="54">
        <v>2005</v>
      </c>
      <c r="M1018" s="54"/>
      <c r="N1018" s="54">
        <v>53</v>
      </c>
      <c r="O1018" s="54">
        <v>1</v>
      </c>
      <c r="P1018" s="55">
        <f t="shared" si="17"/>
        <v>1.8867924528301886E-2</v>
      </c>
    </row>
    <row r="1019" spans="12:17" x14ac:dyDescent="0.2">
      <c r="L1019" s="53">
        <v>2006</v>
      </c>
      <c r="M1019" s="53"/>
      <c r="N1019" s="53">
        <v>29</v>
      </c>
      <c r="O1019" s="53">
        <v>1</v>
      </c>
      <c r="P1019" s="56">
        <f t="shared" si="17"/>
        <v>3.4482758620689655E-2</v>
      </c>
    </row>
    <row r="1020" spans="12:17" x14ac:dyDescent="0.2">
      <c r="L1020" s="54">
        <v>2007</v>
      </c>
      <c r="M1020" s="54"/>
      <c r="N1020" s="54">
        <v>41</v>
      </c>
      <c r="O1020" s="54">
        <v>0</v>
      </c>
      <c r="P1020" s="55">
        <f t="shared" si="17"/>
        <v>0</v>
      </c>
    </row>
    <row r="1021" spans="12:17" x14ac:dyDescent="0.2">
      <c r="L1021" s="53">
        <v>2008</v>
      </c>
      <c r="M1021" s="53"/>
      <c r="N1021" s="53">
        <v>49</v>
      </c>
      <c r="O1021" s="53">
        <v>0</v>
      </c>
      <c r="P1021" s="56">
        <f t="shared" si="17"/>
        <v>0</v>
      </c>
    </row>
    <row r="1022" spans="12:17" x14ac:dyDescent="0.2">
      <c r="L1022" s="54">
        <v>2009</v>
      </c>
      <c r="M1022" s="54"/>
      <c r="N1022" s="54">
        <v>68</v>
      </c>
      <c r="O1022" s="54">
        <v>0</v>
      </c>
      <c r="P1022" s="55">
        <f t="shared" si="17"/>
        <v>0</v>
      </c>
      <c r="Q1022" s="13"/>
    </row>
    <row r="1023" spans="12:17" x14ac:dyDescent="0.2">
      <c r="L1023" s="53">
        <v>2010</v>
      </c>
      <c r="M1023" s="53"/>
      <c r="N1023" s="53">
        <v>45</v>
      </c>
      <c r="O1023" s="53">
        <v>2</v>
      </c>
      <c r="P1023" s="56">
        <f t="shared" si="17"/>
        <v>4.4444444444444446E-2</v>
      </c>
      <c r="Q1023" s="13"/>
    </row>
    <row r="1024" spans="12:17" x14ac:dyDescent="0.2">
      <c r="L1024" s="54">
        <v>2011</v>
      </c>
      <c r="M1024" s="54"/>
      <c r="N1024" s="54">
        <v>38</v>
      </c>
      <c r="O1024" s="54">
        <v>1</v>
      </c>
      <c r="P1024" s="55">
        <f t="shared" si="17"/>
        <v>2.6315789473684209E-2</v>
      </c>
      <c r="Q1024" s="13"/>
    </row>
    <row r="1025" spans="1:18" x14ac:dyDescent="0.2">
      <c r="L1025" s="53">
        <v>2012</v>
      </c>
      <c r="M1025" s="53"/>
      <c r="N1025" s="53">
        <v>65</v>
      </c>
      <c r="O1025" s="53">
        <v>3</v>
      </c>
      <c r="P1025" s="56">
        <f t="shared" si="17"/>
        <v>4.6153846153846156E-2</v>
      </c>
    </row>
    <row r="1026" spans="1:18" x14ac:dyDescent="0.2">
      <c r="L1026" s="54">
        <v>2013</v>
      </c>
      <c r="M1026" s="54"/>
      <c r="N1026" s="54">
        <v>48</v>
      </c>
      <c r="O1026" s="54">
        <v>1</v>
      </c>
      <c r="P1026" s="55">
        <f t="shared" si="17"/>
        <v>2.0833333333333332E-2</v>
      </c>
    </row>
    <row r="1027" spans="1:18" x14ac:dyDescent="0.2">
      <c r="L1027" s="53">
        <v>2014</v>
      </c>
      <c r="M1027" s="53"/>
      <c r="N1027" s="53">
        <v>75</v>
      </c>
      <c r="O1027" s="53">
        <v>3</v>
      </c>
      <c r="P1027" s="56">
        <f t="shared" si="17"/>
        <v>0.04</v>
      </c>
    </row>
    <row r="1028" spans="1:18" x14ac:dyDescent="0.2">
      <c r="L1028" s="53">
        <v>2015</v>
      </c>
      <c r="M1028" s="53"/>
      <c r="N1028" s="53">
        <v>64</v>
      </c>
      <c r="O1028" s="53">
        <v>7</v>
      </c>
      <c r="P1028" s="56">
        <f t="shared" si="17"/>
        <v>0.109375</v>
      </c>
    </row>
    <row r="1029" spans="1:18" ht="13.5" thickBot="1" x14ac:dyDescent="0.25">
      <c r="L1029" s="139">
        <v>2016</v>
      </c>
      <c r="M1029" s="139"/>
      <c r="N1029" s="279">
        <v>21</v>
      </c>
      <c r="O1029" s="139">
        <v>1</v>
      </c>
      <c r="P1029" s="145">
        <f t="shared" si="17"/>
        <v>4.7619047619047616E-2</v>
      </c>
    </row>
    <row r="1030" spans="1:18" ht="13.5" thickBot="1" x14ac:dyDescent="0.25">
      <c r="L1030" s="16" t="s">
        <v>163</v>
      </c>
      <c r="M1030" s="16"/>
      <c r="N1030" s="16">
        <f>SUM(N1010:N1029)</f>
        <v>873</v>
      </c>
      <c r="O1030" s="16">
        <f>SUM(O1010:O1029)</f>
        <v>32</v>
      </c>
      <c r="P1030" s="15">
        <f t="shared" si="17"/>
        <v>3.6655211912943873E-2</v>
      </c>
    </row>
    <row r="1031" spans="1:18" x14ac:dyDescent="0.2">
      <c r="A1031" s="51"/>
      <c r="L1031" s="13"/>
      <c r="M1031" s="13"/>
      <c r="N1031" s="13"/>
      <c r="O1031" s="13"/>
      <c r="P1031" s="13"/>
      <c r="Q1031" s="13"/>
      <c r="R1031" s="13"/>
    </row>
    <row r="1032" spans="1:18" x14ac:dyDescent="0.2">
      <c r="A1032" s="51"/>
      <c r="L1032" s="13"/>
      <c r="M1032" s="13"/>
      <c r="N1032" s="13"/>
      <c r="O1032" s="13"/>
      <c r="P1032" s="13"/>
      <c r="Q1032" s="13"/>
      <c r="R1032" s="13"/>
    </row>
    <row r="1033" spans="1:18" x14ac:dyDescent="0.2">
      <c r="A1033" s="51"/>
      <c r="L1033" s="13"/>
      <c r="M1033" s="13"/>
      <c r="N1033" s="13"/>
      <c r="O1033" s="13"/>
      <c r="P1033" s="13"/>
      <c r="Q1033" s="13"/>
      <c r="R1033" s="13"/>
    </row>
    <row r="1035" spans="1:18" x14ac:dyDescent="0.2">
      <c r="B1035" s="390" t="s">
        <v>7830</v>
      </c>
      <c r="C1035" s="390"/>
      <c r="D1035" s="390"/>
      <c r="E1035" s="390"/>
      <c r="F1035" s="390"/>
      <c r="G1035" s="390"/>
      <c r="H1035" s="390"/>
      <c r="I1035" s="390"/>
      <c r="J1035" s="390"/>
      <c r="L1035" s="324"/>
      <c r="M1035" s="324"/>
      <c r="N1035" s="324"/>
      <c r="O1035" s="324"/>
      <c r="P1035" s="324"/>
      <c r="Q1035" s="235"/>
    </row>
    <row r="1036" spans="1:18" x14ac:dyDescent="0.2">
      <c r="L1036" s="197" t="s">
        <v>176</v>
      </c>
      <c r="M1036" s="198"/>
      <c r="N1036" s="198" t="s">
        <v>166</v>
      </c>
      <c r="O1036" s="198" t="s">
        <v>164</v>
      </c>
      <c r="P1036" s="199" t="s">
        <v>1100</v>
      </c>
    </row>
    <row r="1037" spans="1:18" x14ac:dyDescent="0.2">
      <c r="L1037" s="58" t="s">
        <v>174</v>
      </c>
      <c r="M1037" s="58"/>
      <c r="N1037" s="57" t="s">
        <v>72</v>
      </c>
      <c r="O1037" s="55">
        <v>1</v>
      </c>
      <c r="P1037" s="122">
        <v>1</v>
      </c>
    </row>
    <row r="1038" spans="1:18" ht="13.5" thickBot="1" x14ac:dyDescent="0.25">
      <c r="L1038" s="60"/>
      <c r="M1038" s="60"/>
      <c r="N1038" s="59" t="s">
        <v>66</v>
      </c>
      <c r="O1038" s="56">
        <v>1</v>
      </c>
      <c r="P1038" s="89">
        <v>1</v>
      </c>
    </row>
    <row r="1039" spans="1:18" ht="13.5" thickBot="1" x14ac:dyDescent="0.25">
      <c r="L1039" s="44" t="s">
        <v>307</v>
      </c>
      <c r="M1039" s="44"/>
      <c r="N1039" s="45" t="s">
        <v>1098</v>
      </c>
      <c r="O1039" s="24">
        <v>1</v>
      </c>
      <c r="P1039" s="317">
        <v>1</v>
      </c>
    </row>
    <row r="1040" spans="1:18" ht="13.5" thickBot="1" x14ac:dyDescent="0.25">
      <c r="L1040" s="31" t="s">
        <v>876</v>
      </c>
      <c r="M1040" s="31"/>
      <c r="N1040" s="30" t="s">
        <v>74</v>
      </c>
      <c r="O1040" s="29">
        <v>1</v>
      </c>
      <c r="P1040" s="318">
        <v>1</v>
      </c>
    </row>
    <row r="1052" spans="2:18" ht="15" x14ac:dyDescent="0.25">
      <c r="K1052" s="219"/>
      <c r="L1052" s="219"/>
      <c r="M1052" s="219"/>
      <c r="N1052" s="219"/>
      <c r="O1052" s="219"/>
      <c r="P1052" s="219"/>
      <c r="Q1052" s="219"/>
      <c r="R1052" s="1"/>
    </row>
    <row r="1053" spans="2:18" ht="15" x14ac:dyDescent="0.25">
      <c r="K1053" s="219"/>
      <c r="L1053" s="219"/>
      <c r="M1053" s="219"/>
      <c r="N1053" s="219"/>
      <c r="O1053" s="219"/>
      <c r="P1053" s="219"/>
      <c r="Q1053" s="219"/>
      <c r="R1053" s="1"/>
    </row>
    <row r="1054" spans="2:18" x14ac:dyDescent="0.2">
      <c r="K1054" s="74"/>
      <c r="L1054" s="72"/>
      <c r="M1054" s="72"/>
      <c r="N1054" s="72"/>
      <c r="O1054" s="72"/>
      <c r="P1054" s="72"/>
      <c r="Q1054" s="72"/>
      <c r="R1054" s="13"/>
    </row>
    <row r="1055" spans="2:18" ht="15.75" customHeight="1" thickBot="1" x14ac:dyDescent="0.25">
      <c r="B1055" s="390" t="s">
        <v>7831</v>
      </c>
      <c r="C1055" s="390"/>
      <c r="D1055" s="390"/>
      <c r="E1055" s="390"/>
      <c r="F1055" s="390"/>
      <c r="G1055" s="390"/>
      <c r="H1055" s="390"/>
      <c r="I1055" s="390"/>
      <c r="J1055" s="390"/>
      <c r="L1055" s="321" t="s">
        <v>554</v>
      </c>
      <c r="M1055" s="321"/>
      <c r="N1055" s="321"/>
      <c r="O1055" s="321"/>
      <c r="P1055" s="321"/>
      <c r="Q1055" s="235"/>
      <c r="R1055" s="13"/>
    </row>
    <row r="1056" spans="2:18" ht="45" x14ac:dyDescent="0.2">
      <c r="L1056" s="50" t="s">
        <v>112</v>
      </c>
      <c r="M1056" s="50"/>
      <c r="N1056" s="50" t="s">
        <v>183</v>
      </c>
      <c r="O1056" s="50" t="s">
        <v>182</v>
      </c>
      <c r="P1056" s="50" t="s">
        <v>181</v>
      </c>
      <c r="R1056" s="13"/>
    </row>
    <row r="1057" spans="12:18" x14ac:dyDescent="0.2">
      <c r="L1057" s="54">
        <v>1997</v>
      </c>
      <c r="M1057" s="54"/>
      <c r="N1057" s="54">
        <v>172</v>
      </c>
      <c r="O1057" s="54">
        <v>0</v>
      </c>
      <c r="P1057" s="55">
        <f t="shared" ref="P1057:P1077" si="18">O1057/N1057</f>
        <v>0</v>
      </c>
      <c r="R1057" s="13"/>
    </row>
    <row r="1058" spans="12:18" x14ac:dyDescent="0.2">
      <c r="L1058" s="53">
        <v>1998</v>
      </c>
      <c r="M1058" s="53"/>
      <c r="N1058" s="53">
        <v>106</v>
      </c>
      <c r="O1058" s="53">
        <v>1</v>
      </c>
      <c r="P1058" s="56">
        <f t="shared" si="18"/>
        <v>9.433962264150943E-3</v>
      </c>
      <c r="R1058" s="13"/>
    </row>
    <row r="1059" spans="12:18" x14ac:dyDescent="0.2">
      <c r="L1059" s="54">
        <v>1999</v>
      </c>
      <c r="M1059" s="54"/>
      <c r="N1059" s="54">
        <v>69</v>
      </c>
      <c r="O1059" s="54">
        <v>3</v>
      </c>
      <c r="P1059" s="55">
        <f t="shared" si="18"/>
        <v>4.3478260869565216E-2</v>
      </c>
      <c r="R1059" s="13"/>
    </row>
    <row r="1060" spans="12:18" x14ac:dyDescent="0.2">
      <c r="L1060" s="53">
        <v>2000</v>
      </c>
      <c r="M1060" s="53"/>
      <c r="N1060" s="53">
        <v>333</v>
      </c>
      <c r="O1060" s="53">
        <v>5</v>
      </c>
      <c r="P1060" s="56">
        <f t="shared" si="18"/>
        <v>1.5015015015015015E-2</v>
      </c>
      <c r="R1060" s="13"/>
    </row>
    <row r="1061" spans="12:18" x14ac:dyDescent="0.2">
      <c r="L1061" s="54">
        <v>2001</v>
      </c>
      <c r="M1061" s="54"/>
      <c r="N1061" s="54">
        <v>236</v>
      </c>
      <c r="O1061" s="54">
        <v>5</v>
      </c>
      <c r="P1061" s="55">
        <f t="shared" si="18"/>
        <v>2.1186440677966101E-2</v>
      </c>
      <c r="R1061" s="13"/>
    </row>
    <row r="1062" spans="12:18" x14ac:dyDescent="0.2">
      <c r="L1062" s="53">
        <v>2002</v>
      </c>
      <c r="M1062" s="53"/>
      <c r="N1062" s="53">
        <v>225</v>
      </c>
      <c r="O1062" s="53">
        <v>16</v>
      </c>
      <c r="P1062" s="56">
        <f t="shared" si="18"/>
        <v>7.1111111111111111E-2</v>
      </c>
      <c r="R1062" s="13"/>
    </row>
    <row r="1063" spans="12:18" x14ac:dyDescent="0.2">
      <c r="L1063" s="54">
        <v>2003</v>
      </c>
      <c r="M1063" s="54"/>
      <c r="N1063" s="54">
        <v>147</v>
      </c>
      <c r="O1063" s="54">
        <v>5</v>
      </c>
      <c r="P1063" s="55">
        <f t="shared" si="18"/>
        <v>3.4013605442176874E-2</v>
      </c>
      <c r="R1063" s="13"/>
    </row>
    <row r="1064" spans="12:18" x14ac:dyDescent="0.2">
      <c r="L1064" s="53">
        <v>2004</v>
      </c>
      <c r="M1064" s="53"/>
      <c r="N1064" s="53">
        <v>251</v>
      </c>
      <c r="O1064" s="53">
        <v>7</v>
      </c>
      <c r="P1064" s="56">
        <f t="shared" si="18"/>
        <v>2.7888446215139442E-2</v>
      </c>
      <c r="R1064" s="13"/>
    </row>
    <row r="1065" spans="12:18" x14ac:dyDescent="0.2">
      <c r="L1065" s="54">
        <v>2005</v>
      </c>
      <c r="M1065" s="54"/>
      <c r="N1065" s="54">
        <v>59</v>
      </c>
      <c r="O1065" s="54">
        <v>2</v>
      </c>
      <c r="P1065" s="55">
        <f t="shared" si="18"/>
        <v>3.3898305084745763E-2</v>
      </c>
      <c r="R1065" s="13"/>
    </row>
    <row r="1066" spans="12:18" x14ac:dyDescent="0.2">
      <c r="L1066" s="53">
        <v>2006</v>
      </c>
      <c r="M1066" s="53"/>
      <c r="N1066" s="53">
        <v>38</v>
      </c>
      <c r="O1066" s="53">
        <v>2</v>
      </c>
      <c r="P1066" s="56">
        <f t="shared" si="18"/>
        <v>5.2631578947368418E-2</v>
      </c>
      <c r="R1066" s="13"/>
    </row>
    <row r="1067" spans="12:18" x14ac:dyDescent="0.2">
      <c r="L1067" s="54">
        <v>2007</v>
      </c>
      <c r="M1067" s="54"/>
      <c r="N1067" s="54">
        <v>72</v>
      </c>
      <c r="O1067" s="54">
        <v>3</v>
      </c>
      <c r="P1067" s="55">
        <f t="shared" si="18"/>
        <v>4.1666666666666664E-2</v>
      </c>
      <c r="R1067" s="13"/>
    </row>
    <row r="1068" spans="12:18" x14ac:dyDescent="0.2">
      <c r="L1068" s="53">
        <v>2008</v>
      </c>
      <c r="M1068" s="53"/>
      <c r="N1068" s="53">
        <v>139</v>
      </c>
      <c r="O1068" s="53">
        <v>7</v>
      </c>
      <c r="P1068" s="56">
        <f t="shared" si="18"/>
        <v>5.0359712230215826E-2</v>
      </c>
      <c r="R1068" s="13"/>
    </row>
    <row r="1069" spans="12:18" x14ac:dyDescent="0.2">
      <c r="L1069" s="54">
        <v>2009</v>
      </c>
      <c r="M1069" s="54"/>
      <c r="N1069" s="54">
        <v>84</v>
      </c>
      <c r="O1069" s="54">
        <v>2</v>
      </c>
      <c r="P1069" s="55">
        <f t="shared" si="18"/>
        <v>2.3809523809523808E-2</v>
      </c>
      <c r="R1069" s="13"/>
    </row>
    <row r="1070" spans="12:18" x14ac:dyDescent="0.2">
      <c r="L1070" s="53">
        <v>2010</v>
      </c>
      <c r="M1070" s="53"/>
      <c r="N1070" s="53">
        <v>97</v>
      </c>
      <c r="O1070" s="53">
        <v>8</v>
      </c>
      <c r="P1070" s="56">
        <f t="shared" si="18"/>
        <v>8.247422680412371E-2</v>
      </c>
      <c r="R1070" s="13"/>
    </row>
    <row r="1071" spans="12:18" x14ac:dyDescent="0.2">
      <c r="L1071" s="54">
        <v>2011</v>
      </c>
      <c r="M1071" s="54"/>
      <c r="N1071" s="54">
        <v>66</v>
      </c>
      <c r="O1071" s="54">
        <v>9</v>
      </c>
      <c r="P1071" s="55">
        <f t="shared" si="18"/>
        <v>0.13636363636363635</v>
      </c>
      <c r="R1071" s="13"/>
    </row>
    <row r="1072" spans="12:18" x14ac:dyDescent="0.2">
      <c r="L1072" s="53">
        <v>2012</v>
      </c>
      <c r="M1072" s="53"/>
      <c r="N1072" s="53">
        <v>139</v>
      </c>
      <c r="O1072" s="53">
        <v>4</v>
      </c>
      <c r="P1072" s="56">
        <f t="shared" si="18"/>
        <v>2.8776978417266189E-2</v>
      </c>
      <c r="R1072" s="13"/>
    </row>
    <row r="1073" spans="1:18" x14ac:dyDescent="0.2">
      <c r="L1073" s="54">
        <v>2013</v>
      </c>
      <c r="M1073" s="54"/>
      <c r="N1073" s="54">
        <v>209</v>
      </c>
      <c r="O1073" s="54">
        <v>9</v>
      </c>
      <c r="P1073" s="55">
        <f t="shared" si="18"/>
        <v>4.3062200956937802E-2</v>
      </c>
      <c r="R1073" s="13"/>
    </row>
    <row r="1074" spans="1:18" x14ac:dyDescent="0.2">
      <c r="L1074" s="53">
        <v>2014</v>
      </c>
      <c r="M1074" s="53"/>
      <c r="N1074" s="53">
        <v>96</v>
      </c>
      <c r="O1074" s="53">
        <v>5</v>
      </c>
      <c r="P1074" s="56">
        <f t="shared" si="18"/>
        <v>5.2083333333333336E-2</v>
      </c>
      <c r="R1074" s="13"/>
    </row>
    <row r="1075" spans="1:18" x14ac:dyDescent="0.2">
      <c r="L1075" s="53">
        <v>2015</v>
      </c>
      <c r="M1075" s="53"/>
      <c r="N1075" s="53">
        <v>67</v>
      </c>
      <c r="O1075" s="53">
        <v>1</v>
      </c>
      <c r="P1075" s="40">
        <f t="shared" si="18"/>
        <v>1.4925373134328358E-2</v>
      </c>
      <c r="R1075" s="13"/>
    </row>
    <row r="1076" spans="1:18" ht="13.5" thickBot="1" x14ac:dyDescent="0.25">
      <c r="L1076" s="139">
        <v>2016</v>
      </c>
      <c r="M1076" s="139"/>
      <c r="N1076" s="279">
        <v>142</v>
      </c>
      <c r="O1076" s="139">
        <v>1</v>
      </c>
      <c r="P1076" s="149">
        <f t="shared" si="18"/>
        <v>7.0422535211267607E-3</v>
      </c>
      <c r="R1076" s="13"/>
    </row>
    <row r="1077" spans="1:18" ht="13.5" thickBot="1" x14ac:dyDescent="0.25">
      <c r="A1077" s="64"/>
      <c r="L1077" s="16" t="s">
        <v>163</v>
      </c>
      <c r="M1077" s="16"/>
      <c r="N1077" s="16">
        <f>SUM(N1057:N1076)</f>
        <v>2747</v>
      </c>
      <c r="O1077" s="16">
        <f>SUM(O1057:O1076)</f>
        <v>95</v>
      </c>
      <c r="P1077" s="15">
        <f t="shared" si="18"/>
        <v>3.4583181652712049E-2</v>
      </c>
      <c r="R1077" s="13"/>
    </row>
    <row r="1078" spans="1:18" x14ac:dyDescent="0.2">
      <c r="R1078" s="13"/>
    </row>
    <row r="1079" spans="1:18" x14ac:dyDescent="0.2">
      <c r="R1079" s="13"/>
    </row>
    <row r="1080" spans="1:18" x14ac:dyDescent="0.2">
      <c r="R1080" s="13"/>
    </row>
    <row r="1081" spans="1:18" x14ac:dyDescent="0.2">
      <c r="R1081" s="13"/>
    </row>
    <row r="1082" spans="1:18" x14ac:dyDescent="0.2">
      <c r="B1082" s="390"/>
      <c r="C1082" s="390"/>
      <c r="D1082" s="390"/>
      <c r="E1082" s="390"/>
      <c r="F1082" s="390"/>
      <c r="G1082" s="390"/>
      <c r="H1082" s="390"/>
      <c r="I1082" s="390"/>
      <c r="J1082" s="390"/>
      <c r="L1082" s="101"/>
      <c r="M1082" s="101"/>
      <c r="N1082" s="101"/>
      <c r="O1082" s="101"/>
      <c r="P1082" s="101"/>
      <c r="R1082" s="13"/>
    </row>
    <row r="1083" spans="1:18" ht="13.5" thickBot="1" x14ac:dyDescent="0.25">
      <c r="B1083" s="390" t="s">
        <v>7756</v>
      </c>
      <c r="C1083" s="390"/>
      <c r="D1083" s="390"/>
      <c r="E1083" s="390"/>
      <c r="F1083" s="390"/>
      <c r="G1083" s="390"/>
      <c r="H1083" s="390"/>
      <c r="I1083" s="390"/>
      <c r="J1083" s="390"/>
    </row>
    <row r="1084" spans="1:18" x14ac:dyDescent="0.2">
      <c r="L1084" s="50" t="s">
        <v>176</v>
      </c>
      <c r="M1084" s="50"/>
      <c r="N1084" s="50" t="s">
        <v>166</v>
      </c>
      <c r="O1084" s="50" t="s">
        <v>164</v>
      </c>
      <c r="P1084" s="50" t="s">
        <v>180</v>
      </c>
      <c r="R1084" s="13"/>
    </row>
    <row r="1085" spans="1:18" ht="13.5" thickBot="1" x14ac:dyDescent="0.25">
      <c r="L1085" s="58" t="s">
        <v>174</v>
      </c>
      <c r="M1085" s="58"/>
      <c r="N1085" s="57" t="s">
        <v>37</v>
      </c>
      <c r="O1085" s="55">
        <v>1</v>
      </c>
      <c r="P1085" s="122">
        <v>1</v>
      </c>
      <c r="R1085" s="13"/>
    </row>
    <row r="1086" spans="1:18" ht="13.5" thickBot="1" x14ac:dyDescent="0.25">
      <c r="L1086" s="44" t="s">
        <v>307</v>
      </c>
      <c r="M1086" s="44"/>
      <c r="N1086" s="45" t="s">
        <v>854</v>
      </c>
      <c r="O1086" s="24">
        <v>1</v>
      </c>
      <c r="P1086" s="317">
        <v>1</v>
      </c>
      <c r="R1086" s="13"/>
    </row>
    <row r="1087" spans="1:18" ht="13.5" thickBot="1" x14ac:dyDescent="0.25">
      <c r="L1087" s="31" t="s">
        <v>876</v>
      </c>
      <c r="M1087" s="31"/>
      <c r="N1087" s="30" t="s">
        <v>798</v>
      </c>
      <c r="O1087" s="29">
        <v>1</v>
      </c>
      <c r="P1087" s="318">
        <v>1</v>
      </c>
      <c r="R1087" s="13"/>
    </row>
    <row r="1088" spans="1:18" x14ac:dyDescent="0.2">
      <c r="R1088" s="13"/>
    </row>
    <row r="1089" spans="1:43" x14ac:dyDescent="0.2">
      <c r="R1089" s="13"/>
    </row>
    <row r="1090" spans="1:43" x14ac:dyDescent="0.2">
      <c r="R1090" s="13"/>
    </row>
    <row r="1091" spans="1:43" x14ac:dyDescent="0.2">
      <c r="R1091" s="13"/>
    </row>
    <row r="1092" spans="1:43" x14ac:dyDescent="0.2">
      <c r="R1092" s="13"/>
    </row>
    <row r="1093" spans="1:43" x14ac:dyDescent="0.2">
      <c r="R1093" s="13"/>
    </row>
    <row r="1094" spans="1:43" x14ac:dyDescent="0.2">
      <c r="R1094" s="13"/>
    </row>
    <row r="1095" spans="1:43" x14ac:dyDescent="0.2">
      <c r="R1095" s="13"/>
    </row>
    <row r="1096" spans="1:43" x14ac:dyDescent="0.2">
      <c r="A1096" s="64"/>
      <c r="R1096" s="13"/>
    </row>
    <row r="1097" spans="1:43" x14ac:dyDescent="0.2">
      <c r="R1097" s="13"/>
    </row>
    <row r="1098" spans="1:43" x14ac:dyDescent="0.2">
      <c r="R1098" s="13"/>
    </row>
    <row r="1099" spans="1:43" x14ac:dyDescent="0.2">
      <c r="R1099" s="13"/>
    </row>
    <row r="1100" spans="1:43" x14ac:dyDescent="0.2">
      <c r="R1100" s="13"/>
    </row>
    <row r="1101" spans="1:43" x14ac:dyDescent="0.2">
      <c r="A1101" s="13"/>
      <c r="L1101" s="13"/>
      <c r="M1101" s="13"/>
      <c r="N1101" s="13"/>
      <c r="O1101" s="13"/>
      <c r="P1101" s="13"/>
      <c r="Q1101" s="13"/>
      <c r="R1101" s="13"/>
    </row>
    <row r="1102" spans="1:43" x14ac:dyDescent="0.2">
      <c r="K1102" s="74"/>
      <c r="L1102" s="72"/>
      <c r="M1102" s="72"/>
      <c r="N1102" s="72"/>
      <c r="O1102" s="72"/>
      <c r="P1102" s="72"/>
      <c r="Q1102" s="72"/>
      <c r="R1102" s="13"/>
    </row>
    <row r="1103" spans="1:43" ht="15.75" customHeight="1" thickBot="1" x14ac:dyDescent="0.25">
      <c r="B1103" s="390" t="s">
        <v>7832</v>
      </c>
      <c r="C1103" s="390"/>
      <c r="D1103" s="390"/>
      <c r="E1103" s="390"/>
      <c r="F1103" s="390"/>
      <c r="G1103" s="390"/>
      <c r="H1103" s="390"/>
      <c r="I1103" s="390"/>
      <c r="J1103" s="390"/>
      <c r="L1103" s="332" t="s">
        <v>1082</v>
      </c>
      <c r="M1103" s="332"/>
      <c r="N1103" s="332"/>
      <c r="O1103" s="332"/>
      <c r="P1103" s="332"/>
      <c r="Q1103" s="235"/>
      <c r="R1103" s="13"/>
    </row>
    <row r="1104" spans="1:43" ht="45" x14ac:dyDescent="0.25">
      <c r="L1104" s="50" t="s">
        <v>112</v>
      </c>
      <c r="M1104" s="50"/>
      <c r="N1104" s="50" t="s">
        <v>7833</v>
      </c>
      <c r="O1104" s="50" t="s">
        <v>7834</v>
      </c>
      <c r="P1104" s="50" t="s">
        <v>7835</v>
      </c>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row>
    <row r="1105" spans="12:43" ht="15" x14ac:dyDescent="0.25">
      <c r="L1105" s="54">
        <v>1997</v>
      </c>
      <c r="M1105" s="54"/>
      <c r="N1105" s="54">
        <v>18</v>
      </c>
      <c r="O1105" s="54">
        <v>0</v>
      </c>
      <c r="P1105" s="55">
        <f t="shared" ref="P1105:P1125" si="19">O1105/N1105</f>
        <v>0</v>
      </c>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row>
    <row r="1106" spans="12:43" ht="15" x14ac:dyDescent="0.25">
      <c r="L1106" s="53">
        <v>1998</v>
      </c>
      <c r="M1106" s="53"/>
      <c r="N1106" s="53">
        <v>22</v>
      </c>
      <c r="O1106" s="53">
        <v>0</v>
      </c>
      <c r="P1106" s="56">
        <f t="shared" si="19"/>
        <v>0</v>
      </c>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row>
    <row r="1107" spans="12:43" ht="15" x14ac:dyDescent="0.25">
      <c r="L1107" s="54">
        <v>1999</v>
      </c>
      <c r="M1107" s="54"/>
      <c r="N1107" s="54">
        <v>12</v>
      </c>
      <c r="O1107" s="54">
        <v>0</v>
      </c>
      <c r="P1107" s="55">
        <f t="shared" si="19"/>
        <v>0</v>
      </c>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row>
    <row r="1108" spans="12:43" ht="15" x14ac:dyDescent="0.25">
      <c r="L1108" s="53">
        <v>2000</v>
      </c>
      <c r="M1108" s="53"/>
      <c r="N1108" s="53">
        <v>10</v>
      </c>
      <c r="O1108" s="53">
        <v>0</v>
      </c>
      <c r="P1108" s="56">
        <f t="shared" si="19"/>
        <v>0</v>
      </c>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row>
    <row r="1109" spans="12:43" ht="15" x14ac:dyDescent="0.25">
      <c r="L1109" s="54">
        <v>2001</v>
      </c>
      <c r="M1109" s="54"/>
      <c r="N1109" s="54">
        <v>2</v>
      </c>
      <c r="O1109" s="54">
        <v>0</v>
      </c>
      <c r="P1109" s="55">
        <f t="shared" si="19"/>
        <v>0</v>
      </c>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row>
    <row r="1110" spans="12:43" ht="15" x14ac:dyDescent="0.25">
      <c r="L1110" s="53">
        <v>2002</v>
      </c>
      <c r="M1110" s="53"/>
      <c r="N1110" s="53">
        <v>29</v>
      </c>
      <c r="O1110" s="53">
        <v>0</v>
      </c>
      <c r="P1110" s="56">
        <f t="shared" si="19"/>
        <v>0</v>
      </c>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row>
    <row r="1111" spans="12:43" ht="15" x14ac:dyDescent="0.25">
      <c r="L1111" s="54">
        <v>2003</v>
      </c>
      <c r="M1111" s="54"/>
      <c r="N1111" s="54">
        <v>13</v>
      </c>
      <c r="O1111" s="54">
        <v>0</v>
      </c>
      <c r="P1111" s="55">
        <f t="shared" si="19"/>
        <v>0</v>
      </c>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row>
    <row r="1112" spans="12:43" ht="15" x14ac:dyDescent="0.25">
      <c r="L1112" s="53">
        <v>2004</v>
      </c>
      <c r="M1112" s="53"/>
      <c r="N1112" s="53">
        <v>12</v>
      </c>
      <c r="O1112" s="53">
        <v>0</v>
      </c>
      <c r="P1112" s="56">
        <f t="shared" si="19"/>
        <v>0</v>
      </c>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row>
    <row r="1113" spans="12:43" ht="15" x14ac:dyDescent="0.25">
      <c r="L1113" s="54">
        <v>2005</v>
      </c>
      <c r="M1113" s="54"/>
      <c r="N1113" s="54">
        <v>14</v>
      </c>
      <c r="O1113" s="54">
        <v>0</v>
      </c>
      <c r="P1113" s="55">
        <f t="shared" si="19"/>
        <v>0</v>
      </c>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row>
    <row r="1114" spans="12:43" ht="15" x14ac:dyDescent="0.25">
      <c r="L1114" s="53">
        <v>2006</v>
      </c>
      <c r="M1114" s="53"/>
      <c r="N1114" s="53">
        <v>14</v>
      </c>
      <c r="O1114" s="53">
        <v>0</v>
      </c>
      <c r="P1114" s="56">
        <f t="shared" si="19"/>
        <v>0</v>
      </c>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row>
    <row r="1115" spans="12:43" ht="15" x14ac:dyDescent="0.25">
      <c r="L1115" s="54">
        <v>2007</v>
      </c>
      <c r="M1115" s="54"/>
      <c r="N1115" s="54">
        <v>13</v>
      </c>
      <c r="O1115" s="54">
        <v>0</v>
      </c>
      <c r="P1115" s="55">
        <f t="shared" si="19"/>
        <v>0</v>
      </c>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row>
    <row r="1116" spans="12:43" ht="15" x14ac:dyDescent="0.25">
      <c r="L1116" s="53">
        <v>2008</v>
      </c>
      <c r="M1116" s="53"/>
      <c r="N1116" s="53">
        <v>9</v>
      </c>
      <c r="O1116" s="53">
        <v>0</v>
      </c>
      <c r="P1116" s="56">
        <f t="shared" si="19"/>
        <v>0</v>
      </c>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row>
    <row r="1117" spans="12:43" ht="15" x14ac:dyDescent="0.25">
      <c r="L1117" s="54">
        <v>2009</v>
      </c>
      <c r="M1117" s="54"/>
      <c r="N1117" s="54">
        <v>21</v>
      </c>
      <c r="O1117" s="54">
        <v>0</v>
      </c>
      <c r="P1117" s="55">
        <f t="shared" si="19"/>
        <v>0</v>
      </c>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row>
    <row r="1118" spans="12:43" ht="15" x14ac:dyDescent="0.25">
      <c r="L1118" s="53">
        <v>2010</v>
      </c>
      <c r="M1118" s="53"/>
      <c r="N1118" s="53">
        <v>18</v>
      </c>
      <c r="O1118" s="53">
        <v>0</v>
      </c>
      <c r="P1118" s="56">
        <f t="shared" si="19"/>
        <v>0</v>
      </c>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row>
    <row r="1119" spans="12:43" ht="15" x14ac:dyDescent="0.25">
      <c r="L1119" s="54">
        <v>2011</v>
      </c>
      <c r="M1119" s="54"/>
      <c r="N1119" s="54">
        <v>4</v>
      </c>
      <c r="O1119" s="54">
        <v>0</v>
      </c>
      <c r="P1119" s="55">
        <f t="shared" si="19"/>
        <v>0</v>
      </c>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row>
    <row r="1120" spans="12:43" ht="15" x14ac:dyDescent="0.25">
      <c r="L1120" s="53">
        <v>2012</v>
      </c>
      <c r="M1120" s="53"/>
      <c r="N1120" s="53">
        <v>4</v>
      </c>
      <c r="O1120" s="53">
        <v>0</v>
      </c>
      <c r="P1120" s="56">
        <f t="shared" si="19"/>
        <v>0</v>
      </c>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row>
    <row r="1121" spans="1:43" ht="15" x14ac:dyDescent="0.25">
      <c r="L1121" s="54">
        <v>2013</v>
      </c>
      <c r="M1121" s="54"/>
      <c r="N1121" s="54">
        <v>6</v>
      </c>
      <c r="O1121" s="54">
        <v>0</v>
      </c>
      <c r="P1121" s="55">
        <f t="shared" si="19"/>
        <v>0</v>
      </c>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row>
    <row r="1122" spans="1:43" ht="15" x14ac:dyDescent="0.25">
      <c r="L1122" s="53">
        <v>2014</v>
      </c>
      <c r="M1122" s="53"/>
      <c r="N1122" s="53">
        <v>6</v>
      </c>
      <c r="O1122" s="53">
        <v>0</v>
      </c>
      <c r="P1122" s="56">
        <f t="shared" si="19"/>
        <v>0</v>
      </c>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row>
    <row r="1123" spans="1:43" ht="15" x14ac:dyDescent="0.25">
      <c r="L1123" s="53">
        <v>2015</v>
      </c>
      <c r="M1123" s="53"/>
      <c r="N1123" s="53">
        <v>5</v>
      </c>
      <c r="O1123" s="54">
        <v>0</v>
      </c>
      <c r="P1123" s="40">
        <f t="shared" si="19"/>
        <v>0</v>
      </c>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row>
    <row r="1124" spans="1:43" ht="15.75" thickBot="1" x14ac:dyDescent="0.3">
      <c r="L1124" s="139">
        <v>2016</v>
      </c>
      <c r="M1124" s="139"/>
      <c r="N1124" s="279">
        <v>4</v>
      </c>
      <c r="O1124" s="139">
        <v>1</v>
      </c>
      <c r="P1124" s="149">
        <f t="shared" si="19"/>
        <v>0.25</v>
      </c>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row>
    <row r="1125" spans="1:43" ht="15.75" thickBot="1" x14ac:dyDescent="0.3">
      <c r="A1125" s="64"/>
      <c r="L1125" s="16" t="s">
        <v>163</v>
      </c>
      <c r="M1125" s="16"/>
      <c r="N1125" s="16">
        <f>SUM(N1105:N1124)</f>
        <v>236</v>
      </c>
      <c r="O1125" s="16">
        <f>SUM(O1105:O1124)</f>
        <v>1</v>
      </c>
      <c r="P1125" s="15">
        <f t="shared" si="19"/>
        <v>4.2372881355932203E-3</v>
      </c>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row>
    <row r="1126" spans="1:43" ht="15" x14ac:dyDescent="0.25">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row>
    <row r="1127" spans="1:43" ht="15" x14ac:dyDescent="0.25">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row>
    <row r="1128" spans="1:43" ht="15" x14ac:dyDescent="0.25">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row>
    <row r="1129" spans="1:43" ht="15" x14ac:dyDescent="0.25">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row>
    <row r="1130" spans="1:43" ht="15" x14ac:dyDescent="0.25">
      <c r="B1130" s="390"/>
      <c r="C1130" s="390"/>
      <c r="D1130" s="390"/>
      <c r="E1130" s="390"/>
      <c r="F1130" s="390"/>
      <c r="G1130" s="390"/>
      <c r="H1130" s="390"/>
      <c r="I1130" s="390"/>
      <c r="J1130" s="390"/>
      <c r="L1130" s="101"/>
      <c r="M1130" s="101"/>
      <c r="N1130" s="101"/>
      <c r="O1130" s="101"/>
      <c r="P1130" s="10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row>
    <row r="1131" spans="1:43" ht="13.5" thickBot="1" x14ac:dyDescent="0.25">
      <c r="B1131" s="390" t="s">
        <v>7836</v>
      </c>
      <c r="C1131" s="390"/>
      <c r="D1131" s="390"/>
      <c r="E1131" s="390"/>
      <c r="F1131" s="390"/>
      <c r="G1131" s="390"/>
      <c r="H1131" s="390"/>
      <c r="I1131" s="390"/>
      <c r="J1131" s="390"/>
    </row>
    <row r="1132" spans="1:43" x14ac:dyDescent="0.2">
      <c r="L1132" s="50" t="s">
        <v>176</v>
      </c>
      <c r="M1132" s="50"/>
      <c r="N1132" s="50" t="s">
        <v>166</v>
      </c>
      <c r="O1132" s="50" t="s">
        <v>164</v>
      </c>
      <c r="P1132" s="50" t="s">
        <v>7042</v>
      </c>
      <c r="R1132" s="13"/>
    </row>
    <row r="1133" spans="1:43" x14ac:dyDescent="0.2">
      <c r="L1133" s="58" t="s">
        <v>174</v>
      </c>
      <c r="M1133" s="58"/>
      <c r="N1133" s="57" t="s">
        <v>40</v>
      </c>
      <c r="O1133" s="55">
        <v>8.3333333333333329E-2</v>
      </c>
      <c r="P1133" s="122">
        <v>1</v>
      </c>
      <c r="R1133" s="13"/>
    </row>
    <row r="1134" spans="1:43" x14ac:dyDescent="0.2">
      <c r="L1134" s="58"/>
      <c r="M1134" s="58"/>
      <c r="N1134" s="57" t="s">
        <v>335</v>
      </c>
      <c r="O1134" s="55">
        <v>0.16666666666666666</v>
      </c>
      <c r="P1134" s="122">
        <v>2</v>
      </c>
      <c r="R1134" s="13"/>
    </row>
    <row r="1135" spans="1:43" x14ac:dyDescent="0.2">
      <c r="L1135" s="58"/>
      <c r="M1135" s="58"/>
      <c r="N1135" s="57" t="s">
        <v>1094</v>
      </c>
      <c r="O1135" s="55">
        <v>0.25</v>
      </c>
      <c r="P1135" s="122">
        <v>3</v>
      </c>
      <c r="R1135" s="13"/>
    </row>
    <row r="1136" spans="1:43" x14ac:dyDescent="0.2">
      <c r="L1136" s="58"/>
      <c r="M1136" s="58"/>
      <c r="N1136" s="57" t="s">
        <v>4</v>
      </c>
      <c r="O1136" s="55">
        <v>0.33333333333333331</v>
      </c>
      <c r="P1136" s="122">
        <v>4</v>
      </c>
      <c r="R1136" s="13"/>
    </row>
    <row r="1137" spans="12:18" x14ac:dyDescent="0.2">
      <c r="L1137" s="58"/>
      <c r="M1137" s="58"/>
      <c r="N1137" s="57" t="s">
        <v>29</v>
      </c>
      <c r="O1137" s="55">
        <v>0.33333333333333331</v>
      </c>
      <c r="P1137" s="122">
        <v>4</v>
      </c>
      <c r="R1137" s="13"/>
    </row>
    <row r="1138" spans="12:18" x14ac:dyDescent="0.2">
      <c r="L1138" s="58"/>
      <c r="M1138" s="58"/>
      <c r="N1138" s="57" t="s">
        <v>20</v>
      </c>
      <c r="O1138" s="55">
        <v>0.5</v>
      </c>
      <c r="P1138" s="122">
        <v>6</v>
      </c>
      <c r="R1138" s="13"/>
    </row>
    <row r="1139" spans="12:18" ht="13.5" thickBot="1" x14ac:dyDescent="0.25">
      <c r="L1139" s="58"/>
      <c r="M1139" s="58"/>
      <c r="N1139" s="57" t="s">
        <v>37</v>
      </c>
      <c r="O1139" s="55">
        <v>0.58333333333333337</v>
      </c>
      <c r="P1139" s="122">
        <v>7</v>
      </c>
      <c r="R1139" s="13"/>
    </row>
    <row r="1140" spans="12:18" x14ac:dyDescent="0.2">
      <c r="L1140" s="140" t="s">
        <v>307</v>
      </c>
      <c r="M1140" s="140"/>
      <c r="N1140" s="141" t="s">
        <v>817</v>
      </c>
      <c r="O1140" s="80">
        <v>8.3333333333333329E-2</v>
      </c>
      <c r="P1140" s="330">
        <v>1</v>
      </c>
      <c r="R1140" s="13"/>
    </row>
    <row r="1141" spans="12:18" x14ac:dyDescent="0.2">
      <c r="L1141" s="58"/>
      <c r="M1141" s="58"/>
      <c r="N1141" s="57" t="s">
        <v>871</v>
      </c>
      <c r="O1141" s="55">
        <v>8.3333333333333329E-2</v>
      </c>
      <c r="P1141" s="122">
        <v>1</v>
      </c>
      <c r="R1141" s="13"/>
    </row>
    <row r="1142" spans="12:18" x14ac:dyDescent="0.2">
      <c r="L1142" s="58"/>
      <c r="M1142" s="58"/>
      <c r="N1142" s="57" t="s">
        <v>842</v>
      </c>
      <c r="O1142" s="55">
        <v>8.3333333333333329E-2</v>
      </c>
      <c r="P1142" s="122">
        <v>1</v>
      </c>
      <c r="R1142" s="13"/>
    </row>
    <row r="1143" spans="12:18" x14ac:dyDescent="0.2">
      <c r="L1143" s="58"/>
      <c r="M1143" s="58"/>
      <c r="N1143" s="57" t="s">
        <v>872</v>
      </c>
      <c r="O1143" s="55">
        <v>0.25</v>
      </c>
      <c r="P1143" s="122">
        <v>3</v>
      </c>
      <c r="R1143" s="13"/>
    </row>
    <row r="1144" spans="12:18" x14ac:dyDescent="0.2">
      <c r="L1144" s="58"/>
      <c r="M1144" s="58"/>
      <c r="N1144" s="57" t="s">
        <v>792</v>
      </c>
      <c r="O1144" s="55">
        <v>0.5</v>
      </c>
      <c r="P1144" s="122">
        <v>6</v>
      </c>
      <c r="R1144" s="13"/>
    </row>
    <row r="1145" spans="12:18" ht="13.5" thickBot="1" x14ac:dyDescent="0.25">
      <c r="L1145" s="63"/>
      <c r="M1145" s="63"/>
      <c r="N1145" s="62" t="s">
        <v>1098</v>
      </c>
      <c r="O1145" s="61">
        <v>1</v>
      </c>
      <c r="P1145" s="331">
        <v>12</v>
      </c>
      <c r="R1145" s="13"/>
    </row>
    <row r="1146" spans="12:18" x14ac:dyDescent="0.2">
      <c r="L1146" s="140" t="s">
        <v>876</v>
      </c>
      <c r="M1146" s="140"/>
      <c r="N1146" s="141" t="s">
        <v>19</v>
      </c>
      <c r="O1146" s="80">
        <v>0.83333333333333337</v>
      </c>
      <c r="P1146" s="330">
        <v>10</v>
      </c>
      <c r="R1146" s="13"/>
    </row>
    <row r="1147" spans="12:18" ht="13.5" thickBot="1" x14ac:dyDescent="0.25">
      <c r="L1147" s="63"/>
      <c r="M1147" s="63"/>
      <c r="N1147" s="62" t="s">
        <v>68</v>
      </c>
      <c r="O1147" s="61">
        <v>1</v>
      </c>
      <c r="P1147" s="331">
        <v>12</v>
      </c>
      <c r="R1147" s="13"/>
    </row>
    <row r="1148" spans="12:18" x14ac:dyDescent="0.2">
      <c r="R1148" s="13"/>
    </row>
    <row r="1149" spans="12:18" x14ac:dyDescent="0.2">
      <c r="R1149" s="13"/>
    </row>
    <row r="1150" spans="12:18" x14ac:dyDescent="0.2">
      <c r="R1150" s="13"/>
    </row>
    <row r="1151" spans="12:18" x14ac:dyDescent="0.2">
      <c r="R1151" s="13"/>
    </row>
    <row r="1152" spans="12:18" x14ac:dyDescent="0.2">
      <c r="R1152" s="13"/>
    </row>
    <row r="1153" spans="1:18" x14ac:dyDescent="0.2">
      <c r="R1153" s="13"/>
    </row>
    <row r="1154" spans="1:18" x14ac:dyDescent="0.2">
      <c r="R1154" s="13"/>
    </row>
    <row r="1155" spans="1:18" x14ac:dyDescent="0.2">
      <c r="R1155" s="13"/>
    </row>
    <row r="1156" spans="1:18" x14ac:dyDescent="0.2">
      <c r="A1156" s="64"/>
      <c r="R1156" s="13"/>
    </row>
    <row r="1157" spans="1:18" x14ac:dyDescent="0.2">
      <c r="R1157" s="13"/>
    </row>
    <row r="1158" spans="1:18" x14ac:dyDescent="0.2">
      <c r="R1158" s="13"/>
    </row>
    <row r="1159" spans="1:18" x14ac:dyDescent="0.2">
      <c r="R1159" s="13"/>
    </row>
    <row r="1160" spans="1:18" x14ac:dyDescent="0.2">
      <c r="R1160" s="13"/>
    </row>
    <row r="1161" spans="1:18" x14ac:dyDescent="0.2">
      <c r="A1161" s="13"/>
      <c r="L1161" s="13"/>
      <c r="M1161" s="13"/>
      <c r="N1161" s="13"/>
      <c r="O1161" s="13"/>
      <c r="P1161" s="13"/>
      <c r="Q1161" s="13"/>
      <c r="R1161" s="13"/>
    </row>
    <row r="1162" spans="1:18" x14ac:dyDescent="0.2">
      <c r="Q1162" s="13"/>
      <c r="R1162" s="13"/>
    </row>
    <row r="1163" spans="1:18" ht="15.75" customHeight="1" thickBot="1" x14ac:dyDescent="0.25">
      <c r="B1163" s="390" t="s">
        <v>7837</v>
      </c>
      <c r="C1163" s="390"/>
      <c r="D1163" s="390"/>
      <c r="E1163" s="390"/>
      <c r="F1163" s="390"/>
      <c r="G1163" s="390"/>
      <c r="H1163" s="390"/>
      <c r="I1163" s="390"/>
      <c r="J1163" s="390"/>
      <c r="L1163" s="321"/>
      <c r="M1163" s="321"/>
      <c r="N1163" s="321"/>
      <c r="O1163" s="321"/>
      <c r="P1163" s="321"/>
      <c r="Q1163" s="235"/>
      <c r="R1163" s="13"/>
    </row>
    <row r="1164" spans="1:18" ht="56.25" x14ac:dyDescent="0.2">
      <c r="L1164" s="50" t="s">
        <v>112</v>
      </c>
      <c r="M1164" s="50"/>
      <c r="N1164" s="50" t="s">
        <v>193</v>
      </c>
      <c r="O1164" s="50" t="s">
        <v>192</v>
      </c>
      <c r="P1164" s="50" t="s">
        <v>191</v>
      </c>
    </row>
    <row r="1165" spans="1:18" x14ac:dyDescent="0.2">
      <c r="L1165" s="54">
        <v>1997</v>
      </c>
      <c r="M1165" s="54"/>
      <c r="N1165" s="54">
        <v>9</v>
      </c>
      <c r="O1165" s="54">
        <v>0</v>
      </c>
      <c r="P1165" s="55">
        <f t="shared" ref="P1165:P1180" si="20">O1165/N1165</f>
        <v>0</v>
      </c>
    </row>
    <row r="1166" spans="1:18" x14ac:dyDescent="0.2">
      <c r="L1166" s="53">
        <v>1998</v>
      </c>
      <c r="M1166" s="53"/>
      <c r="N1166" s="53">
        <v>14</v>
      </c>
      <c r="O1166" s="53">
        <v>1</v>
      </c>
      <c r="P1166" s="56">
        <f t="shared" si="20"/>
        <v>7.1428571428571425E-2</v>
      </c>
    </row>
    <row r="1167" spans="1:18" x14ac:dyDescent="0.2">
      <c r="L1167" s="54">
        <v>1999</v>
      </c>
      <c r="M1167" s="54"/>
      <c r="N1167" s="54">
        <v>15</v>
      </c>
      <c r="O1167" s="54">
        <v>1</v>
      </c>
      <c r="P1167" s="55">
        <f t="shared" si="20"/>
        <v>6.6666666666666666E-2</v>
      </c>
    </row>
    <row r="1168" spans="1:18" x14ac:dyDescent="0.2">
      <c r="L1168" s="53">
        <v>2000</v>
      </c>
      <c r="M1168" s="53"/>
      <c r="N1168" s="53">
        <v>36</v>
      </c>
      <c r="O1168" s="53">
        <v>3</v>
      </c>
      <c r="P1168" s="56">
        <f t="shared" si="20"/>
        <v>8.3333333333333329E-2</v>
      </c>
    </row>
    <row r="1169" spans="1:16" x14ac:dyDescent="0.2">
      <c r="L1169" s="54">
        <v>2001</v>
      </c>
      <c r="M1169" s="54"/>
      <c r="N1169" s="54">
        <v>41</v>
      </c>
      <c r="O1169" s="54">
        <v>1</v>
      </c>
      <c r="P1169" s="55">
        <f t="shared" si="20"/>
        <v>2.4390243902439025E-2</v>
      </c>
    </row>
    <row r="1170" spans="1:16" x14ac:dyDescent="0.2">
      <c r="L1170" s="53">
        <v>2002</v>
      </c>
      <c r="M1170" s="53"/>
      <c r="N1170" s="53">
        <v>41</v>
      </c>
      <c r="O1170" s="53">
        <v>1</v>
      </c>
      <c r="P1170" s="56">
        <f t="shared" si="20"/>
        <v>2.4390243902439025E-2</v>
      </c>
    </row>
    <row r="1171" spans="1:16" x14ac:dyDescent="0.2">
      <c r="L1171" s="54">
        <v>2003</v>
      </c>
      <c r="M1171" s="54"/>
      <c r="N1171" s="54">
        <v>11</v>
      </c>
      <c r="O1171" s="54">
        <v>0</v>
      </c>
      <c r="P1171" s="55">
        <f t="shared" si="20"/>
        <v>0</v>
      </c>
    </row>
    <row r="1172" spans="1:16" x14ac:dyDescent="0.2">
      <c r="L1172" s="53">
        <v>2004</v>
      </c>
      <c r="M1172" s="53"/>
      <c r="N1172" s="53">
        <v>17</v>
      </c>
      <c r="O1172" s="53">
        <v>0</v>
      </c>
      <c r="P1172" s="56">
        <f t="shared" si="20"/>
        <v>0</v>
      </c>
    </row>
    <row r="1173" spans="1:16" x14ac:dyDescent="0.2">
      <c r="L1173" s="54">
        <v>2005</v>
      </c>
      <c r="M1173" s="54"/>
      <c r="N1173" s="54">
        <v>13</v>
      </c>
      <c r="O1173" s="54">
        <v>1</v>
      </c>
      <c r="P1173" s="55">
        <f t="shared" si="20"/>
        <v>7.6923076923076927E-2</v>
      </c>
    </row>
    <row r="1174" spans="1:16" x14ac:dyDescent="0.2">
      <c r="L1174" s="53">
        <v>2006</v>
      </c>
      <c r="M1174" s="53"/>
      <c r="N1174" s="53">
        <v>1</v>
      </c>
      <c r="O1174" s="53">
        <v>0</v>
      </c>
      <c r="P1174" s="56">
        <f t="shared" si="20"/>
        <v>0</v>
      </c>
    </row>
    <row r="1175" spans="1:16" x14ac:dyDescent="0.2">
      <c r="A1175" s="64"/>
      <c r="L1175" s="54">
        <v>2007</v>
      </c>
      <c r="M1175" s="54"/>
      <c r="N1175" s="54">
        <v>9</v>
      </c>
      <c r="O1175" s="54">
        <v>0</v>
      </c>
      <c r="P1175" s="55">
        <f t="shared" si="20"/>
        <v>0</v>
      </c>
    </row>
    <row r="1176" spans="1:16" x14ac:dyDescent="0.2">
      <c r="L1176" s="53">
        <v>2008</v>
      </c>
      <c r="M1176" s="53"/>
      <c r="N1176" s="53">
        <v>12</v>
      </c>
      <c r="O1176" s="53">
        <v>0</v>
      </c>
      <c r="P1176" s="56">
        <f t="shared" si="20"/>
        <v>0</v>
      </c>
    </row>
    <row r="1177" spans="1:16" x14ac:dyDescent="0.2">
      <c r="L1177" s="54">
        <v>2009</v>
      </c>
      <c r="M1177" s="54"/>
      <c r="N1177" s="54">
        <v>6</v>
      </c>
      <c r="O1177" s="54">
        <v>0</v>
      </c>
      <c r="P1177" s="55">
        <f t="shared" si="20"/>
        <v>0</v>
      </c>
    </row>
    <row r="1178" spans="1:16" x14ac:dyDescent="0.2">
      <c r="L1178" s="53">
        <v>2010</v>
      </c>
      <c r="M1178" s="53"/>
      <c r="N1178" s="53">
        <v>4</v>
      </c>
      <c r="O1178" s="53">
        <v>0</v>
      </c>
      <c r="P1178" s="56">
        <f t="shared" si="20"/>
        <v>0</v>
      </c>
    </row>
    <row r="1179" spans="1:16" x14ac:dyDescent="0.2">
      <c r="L1179" s="54">
        <v>2011</v>
      </c>
      <c r="M1179" s="54"/>
      <c r="N1179" s="54">
        <v>4</v>
      </c>
      <c r="O1179" s="54">
        <v>0</v>
      </c>
      <c r="P1179" s="55">
        <f t="shared" si="20"/>
        <v>0</v>
      </c>
    </row>
    <row r="1180" spans="1:16" x14ac:dyDescent="0.2">
      <c r="L1180" s="53">
        <v>2012</v>
      </c>
      <c r="M1180" s="53"/>
      <c r="N1180" s="53">
        <v>13</v>
      </c>
      <c r="O1180" s="53">
        <v>3</v>
      </c>
      <c r="P1180" s="56">
        <f t="shared" si="20"/>
        <v>0.23076923076923078</v>
      </c>
    </row>
    <row r="1181" spans="1:16" x14ac:dyDescent="0.2">
      <c r="L1181" s="54">
        <v>2013</v>
      </c>
      <c r="M1181" s="54"/>
      <c r="N1181" s="54">
        <v>13</v>
      </c>
      <c r="O1181" s="54">
        <v>2</v>
      </c>
      <c r="P1181" s="55">
        <v>0.15384615384615385</v>
      </c>
    </row>
    <row r="1182" spans="1:16" x14ac:dyDescent="0.2">
      <c r="L1182" s="53">
        <v>2014</v>
      </c>
      <c r="M1182" s="53"/>
      <c r="N1182" s="53">
        <v>23</v>
      </c>
      <c r="O1182" s="53">
        <v>2</v>
      </c>
      <c r="P1182" s="56">
        <f>O1182/N1182</f>
        <v>8.6956521739130432E-2</v>
      </c>
    </row>
    <row r="1183" spans="1:16" x14ac:dyDescent="0.2">
      <c r="L1183" s="53">
        <v>2015</v>
      </c>
      <c r="M1183" s="53"/>
      <c r="N1183" s="53">
        <v>9</v>
      </c>
      <c r="O1183" s="53">
        <v>2</v>
      </c>
      <c r="P1183" s="40">
        <f>O1183/N1183</f>
        <v>0.22222222222222221</v>
      </c>
    </row>
    <row r="1184" spans="1:16" ht="13.5" thickBot="1" x14ac:dyDescent="0.25">
      <c r="L1184" s="139">
        <v>2016</v>
      </c>
      <c r="M1184" s="139"/>
      <c r="N1184" s="279">
        <v>4</v>
      </c>
      <c r="O1184" s="139">
        <v>0</v>
      </c>
      <c r="P1184" s="149">
        <f>O1184/N1184</f>
        <v>0</v>
      </c>
    </row>
    <row r="1185" spans="2:17" ht="13.5" thickBot="1" x14ac:dyDescent="0.25">
      <c r="L1185" s="16" t="s">
        <v>163</v>
      </c>
      <c r="M1185" s="16"/>
      <c r="N1185" s="16">
        <f>SUM(N1165:N1184)</f>
        <v>295</v>
      </c>
      <c r="O1185" s="16">
        <f>SUM(O1165:O1184)</f>
        <v>17</v>
      </c>
      <c r="P1185" s="15">
        <f>O1185/N1185</f>
        <v>5.7627118644067797E-2</v>
      </c>
    </row>
    <row r="1190" spans="2:17" x14ac:dyDescent="0.2">
      <c r="B1190" s="390" t="s">
        <v>7838</v>
      </c>
      <c r="C1190" s="390"/>
      <c r="D1190" s="390"/>
      <c r="E1190" s="390"/>
      <c r="F1190" s="390"/>
      <c r="G1190" s="390"/>
      <c r="H1190" s="390"/>
      <c r="I1190" s="390"/>
      <c r="J1190" s="390"/>
    </row>
    <row r="1191" spans="2:17" ht="15.75" customHeight="1" thickBot="1" x14ac:dyDescent="0.25">
      <c r="B1191" s="153"/>
      <c r="C1191" s="153"/>
      <c r="D1191" s="153"/>
      <c r="E1191" s="153"/>
      <c r="F1191" s="153"/>
      <c r="G1191" s="153"/>
      <c r="H1191" s="153"/>
      <c r="I1191" s="153"/>
      <c r="J1191" s="153"/>
      <c r="L1191" s="321" t="s">
        <v>1083</v>
      </c>
      <c r="M1191" s="321"/>
      <c r="N1191" s="321"/>
      <c r="O1191" s="321"/>
      <c r="P1191" s="321"/>
      <c r="Q1191" s="235"/>
    </row>
    <row r="1192" spans="2:17" ht="56.25" x14ac:dyDescent="0.2">
      <c r="L1192" s="50" t="s">
        <v>112</v>
      </c>
      <c r="M1192" s="50"/>
      <c r="N1192" s="50" t="s">
        <v>190</v>
      </c>
      <c r="O1192" s="50" t="s">
        <v>189</v>
      </c>
      <c r="P1192" s="50" t="s">
        <v>188</v>
      </c>
    </row>
    <row r="1193" spans="2:17" x14ac:dyDescent="0.2">
      <c r="L1193" s="54">
        <v>1997</v>
      </c>
      <c r="M1193" s="54"/>
      <c r="N1193" s="54">
        <v>37</v>
      </c>
      <c r="O1193" s="54">
        <v>0</v>
      </c>
      <c r="P1193" s="55">
        <f t="shared" ref="P1193:P1213" si="21">O1193/N1193</f>
        <v>0</v>
      </c>
    </row>
    <row r="1194" spans="2:17" x14ac:dyDescent="0.2">
      <c r="L1194" s="53">
        <v>1998</v>
      </c>
      <c r="M1194" s="53"/>
      <c r="N1194" s="53">
        <v>36</v>
      </c>
      <c r="O1194" s="53">
        <v>1</v>
      </c>
      <c r="P1194" s="56">
        <f t="shared" si="21"/>
        <v>2.7777777777777776E-2</v>
      </c>
    </row>
    <row r="1195" spans="2:17" x14ac:dyDescent="0.2">
      <c r="L1195" s="54">
        <v>1999</v>
      </c>
      <c r="M1195" s="54"/>
      <c r="N1195" s="54">
        <v>50</v>
      </c>
      <c r="O1195" s="54">
        <v>0</v>
      </c>
      <c r="P1195" s="55">
        <f t="shared" si="21"/>
        <v>0</v>
      </c>
    </row>
    <row r="1196" spans="2:17" x14ac:dyDescent="0.2">
      <c r="L1196" s="53">
        <v>2000</v>
      </c>
      <c r="M1196" s="53"/>
      <c r="N1196" s="53">
        <v>50</v>
      </c>
      <c r="O1196" s="53">
        <v>0</v>
      </c>
      <c r="P1196" s="56">
        <f t="shared" si="21"/>
        <v>0</v>
      </c>
    </row>
    <row r="1197" spans="2:17" x14ac:dyDescent="0.2">
      <c r="L1197" s="54">
        <v>2001</v>
      </c>
      <c r="M1197" s="54"/>
      <c r="N1197" s="54">
        <v>56</v>
      </c>
      <c r="O1197" s="54">
        <v>1</v>
      </c>
      <c r="P1197" s="55">
        <f t="shared" si="21"/>
        <v>1.7857142857142856E-2</v>
      </c>
    </row>
    <row r="1198" spans="2:17" x14ac:dyDescent="0.2">
      <c r="L1198" s="53">
        <v>2002</v>
      </c>
      <c r="M1198" s="53"/>
      <c r="N1198" s="53">
        <v>58</v>
      </c>
      <c r="O1198" s="53">
        <v>2</v>
      </c>
      <c r="P1198" s="56">
        <f t="shared" si="21"/>
        <v>3.4482758620689655E-2</v>
      </c>
    </row>
    <row r="1199" spans="2:17" x14ac:dyDescent="0.2">
      <c r="L1199" s="54">
        <v>2003</v>
      </c>
      <c r="M1199" s="54"/>
      <c r="N1199" s="54">
        <v>38</v>
      </c>
      <c r="O1199" s="54">
        <v>3</v>
      </c>
      <c r="P1199" s="55">
        <f t="shared" si="21"/>
        <v>7.8947368421052627E-2</v>
      </c>
    </row>
    <row r="1200" spans="2:17" x14ac:dyDescent="0.2">
      <c r="L1200" s="53">
        <v>2004</v>
      </c>
      <c r="M1200" s="53"/>
      <c r="N1200" s="53">
        <v>43</v>
      </c>
      <c r="O1200" s="53">
        <v>0</v>
      </c>
      <c r="P1200" s="56">
        <f t="shared" si="21"/>
        <v>0</v>
      </c>
    </row>
    <row r="1201" spans="12:17" x14ac:dyDescent="0.2">
      <c r="L1201" s="54">
        <v>2005</v>
      </c>
      <c r="M1201" s="54"/>
      <c r="N1201" s="54">
        <v>12</v>
      </c>
      <c r="O1201" s="54">
        <v>1</v>
      </c>
      <c r="P1201" s="55">
        <f t="shared" si="21"/>
        <v>8.3333333333333329E-2</v>
      </c>
    </row>
    <row r="1202" spans="12:17" x14ac:dyDescent="0.2">
      <c r="L1202" s="53">
        <v>2006</v>
      </c>
      <c r="M1202" s="53"/>
      <c r="N1202" s="53">
        <v>37</v>
      </c>
      <c r="O1202" s="53">
        <v>1</v>
      </c>
      <c r="P1202" s="56">
        <f t="shared" si="21"/>
        <v>2.7027027027027029E-2</v>
      </c>
    </row>
    <row r="1203" spans="12:17" x14ac:dyDescent="0.2">
      <c r="L1203" s="54">
        <v>2007</v>
      </c>
      <c r="M1203" s="54"/>
      <c r="N1203" s="54">
        <v>20</v>
      </c>
      <c r="O1203" s="54">
        <v>0</v>
      </c>
      <c r="P1203" s="55">
        <f t="shared" si="21"/>
        <v>0</v>
      </c>
    </row>
    <row r="1204" spans="12:17" x14ac:dyDescent="0.2">
      <c r="L1204" s="53">
        <v>2008</v>
      </c>
      <c r="M1204" s="53"/>
      <c r="N1204" s="53">
        <v>24</v>
      </c>
      <c r="O1204" s="53">
        <v>1</v>
      </c>
      <c r="P1204" s="56">
        <f t="shared" si="21"/>
        <v>4.1666666666666664E-2</v>
      </c>
    </row>
    <row r="1205" spans="12:17" x14ac:dyDescent="0.2">
      <c r="L1205" s="54">
        <v>2009</v>
      </c>
      <c r="M1205" s="54"/>
      <c r="N1205" s="54">
        <v>29</v>
      </c>
      <c r="O1205" s="54">
        <v>0</v>
      </c>
      <c r="P1205" s="55">
        <f t="shared" si="21"/>
        <v>0</v>
      </c>
    </row>
    <row r="1206" spans="12:17" x14ac:dyDescent="0.2">
      <c r="L1206" s="53">
        <v>2010</v>
      </c>
      <c r="M1206" s="53"/>
      <c r="N1206" s="53">
        <v>77</v>
      </c>
      <c r="O1206" s="53">
        <v>4</v>
      </c>
      <c r="P1206" s="56">
        <f t="shared" si="21"/>
        <v>5.1948051948051951E-2</v>
      </c>
    </row>
    <row r="1207" spans="12:17" x14ac:dyDescent="0.2">
      <c r="L1207" s="54">
        <v>2011</v>
      </c>
      <c r="M1207" s="54"/>
      <c r="N1207" s="54">
        <v>8</v>
      </c>
      <c r="O1207" s="54">
        <v>0</v>
      </c>
      <c r="P1207" s="55">
        <f t="shared" si="21"/>
        <v>0</v>
      </c>
    </row>
    <row r="1208" spans="12:17" x14ac:dyDescent="0.2">
      <c r="L1208" s="53">
        <v>2012</v>
      </c>
      <c r="M1208" s="53"/>
      <c r="N1208" s="53">
        <v>39</v>
      </c>
      <c r="O1208" s="53">
        <v>4</v>
      </c>
      <c r="P1208" s="56">
        <f t="shared" si="21"/>
        <v>0.10256410256410256</v>
      </c>
    </row>
    <row r="1209" spans="12:17" x14ac:dyDescent="0.2">
      <c r="L1209" s="54">
        <v>2013</v>
      </c>
      <c r="M1209" s="54"/>
      <c r="N1209" s="54">
        <v>17</v>
      </c>
      <c r="O1209" s="54">
        <v>0</v>
      </c>
      <c r="P1209" s="55">
        <f t="shared" si="21"/>
        <v>0</v>
      </c>
    </row>
    <row r="1210" spans="12:17" x14ac:dyDescent="0.2">
      <c r="L1210" s="53">
        <v>2014</v>
      </c>
      <c r="M1210" s="53"/>
      <c r="N1210" s="53">
        <v>51</v>
      </c>
      <c r="O1210" s="53">
        <v>2</v>
      </c>
      <c r="P1210" s="56">
        <f t="shared" si="21"/>
        <v>3.9215686274509803E-2</v>
      </c>
    </row>
    <row r="1211" spans="12:17" x14ac:dyDescent="0.2">
      <c r="L1211" s="53">
        <v>2015</v>
      </c>
      <c r="M1211" s="53"/>
      <c r="N1211" s="53">
        <v>14</v>
      </c>
      <c r="O1211" s="53">
        <v>1</v>
      </c>
      <c r="P1211" s="40">
        <f t="shared" si="21"/>
        <v>7.1428571428571425E-2</v>
      </c>
    </row>
    <row r="1212" spans="12:17" ht="13.5" thickBot="1" x14ac:dyDescent="0.25">
      <c r="L1212" s="139">
        <v>2016</v>
      </c>
      <c r="M1212" s="139"/>
      <c r="N1212" s="279">
        <v>41</v>
      </c>
      <c r="O1212" s="139">
        <v>2</v>
      </c>
      <c r="P1212" s="149">
        <f t="shared" si="21"/>
        <v>4.878048780487805E-2</v>
      </c>
      <c r="Q1212" s="93"/>
    </row>
    <row r="1213" spans="12:17" ht="13.5" thickBot="1" x14ac:dyDescent="0.25">
      <c r="L1213" s="16" t="s">
        <v>163</v>
      </c>
      <c r="M1213" s="16"/>
      <c r="N1213" s="16">
        <f>SUM(N1193:N1212)</f>
        <v>737</v>
      </c>
      <c r="O1213" s="16">
        <f>SUM(O1193:O1212)</f>
        <v>23</v>
      </c>
      <c r="P1213" s="15">
        <f t="shared" si="21"/>
        <v>3.1207598371777476E-2</v>
      </c>
    </row>
    <row r="1218" spans="2:18" ht="13.5" thickBot="1" x14ac:dyDescent="0.25">
      <c r="B1218" s="390" t="s">
        <v>7755</v>
      </c>
      <c r="C1218" s="390"/>
      <c r="D1218" s="390"/>
      <c r="E1218" s="390"/>
      <c r="F1218" s="390"/>
      <c r="G1218" s="390"/>
      <c r="H1218" s="390"/>
      <c r="I1218" s="390"/>
      <c r="J1218" s="390"/>
    </row>
    <row r="1219" spans="2:18" ht="13.5" thickBot="1" x14ac:dyDescent="0.25">
      <c r="L1219" s="50" t="s">
        <v>176</v>
      </c>
      <c r="M1219" s="50"/>
      <c r="N1219" s="50" t="s">
        <v>166</v>
      </c>
      <c r="O1219" s="50" t="s">
        <v>164</v>
      </c>
      <c r="P1219" s="50" t="s">
        <v>263</v>
      </c>
      <c r="R1219" s="13"/>
    </row>
    <row r="1220" spans="2:18" x14ac:dyDescent="0.2">
      <c r="L1220" s="140" t="s">
        <v>174</v>
      </c>
      <c r="M1220" s="140"/>
      <c r="N1220" s="141" t="s">
        <v>173</v>
      </c>
      <c r="O1220" s="80">
        <v>0.5</v>
      </c>
      <c r="P1220" s="330">
        <v>1</v>
      </c>
      <c r="R1220" s="13"/>
    </row>
    <row r="1221" spans="2:18" x14ac:dyDescent="0.2">
      <c r="L1221" s="58"/>
      <c r="M1221" s="58"/>
      <c r="N1221" s="57" t="s">
        <v>317</v>
      </c>
      <c r="O1221" s="55">
        <v>0.5</v>
      </c>
      <c r="P1221" s="122">
        <v>1</v>
      </c>
      <c r="R1221" s="13"/>
    </row>
    <row r="1222" spans="2:18" x14ac:dyDescent="0.2">
      <c r="L1222" s="58"/>
      <c r="M1222" s="58"/>
      <c r="N1222" s="57" t="s">
        <v>72</v>
      </c>
      <c r="O1222" s="55">
        <v>0.5</v>
      </c>
      <c r="P1222" s="122">
        <v>1</v>
      </c>
      <c r="R1222" s="13"/>
    </row>
    <row r="1223" spans="2:18" ht="13.5" thickBot="1" x14ac:dyDescent="0.25">
      <c r="L1223" s="63"/>
      <c r="M1223" s="63"/>
      <c r="N1223" s="62" t="s">
        <v>39</v>
      </c>
      <c r="O1223" s="61">
        <v>0.5</v>
      </c>
      <c r="P1223" s="331">
        <v>1</v>
      </c>
      <c r="R1223" s="13"/>
    </row>
    <row r="1224" spans="2:18" x14ac:dyDescent="0.2">
      <c r="L1224" s="58" t="s">
        <v>307</v>
      </c>
      <c r="M1224" s="58"/>
      <c r="N1224" s="57" t="s">
        <v>873</v>
      </c>
      <c r="O1224" s="55">
        <v>0.5</v>
      </c>
      <c r="P1224" s="122">
        <v>1</v>
      </c>
      <c r="R1224" s="13"/>
    </row>
    <row r="1225" spans="2:18" x14ac:dyDescent="0.2">
      <c r="L1225" s="58"/>
      <c r="M1225" s="58"/>
      <c r="N1225" s="57" t="s">
        <v>871</v>
      </c>
      <c r="O1225" s="55">
        <v>0.5</v>
      </c>
      <c r="P1225" s="122">
        <v>1</v>
      </c>
      <c r="R1225" s="13"/>
    </row>
    <row r="1226" spans="2:18" ht="13.5" thickBot="1" x14ac:dyDescent="0.25">
      <c r="L1226" s="58"/>
      <c r="M1226" s="58"/>
      <c r="N1226" s="57" t="s">
        <v>1059</v>
      </c>
      <c r="O1226" s="55">
        <v>0.5</v>
      </c>
      <c r="P1226" s="122">
        <v>1</v>
      </c>
      <c r="R1226" s="13"/>
    </row>
    <row r="1227" spans="2:18" x14ac:dyDescent="0.2">
      <c r="L1227" s="87" t="s">
        <v>876</v>
      </c>
      <c r="M1227" s="87"/>
      <c r="N1227" s="88" t="s">
        <v>127</v>
      </c>
      <c r="O1227" s="196">
        <v>0.5</v>
      </c>
      <c r="P1227" s="328">
        <v>1</v>
      </c>
      <c r="R1227" s="13"/>
    </row>
    <row r="1228" spans="2:18" ht="13.5" thickBot="1" x14ac:dyDescent="0.25">
      <c r="L1228" s="27"/>
      <c r="M1228" s="27"/>
      <c r="N1228" s="26" t="s">
        <v>19</v>
      </c>
      <c r="O1228" s="25">
        <v>0.5</v>
      </c>
      <c r="P1228" s="216">
        <v>1</v>
      </c>
      <c r="R1228" s="13"/>
    </row>
    <row r="1229" spans="2:18" x14ac:dyDescent="0.2">
      <c r="R1229" s="13"/>
    </row>
    <row r="1230" spans="2:18" x14ac:dyDescent="0.2">
      <c r="R1230" s="13"/>
    </row>
    <row r="1231" spans="2:18" x14ac:dyDescent="0.2">
      <c r="R1231" s="13"/>
    </row>
    <row r="1232" spans="2:18" x14ac:dyDescent="0.2">
      <c r="R1232" s="13"/>
    </row>
    <row r="1233" spans="2:18" x14ac:dyDescent="0.2">
      <c r="R1233" s="13"/>
    </row>
    <row r="1234" spans="2:18" x14ac:dyDescent="0.2">
      <c r="R1234" s="13"/>
    </row>
    <row r="1235" spans="2:18" x14ac:dyDescent="0.2">
      <c r="R1235" s="13"/>
    </row>
    <row r="1237" spans="2:18" x14ac:dyDescent="0.2">
      <c r="B1237" s="390" t="s">
        <v>7839</v>
      </c>
      <c r="C1237" s="390"/>
      <c r="D1237" s="390"/>
      <c r="E1237" s="390"/>
      <c r="F1237" s="390"/>
      <c r="G1237" s="390"/>
      <c r="H1237" s="390"/>
      <c r="I1237" s="390"/>
      <c r="J1237" s="390"/>
    </row>
    <row r="1238" spans="2:18" ht="15.75" customHeight="1" thickBot="1" x14ac:dyDescent="0.25">
      <c r="B1238" s="291"/>
      <c r="C1238" s="291"/>
      <c r="D1238" s="291"/>
      <c r="E1238" s="291"/>
      <c r="F1238" s="291"/>
      <c r="G1238" s="291"/>
      <c r="H1238" s="291"/>
      <c r="I1238" s="291"/>
      <c r="J1238" s="291"/>
      <c r="L1238" s="332" t="s">
        <v>1084</v>
      </c>
      <c r="M1238" s="332"/>
      <c r="N1238" s="332"/>
      <c r="O1238" s="332"/>
      <c r="P1238" s="332"/>
      <c r="Q1238" s="235"/>
    </row>
    <row r="1239" spans="2:18" ht="67.5" x14ac:dyDescent="0.2">
      <c r="L1239" s="50" t="s">
        <v>112</v>
      </c>
      <c r="M1239" s="50"/>
      <c r="N1239" s="50" t="s">
        <v>7044</v>
      </c>
      <c r="O1239" s="50" t="s">
        <v>7045</v>
      </c>
      <c r="P1239" s="50" t="s">
        <v>7046</v>
      </c>
    </row>
    <row r="1240" spans="2:18" hidden="1" x14ac:dyDescent="0.2">
      <c r="L1240" s="54">
        <v>1997</v>
      </c>
      <c r="M1240" s="54"/>
      <c r="N1240" s="54">
        <v>23</v>
      </c>
      <c r="O1240" s="54">
        <v>1</v>
      </c>
      <c r="P1240" s="55">
        <f t="shared" ref="P1240:P1245" si="22">O1240/N1240</f>
        <v>4.3478260869565216E-2</v>
      </c>
      <c r="Q1240" s="13"/>
    </row>
    <row r="1241" spans="2:18" hidden="1" x14ac:dyDescent="0.2">
      <c r="L1241" s="53">
        <v>1998</v>
      </c>
      <c r="M1241" s="53"/>
      <c r="N1241" s="53">
        <v>11</v>
      </c>
      <c r="O1241" s="53">
        <v>0</v>
      </c>
      <c r="P1241" s="56">
        <f t="shared" si="22"/>
        <v>0</v>
      </c>
      <c r="Q1241" s="13"/>
    </row>
    <row r="1242" spans="2:18" hidden="1" x14ac:dyDescent="0.2">
      <c r="L1242" s="54">
        <v>1999</v>
      </c>
      <c r="M1242" s="54"/>
      <c r="N1242" s="54">
        <v>7</v>
      </c>
      <c r="O1242" s="54">
        <v>0</v>
      </c>
      <c r="P1242" s="55">
        <f t="shared" si="22"/>
        <v>0</v>
      </c>
      <c r="Q1242" s="13"/>
    </row>
    <row r="1243" spans="2:18" hidden="1" x14ac:dyDescent="0.2">
      <c r="L1243" s="53">
        <v>2000</v>
      </c>
      <c r="M1243" s="53"/>
      <c r="N1243" s="53">
        <v>9</v>
      </c>
      <c r="O1243" s="53">
        <v>0</v>
      </c>
      <c r="P1243" s="56">
        <f t="shared" si="22"/>
        <v>0</v>
      </c>
      <c r="Q1243" s="13"/>
    </row>
    <row r="1244" spans="2:18" hidden="1" x14ac:dyDescent="0.2">
      <c r="L1244" s="54">
        <v>2001</v>
      </c>
      <c r="M1244" s="54"/>
      <c r="N1244" s="54">
        <v>7</v>
      </c>
      <c r="O1244" s="54">
        <v>0</v>
      </c>
      <c r="P1244" s="55">
        <f t="shared" si="22"/>
        <v>0</v>
      </c>
      <c r="Q1244" s="13"/>
    </row>
    <row r="1245" spans="2:18" hidden="1" x14ac:dyDescent="0.2">
      <c r="L1245" s="53">
        <v>2002</v>
      </c>
      <c r="M1245" s="53"/>
      <c r="N1245" s="53">
        <v>4</v>
      </c>
      <c r="O1245" s="53">
        <v>0</v>
      </c>
      <c r="P1245" s="56">
        <f t="shared" si="22"/>
        <v>0</v>
      </c>
      <c r="Q1245" s="13"/>
    </row>
    <row r="1246" spans="2:18" hidden="1" x14ac:dyDescent="0.2">
      <c r="L1246" s="54">
        <v>2003</v>
      </c>
      <c r="M1246" s="54"/>
      <c r="N1246" s="54">
        <v>0</v>
      </c>
      <c r="O1246" s="54">
        <v>0</v>
      </c>
      <c r="P1246" s="55"/>
      <c r="Q1246" s="13"/>
    </row>
    <row r="1247" spans="2:18" hidden="1" x14ac:dyDescent="0.2">
      <c r="L1247" s="53">
        <v>2004</v>
      </c>
      <c r="M1247" s="53"/>
      <c r="N1247" s="53">
        <v>1</v>
      </c>
      <c r="O1247" s="53">
        <v>0</v>
      </c>
      <c r="P1247" s="56">
        <f>O1247/N1247</f>
        <v>0</v>
      </c>
      <c r="Q1247" s="13"/>
    </row>
    <row r="1248" spans="2:18" hidden="1" x14ac:dyDescent="0.2">
      <c r="L1248" s="54">
        <v>2005</v>
      </c>
      <c r="M1248" s="54"/>
      <c r="N1248" s="54">
        <v>1</v>
      </c>
      <c r="O1248" s="53">
        <v>0</v>
      </c>
      <c r="P1248" s="55">
        <f>O1248/N1248</f>
        <v>0</v>
      </c>
      <c r="Q1248" s="13"/>
    </row>
    <row r="1249" spans="12:17" hidden="1" x14ac:dyDescent="0.2">
      <c r="L1249" s="53">
        <v>2006</v>
      </c>
      <c r="M1249" s="53"/>
      <c r="N1249" s="53">
        <v>0</v>
      </c>
      <c r="O1249" s="53">
        <v>0</v>
      </c>
      <c r="P1249" s="56"/>
      <c r="Q1249" s="13"/>
    </row>
    <row r="1250" spans="12:17" x14ac:dyDescent="0.2">
      <c r="L1250" s="54">
        <v>2007</v>
      </c>
      <c r="M1250" s="54"/>
      <c r="N1250" s="54">
        <v>1</v>
      </c>
      <c r="O1250" s="53">
        <v>0</v>
      </c>
      <c r="P1250" s="55">
        <f>O1250/N1250</f>
        <v>0</v>
      </c>
      <c r="Q1250" s="13"/>
    </row>
    <row r="1251" spans="12:17" x14ac:dyDescent="0.2">
      <c r="L1251" s="53">
        <v>2008</v>
      </c>
      <c r="M1251" s="53"/>
      <c r="N1251" s="53">
        <v>0</v>
      </c>
      <c r="O1251" s="53">
        <v>0</v>
      </c>
      <c r="P1251" s="56"/>
      <c r="Q1251" s="13"/>
    </row>
    <row r="1252" spans="12:17" x14ac:dyDescent="0.2">
      <c r="L1252" s="54">
        <v>2009</v>
      </c>
      <c r="M1252" s="54"/>
      <c r="N1252" s="54">
        <v>9</v>
      </c>
      <c r="O1252" s="53">
        <v>0</v>
      </c>
      <c r="P1252" s="55">
        <f>O1252/N1252</f>
        <v>0</v>
      </c>
      <c r="Q1252" s="13"/>
    </row>
    <row r="1253" spans="12:17" x14ac:dyDescent="0.2">
      <c r="L1253" s="53">
        <v>2010</v>
      </c>
      <c r="M1253" s="53"/>
      <c r="N1253" s="53">
        <v>6</v>
      </c>
      <c r="O1253" s="53">
        <v>0</v>
      </c>
      <c r="P1253" s="56">
        <f>O1253/N1253</f>
        <v>0</v>
      </c>
      <c r="Q1253" s="13"/>
    </row>
    <row r="1254" spans="12:17" x14ac:dyDescent="0.2">
      <c r="L1254" s="54">
        <v>2011</v>
      </c>
      <c r="M1254" s="54"/>
      <c r="N1254" s="54">
        <v>0</v>
      </c>
      <c r="O1254" s="53">
        <v>0</v>
      </c>
      <c r="P1254" s="55"/>
      <c r="Q1254" s="13"/>
    </row>
    <row r="1255" spans="12:17" x14ac:dyDescent="0.2">
      <c r="L1255" s="53">
        <v>2012</v>
      </c>
      <c r="M1255" s="53"/>
      <c r="N1255" s="53">
        <v>0</v>
      </c>
      <c r="O1255" s="53">
        <v>0</v>
      </c>
      <c r="P1255" s="56"/>
      <c r="Q1255" s="13"/>
    </row>
    <row r="1256" spans="12:17" x14ac:dyDescent="0.2">
      <c r="L1256" s="54">
        <v>2013</v>
      </c>
      <c r="M1256" s="54"/>
      <c r="N1256" s="54">
        <v>0</v>
      </c>
      <c r="O1256" s="53">
        <v>0</v>
      </c>
      <c r="P1256" s="55"/>
      <c r="Q1256" s="13"/>
    </row>
    <row r="1257" spans="12:17" x14ac:dyDescent="0.2">
      <c r="L1257" s="53">
        <v>2014</v>
      </c>
      <c r="M1257" s="53"/>
      <c r="N1257" s="53">
        <v>0</v>
      </c>
      <c r="O1257" s="53">
        <v>0</v>
      </c>
      <c r="P1257" s="56"/>
      <c r="Q1257" s="13"/>
    </row>
    <row r="1258" spans="12:17" x14ac:dyDescent="0.2">
      <c r="L1258" s="53">
        <v>2015</v>
      </c>
      <c r="M1258" s="53"/>
      <c r="N1258" s="53">
        <v>5</v>
      </c>
      <c r="O1258" s="53">
        <v>0</v>
      </c>
      <c r="P1258" s="40">
        <f>O1258/N1258</f>
        <v>0</v>
      </c>
      <c r="Q1258" s="13"/>
    </row>
    <row r="1259" spans="12:17" ht="13.5" thickBot="1" x14ac:dyDescent="0.25">
      <c r="L1259" s="139">
        <v>2016</v>
      </c>
      <c r="M1259" s="139"/>
      <c r="N1259" s="279">
        <v>4</v>
      </c>
      <c r="O1259" s="139">
        <v>1</v>
      </c>
      <c r="P1259" s="149">
        <f>O1259/N1259</f>
        <v>0.25</v>
      </c>
      <c r="Q1259" s="13"/>
    </row>
    <row r="1260" spans="12:17" ht="13.5" thickBot="1" x14ac:dyDescent="0.25">
      <c r="L1260" s="16" t="s">
        <v>163</v>
      </c>
      <c r="M1260" s="16"/>
      <c r="N1260" s="16">
        <f>SUM(N1240:N1259)</f>
        <v>88</v>
      </c>
      <c r="O1260" s="16">
        <f>SUM(O1240:O1259)</f>
        <v>2</v>
      </c>
      <c r="P1260" s="15">
        <f>O1260/N1260</f>
        <v>2.2727272727272728E-2</v>
      </c>
      <c r="Q1260" s="13"/>
    </row>
    <row r="1261" spans="12:17" x14ac:dyDescent="0.2">
      <c r="Q1261" s="13"/>
    </row>
    <row r="1262" spans="12:17" x14ac:dyDescent="0.2">
      <c r="Q1262" s="13"/>
    </row>
    <row r="1265" spans="2:16" x14ac:dyDescent="0.2">
      <c r="I1265" s="13" t="s">
        <v>0</v>
      </c>
    </row>
    <row r="1266" spans="2:16" ht="15.75" customHeight="1" thickBot="1" x14ac:dyDescent="0.25">
      <c r="B1266" s="390" t="s">
        <v>7048</v>
      </c>
      <c r="C1266" s="390"/>
      <c r="D1266" s="390"/>
      <c r="E1266" s="390"/>
      <c r="F1266" s="390"/>
      <c r="G1266" s="390"/>
      <c r="H1266" s="390"/>
      <c r="I1266" s="390"/>
      <c r="J1266" s="390"/>
      <c r="K1266" s="390"/>
      <c r="L1266" s="322" t="s">
        <v>637</v>
      </c>
      <c r="M1266" s="322"/>
      <c r="N1266" s="322"/>
      <c r="O1266" s="322"/>
      <c r="P1266" s="322"/>
    </row>
    <row r="1267" spans="2:16" ht="45" x14ac:dyDescent="0.2">
      <c r="L1267" s="50" t="s">
        <v>112</v>
      </c>
      <c r="M1267" s="50"/>
      <c r="N1267" s="50" t="s">
        <v>187</v>
      </c>
      <c r="O1267" s="50" t="s">
        <v>186</v>
      </c>
      <c r="P1267" s="50" t="s">
        <v>185</v>
      </c>
    </row>
    <row r="1268" spans="2:16" x14ac:dyDescent="0.2">
      <c r="L1268" s="54">
        <v>1997</v>
      </c>
      <c r="M1268" s="54"/>
      <c r="N1268" s="54">
        <v>55</v>
      </c>
      <c r="O1268" s="54">
        <v>6</v>
      </c>
      <c r="P1268" s="55">
        <f t="shared" ref="P1268:P1288" si="23">O1268/N1268</f>
        <v>0.10909090909090909</v>
      </c>
    </row>
    <row r="1269" spans="2:16" x14ac:dyDescent="0.2">
      <c r="L1269" s="53">
        <v>1998</v>
      </c>
      <c r="M1269" s="53"/>
      <c r="N1269" s="53">
        <v>74</v>
      </c>
      <c r="O1269" s="53">
        <v>11</v>
      </c>
      <c r="P1269" s="56">
        <f t="shared" si="23"/>
        <v>0.14864864864864866</v>
      </c>
    </row>
    <row r="1270" spans="2:16" x14ac:dyDescent="0.2">
      <c r="L1270" s="54">
        <v>1999</v>
      </c>
      <c r="M1270" s="54"/>
      <c r="N1270" s="54">
        <v>75</v>
      </c>
      <c r="O1270" s="54">
        <v>13</v>
      </c>
      <c r="P1270" s="55">
        <f t="shared" si="23"/>
        <v>0.17333333333333334</v>
      </c>
    </row>
    <row r="1271" spans="2:16" x14ac:dyDescent="0.2">
      <c r="L1271" s="53">
        <v>2000</v>
      </c>
      <c r="M1271" s="53"/>
      <c r="N1271" s="53">
        <v>56</v>
      </c>
      <c r="O1271" s="53">
        <v>8</v>
      </c>
      <c r="P1271" s="56">
        <f t="shared" si="23"/>
        <v>0.14285714285714285</v>
      </c>
    </row>
    <row r="1272" spans="2:16" x14ac:dyDescent="0.2">
      <c r="L1272" s="54">
        <v>2001</v>
      </c>
      <c r="M1272" s="54"/>
      <c r="N1272" s="54">
        <v>64</v>
      </c>
      <c r="O1272" s="54">
        <v>10</v>
      </c>
      <c r="P1272" s="55">
        <f t="shared" si="23"/>
        <v>0.15625</v>
      </c>
    </row>
    <row r="1273" spans="2:16" x14ac:dyDescent="0.2">
      <c r="L1273" s="53">
        <v>2002</v>
      </c>
      <c r="M1273" s="53"/>
      <c r="N1273" s="53">
        <v>41</v>
      </c>
      <c r="O1273" s="53">
        <v>0</v>
      </c>
      <c r="P1273" s="56">
        <f t="shared" si="23"/>
        <v>0</v>
      </c>
    </row>
    <row r="1274" spans="2:16" x14ac:dyDescent="0.2">
      <c r="L1274" s="54">
        <v>2003</v>
      </c>
      <c r="M1274" s="54"/>
      <c r="N1274" s="54">
        <v>56</v>
      </c>
      <c r="O1274" s="54">
        <v>0</v>
      </c>
      <c r="P1274" s="55">
        <f t="shared" si="23"/>
        <v>0</v>
      </c>
    </row>
    <row r="1275" spans="2:16" x14ac:dyDescent="0.2">
      <c r="L1275" s="53">
        <v>2004</v>
      </c>
      <c r="M1275" s="53"/>
      <c r="N1275" s="53">
        <v>70</v>
      </c>
      <c r="O1275" s="53">
        <v>0</v>
      </c>
      <c r="P1275" s="56">
        <f t="shared" si="23"/>
        <v>0</v>
      </c>
    </row>
    <row r="1276" spans="2:16" x14ac:dyDescent="0.2">
      <c r="L1276" s="54">
        <v>2005</v>
      </c>
      <c r="M1276" s="54"/>
      <c r="N1276" s="54">
        <v>63</v>
      </c>
      <c r="O1276" s="54">
        <v>0</v>
      </c>
      <c r="P1276" s="55">
        <f t="shared" si="23"/>
        <v>0</v>
      </c>
    </row>
    <row r="1277" spans="2:16" x14ac:dyDescent="0.2">
      <c r="L1277" s="53">
        <v>2006</v>
      </c>
      <c r="M1277" s="53"/>
      <c r="N1277" s="53">
        <v>30</v>
      </c>
      <c r="O1277" s="53">
        <v>0</v>
      </c>
      <c r="P1277" s="56">
        <f t="shared" si="23"/>
        <v>0</v>
      </c>
    </row>
    <row r="1278" spans="2:16" x14ac:dyDescent="0.2">
      <c r="L1278" s="54">
        <v>2007</v>
      </c>
      <c r="M1278" s="54"/>
      <c r="N1278" s="54">
        <v>25</v>
      </c>
      <c r="O1278" s="54">
        <v>0</v>
      </c>
      <c r="P1278" s="55">
        <f t="shared" si="23"/>
        <v>0</v>
      </c>
    </row>
    <row r="1279" spans="2:16" x14ac:dyDescent="0.2">
      <c r="L1279" s="53">
        <v>2008</v>
      </c>
      <c r="M1279" s="53"/>
      <c r="N1279" s="53">
        <v>37</v>
      </c>
      <c r="O1279" s="53">
        <v>4</v>
      </c>
      <c r="P1279" s="56">
        <f t="shared" si="23"/>
        <v>0.10810810810810811</v>
      </c>
    </row>
    <row r="1280" spans="2:16" x14ac:dyDescent="0.2">
      <c r="L1280" s="54">
        <v>2009</v>
      </c>
      <c r="M1280" s="54"/>
      <c r="N1280" s="54">
        <v>30</v>
      </c>
      <c r="O1280" s="54">
        <v>4</v>
      </c>
      <c r="P1280" s="55">
        <f t="shared" si="23"/>
        <v>0.13333333333333333</v>
      </c>
    </row>
    <row r="1281" spans="1:16" x14ac:dyDescent="0.2">
      <c r="L1281" s="53">
        <v>2010</v>
      </c>
      <c r="M1281" s="53"/>
      <c r="N1281" s="53">
        <v>26</v>
      </c>
      <c r="O1281" s="53">
        <v>4</v>
      </c>
      <c r="P1281" s="56">
        <f t="shared" si="23"/>
        <v>0.15384615384615385</v>
      </c>
    </row>
    <row r="1282" spans="1:16" x14ac:dyDescent="0.2">
      <c r="L1282" s="54">
        <v>2011</v>
      </c>
      <c r="M1282" s="54"/>
      <c r="N1282" s="54">
        <v>33</v>
      </c>
      <c r="O1282" s="54">
        <v>3</v>
      </c>
      <c r="P1282" s="55">
        <f t="shared" si="23"/>
        <v>9.0909090909090912E-2</v>
      </c>
    </row>
    <row r="1283" spans="1:16" x14ac:dyDescent="0.2">
      <c r="L1283" s="53">
        <v>2012</v>
      </c>
      <c r="M1283" s="53"/>
      <c r="N1283" s="53">
        <v>37</v>
      </c>
      <c r="O1283" s="53">
        <v>2</v>
      </c>
      <c r="P1283" s="56">
        <f t="shared" si="23"/>
        <v>5.4054054054054057E-2</v>
      </c>
    </row>
    <row r="1284" spans="1:16" x14ac:dyDescent="0.2">
      <c r="L1284" s="54">
        <v>2013</v>
      </c>
      <c r="M1284" s="54"/>
      <c r="N1284" s="54">
        <v>40</v>
      </c>
      <c r="O1284" s="54">
        <v>2</v>
      </c>
      <c r="P1284" s="55">
        <f t="shared" si="23"/>
        <v>0.05</v>
      </c>
    </row>
    <row r="1285" spans="1:16" x14ac:dyDescent="0.2">
      <c r="L1285" s="53">
        <v>2014</v>
      </c>
      <c r="M1285" s="53"/>
      <c r="N1285" s="53">
        <v>19</v>
      </c>
      <c r="O1285" s="53">
        <v>4</v>
      </c>
      <c r="P1285" s="56">
        <f t="shared" si="23"/>
        <v>0.21052631578947367</v>
      </c>
    </row>
    <row r="1286" spans="1:16" x14ac:dyDescent="0.2">
      <c r="L1286" s="53">
        <v>2015</v>
      </c>
      <c r="M1286" s="53"/>
      <c r="N1286" s="53">
        <v>12</v>
      </c>
      <c r="O1286" s="53">
        <v>3</v>
      </c>
      <c r="P1286" s="40">
        <f t="shared" si="23"/>
        <v>0.25</v>
      </c>
    </row>
    <row r="1287" spans="1:16" ht="13.5" thickBot="1" x14ac:dyDescent="0.25">
      <c r="L1287" s="139">
        <v>2016</v>
      </c>
      <c r="M1287" s="139"/>
      <c r="N1287" s="279">
        <v>18</v>
      </c>
      <c r="O1287" s="139">
        <v>3</v>
      </c>
      <c r="P1287" s="149">
        <f t="shared" si="23"/>
        <v>0.16666666666666666</v>
      </c>
    </row>
    <row r="1288" spans="1:16" ht="13.5" thickBot="1" x14ac:dyDescent="0.25">
      <c r="L1288" s="16" t="s">
        <v>163</v>
      </c>
      <c r="M1288" s="16"/>
      <c r="N1288" s="16">
        <f>SUM(N1268:N1287)</f>
        <v>861</v>
      </c>
      <c r="O1288" s="16">
        <f>SUM(O1268:O1287)</f>
        <v>77</v>
      </c>
      <c r="P1288" s="15">
        <f t="shared" si="23"/>
        <v>8.943089430894309E-2</v>
      </c>
    </row>
    <row r="1291" spans="1:16" x14ac:dyDescent="0.2">
      <c r="A1291" s="64"/>
      <c r="B1291" s="153"/>
      <c r="C1291" s="153"/>
      <c r="D1291" s="153"/>
      <c r="E1291" s="153"/>
      <c r="F1291" s="153"/>
      <c r="G1291" s="153"/>
      <c r="H1291" s="153"/>
      <c r="I1291" s="153"/>
      <c r="J1291" s="153"/>
    </row>
    <row r="1292" spans="1:16" ht="13.5" thickBot="1" x14ac:dyDescent="0.25">
      <c r="L1292" s="152"/>
      <c r="M1292" s="152"/>
      <c r="N1292" s="152"/>
      <c r="O1292" s="152"/>
      <c r="P1292" s="152"/>
    </row>
    <row r="1293" spans="1:16" x14ac:dyDescent="0.2">
      <c r="L1293" s="50" t="s">
        <v>176</v>
      </c>
      <c r="M1293" s="50"/>
      <c r="N1293" s="50" t="s">
        <v>166</v>
      </c>
      <c r="O1293" s="50" t="s">
        <v>164</v>
      </c>
      <c r="P1293" s="50" t="s">
        <v>184</v>
      </c>
    </row>
    <row r="1294" spans="1:16" ht="13.5" thickBot="1" x14ac:dyDescent="0.25">
      <c r="L1294" s="63" t="s">
        <v>174</v>
      </c>
      <c r="M1294" s="63"/>
      <c r="N1294" s="62" t="s">
        <v>20</v>
      </c>
      <c r="O1294" s="61">
        <v>1</v>
      </c>
      <c r="P1294" s="52">
        <v>3</v>
      </c>
    </row>
    <row r="1295" spans="1:16" ht="13.5" thickBot="1" x14ac:dyDescent="0.25">
      <c r="L1295" s="31" t="s">
        <v>307</v>
      </c>
      <c r="M1295" s="31"/>
      <c r="N1295" s="30" t="s">
        <v>851</v>
      </c>
      <c r="O1295" s="29">
        <v>1</v>
      </c>
      <c r="P1295" s="28">
        <v>3</v>
      </c>
    </row>
    <row r="1296" spans="1:16" ht="13.5" thickBot="1" x14ac:dyDescent="0.25">
      <c r="L1296" s="44" t="s">
        <v>876</v>
      </c>
      <c r="M1296" s="44"/>
      <c r="N1296" s="45" t="s">
        <v>798</v>
      </c>
      <c r="O1296" s="24">
        <v>1</v>
      </c>
      <c r="P1296" s="46">
        <v>3</v>
      </c>
    </row>
    <row r="1314" spans="2:19" ht="13.5" thickBot="1" x14ac:dyDescent="0.25">
      <c r="B1314" s="390"/>
      <c r="C1314" s="390"/>
      <c r="D1314" s="390"/>
      <c r="E1314" s="390"/>
      <c r="F1314" s="390"/>
      <c r="G1314" s="390"/>
      <c r="H1314" s="390"/>
      <c r="I1314" s="390"/>
      <c r="J1314" s="390"/>
      <c r="K1314" s="390"/>
      <c r="L1314" s="229"/>
      <c r="M1314" s="229"/>
      <c r="N1314" s="229"/>
      <c r="O1314" s="229"/>
      <c r="P1314" s="229"/>
    </row>
    <row r="1315" spans="2:19" ht="45" x14ac:dyDescent="0.25">
      <c r="L1315" s="50" t="s">
        <v>112</v>
      </c>
      <c r="M1315" s="50"/>
      <c r="N1315" s="50" t="s">
        <v>169</v>
      </c>
      <c r="O1315" s="50" t="s">
        <v>168</v>
      </c>
      <c r="P1315" s="50" t="s">
        <v>167</v>
      </c>
      <c r="S1315"/>
    </row>
    <row r="1316" spans="2:19" x14ac:dyDescent="0.2">
      <c r="L1316" s="54">
        <v>1997</v>
      </c>
      <c r="M1316" s="54"/>
      <c r="N1316" s="54">
        <v>5</v>
      </c>
      <c r="O1316" s="54">
        <v>1</v>
      </c>
      <c r="P1316" s="55">
        <f t="shared" ref="P1316:P1336" si="24">O1316/N1316</f>
        <v>0.2</v>
      </c>
    </row>
    <row r="1317" spans="2:19" x14ac:dyDescent="0.2">
      <c r="L1317" s="53">
        <v>1998</v>
      </c>
      <c r="M1317" s="53"/>
      <c r="N1317" s="53">
        <v>5</v>
      </c>
      <c r="O1317" s="53">
        <v>0</v>
      </c>
      <c r="P1317" s="56">
        <f t="shared" si="24"/>
        <v>0</v>
      </c>
    </row>
    <row r="1318" spans="2:19" x14ac:dyDescent="0.2">
      <c r="L1318" s="54">
        <v>1999</v>
      </c>
      <c r="M1318" s="54"/>
      <c r="N1318" s="54">
        <v>3</v>
      </c>
      <c r="O1318" s="54">
        <v>0</v>
      </c>
      <c r="P1318" s="55">
        <f t="shared" si="24"/>
        <v>0</v>
      </c>
    </row>
    <row r="1319" spans="2:19" x14ac:dyDescent="0.2">
      <c r="L1319" s="53">
        <v>2000</v>
      </c>
      <c r="M1319" s="53"/>
      <c r="N1319" s="53">
        <v>8</v>
      </c>
      <c r="O1319" s="53">
        <v>1</v>
      </c>
      <c r="P1319" s="56">
        <f t="shared" si="24"/>
        <v>0.125</v>
      </c>
    </row>
    <row r="1320" spans="2:19" x14ac:dyDescent="0.2">
      <c r="L1320" s="54">
        <v>2001</v>
      </c>
      <c r="M1320" s="54"/>
      <c r="N1320" s="54">
        <v>6</v>
      </c>
      <c r="O1320" s="54">
        <v>0</v>
      </c>
      <c r="P1320" s="55">
        <f t="shared" si="24"/>
        <v>0</v>
      </c>
    </row>
    <row r="1321" spans="2:19" x14ac:dyDescent="0.2">
      <c r="L1321" s="53">
        <v>2002</v>
      </c>
      <c r="M1321" s="53"/>
      <c r="N1321" s="53">
        <v>4</v>
      </c>
      <c r="O1321" s="53">
        <v>0</v>
      </c>
      <c r="P1321" s="56">
        <f t="shared" si="24"/>
        <v>0</v>
      </c>
    </row>
    <row r="1322" spans="2:19" x14ac:dyDescent="0.2">
      <c r="L1322" s="54">
        <v>2003</v>
      </c>
      <c r="M1322" s="54"/>
      <c r="N1322" s="54">
        <v>3</v>
      </c>
      <c r="O1322" s="54">
        <v>0</v>
      </c>
      <c r="P1322" s="55">
        <f t="shared" si="24"/>
        <v>0</v>
      </c>
    </row>
    <row r="1323" spans="2:19" x14ac:dyDescent="0.2">
      <c r="L1323" s="53">
        <v>2004</v>
      </c>
      <c r="M1323" s="53"/>
      <c r="N1323" s="53">
        <v>7</v>
      </c>
      <c r="O1323" s="53">
        <v>1</v>
      </c>
      <c r="P1323" s="56">
        <f t="shared" si="24"/>
        <v>0.14285714285714285</v>
      </c>
    </row>
    <row r="1324" spans="2:19" x14ac:dyDescent="0.2">
      <c r="L1324" s="54">
        <v>2005</v>
      </c>
      <c r="M1324" s="54"/>
      <c r="N1324" s="54">
        <v>3</v>
      </c>
      <c r="O1324" s="54">
        <v>1</v>
      </c>
      <c r="P1324" s="55">
        <f t="shared" si="24"/>
        <v>0.33333333333333331</v>
      </c>
      <c r="Q1324" s="13"/>
    </row>
    <row r="1325" spans="2:19" x14ac:dyDescent="0.2">
      <c r="L1325" s="53">
        <v>2006</v>
      </c>
      <c r="M1325" s="53"/>
      <c r="N1325" s="53">
        <v>2</v>
      </c>
      <c r="O1325" s="53">
        <v>1</v>
      </c>
      <c r="P1325" s="56">
        <f t="shared" si="24"/>
        <v>0.5</v>
      </c>
      <c r="Q1325" s="13"/>
    </row>
    <row r="1326" spans="2:19" x14ac:dyDescent="0.2">
      <c r="L1326" s="54">
        <v>2007</v>
      </c>
      <c r="M1326" s="54"/>
      <c r="N1326" s="54">
        <v>5</v>
      </c>
      <c r="O1326" s="54">
        <v>0</v>
      </c>
      <c r="P1326" s="55">
        <f t="shared" si="24"/>
        <v>0</v>
      </c>
      <c r="Q1326" s="13"/>
    </row>
    <row r="1327" spans="2:19" x14ac:dyDescent="0.2">
      <c r="L1327" s="53">
        <v>2008</v>
      </c>
      <c r="M1327" s="53"/>
      <c r="N1327" s="53">
        <v>8</v>
      </c>
      <c r="O1327" s="53">
        <v>0</v>
      </c>
      <c r="P1327" s="56">
        <f t="shared" si="24"/>
        <v>0</v>
      </c>
      <c r="Q1327" s="13"/>
    </row>
    <row r="1328" spans="2:19" x14ac:dyDescent="0.2">
      <c r="L1328" s="54">
        <v>2009</v>
      </c>
      <c r="M1328" s="54"/>
      <c r="N1328" s="54">
        <v>4</v>
      </c>
      <c r="O1328" s="54">
        <v>1</v>
      </c>
      <c r="P1328" s="55">
        <f t="shared" si="24"/>
        <v>0.25</v>
      </c>
      <c r="Q1328" s="13"/>
    </row>
    <row r="1329" spans="1:18" x14ac:dyDescent="0.2">
      <c r="L1329" s="53">
        <v>2010</v>
      </c>
      <c r="M1329" s="53"/>
      <c r="N1329" s="53">
        <v>6</v>
      </c>
      <c r="O1329" s="53">
        <v>0</v>
      </c>
      <c r="P1329" s="56">
        <f t="shared" si="24"/>
        <v>0</v>
      </c>
      <c r="Q1329" s="13"/>
    </row>
    <row r="1330" spans="1:18" x14ac:dyDescent="0.2">
      <c r="L1330" s="54">
        <v>2011</v>
      </c>
      <c r="M1330" s="54"/>
      <c r="N1330" s="54">
        <v>9</v>
      </c>
      <c r="O1330" s="54">
        <v>0</v>
      </c>
      <c r="P1330" s="55">
        <f t="shared" si="24"/>
        <v>0</v>
      </c>
      <c r="Q1330" s="13"/>
    </row>
    <row r="1331" spans="1:18" x14ac:dyDescent="0.2">
      <c r="L1331" s="53">
        <v>2012</v>
      </c>
      <c r="M1331" s="53"/>
      <c r="N1331" s="53">
        <v>6</v>
      </c>
      <c r="O1331" s="53">
        <v>0</v>
      </c>
      <c r="P1331" s="56">
        <f t="shared" si="24"/>
        <v>0</v>
      </c>
      <c r="Q1331" s="13"/>
    </row>
    <row r="1332" spans="1:18" x14ac:dyDescent="0.2">
      <c r="L1332" s="54">
        <v>2013</v>
      </c>
      <c r="M1332" s="54"/>
      <c r="N1332" s="54">
        <v>5</v>
      </c>
      <c r="O1332" s="54">
        <v>1</v>
      </c>
      <c r="P1332" s="55">
        <f t="shared" si="24"/>
        <v>0.2</v>
      </c>
      <c r="Q1332" s="13"/>
    </row>
    <row r="1333" spans="1:18" x14ac:dyDescent="0.2">
      <c r="L1333" s="53">
        <v>2014</v>
      </c>
      <c r="M1333" s="53"/>
      <c r="N1333" s="53">
        <v>4</v>
      </c>
      <c r="O1333" s="53">
        <v>0</v>
      </c>
      <c r="P1333" s="56">
        <f t="shared" si="24"/>
        <v>0</v>
      </c>
      <c r="Q1333" s="13"/>
    </row>
    <row r="1334" spans="1:18" x14ac:dyDescent="0.2">
      <c r="L1334" s="53">
        <v>2015</v>
      </c>
      <c r="M1334" s="53"/>
      <c r="N1334" s="53">
        <v>7</v>
      </c>
      <c r="O1334" s="53">
        <v>0</v>
      </c>
      <c r="P1334" s="40">
        <f t="shared" si="24"/>
        <v>0</v>
      </c>
      <c r="Q1334" s="13"/>
    </row>
    <row r="1335" spans="1:18" ht="13.5" thickBot="1" x14ac:dyDescent="0.25">
      <c r="L1335" s="139">
        <v>2016</v>
      </c>
      <c r="M1335" s="139"/>
      <c r="N1335" s="279">
        <v>7</v>
      </c>
      <c r="O1335" s="139">
        <v>0</v>
      </c>
      <c r="P1335" s="149">
        <f t="shared" si="24"/>
        <v>0</v>
      </c>
      <c r="Q1335" s="13"/>
    </row>
    <row r="1336" spans="1:18" ht="13.5" thickBot="1" x14ac:dyDescent="0.25">
      <c r="L1336" s="16" t="s">
        <v>163</v>
      </c>
      <c r="M1336" s="16"/>
      <c r="N1336" s="16">
        <f>SUM(N1316:N1335)</f>
        <v>107</v>
      </c>
      <c r="O1336" s="16">
        <f>SUM(O1316:O1335)</f>
        <v>7</v>
      </c>
      <c r="P1336" s="15">
        <f t="shared" si="24"/>
        <v>6.5420560747663545E-2</v>
      </c>
      <c r="Q1336" s="13"/>
    </row>
    <row r="1337" spans="1:18" x14ac:dyDescent="0.2">
      <c r="A1337" s="13"/>
      <c r="L1337" s="13"/>
      <c r="M1337" s="13"/>
      <c r="N1337" s="13"/>
      <c r="O1337" s="13"/>
      <c r="P1337" s="13"/>
      <c r="Q1337" s="13"/>
      <c r="R1337" s="13"/>
    </row>
    <row r="1338" spans="1:18" x14ac:dyDescent="0.2">
      <c r="A1338" s="13"/>
      <c r="L1338" s="13"/>
      <c r="M1338" s="13"/>
      <c r="N1338" s="13"/>
      <c r="O1338" s="13"/>
      <c r="P1338" s="13"/>
      <c r="Q1338" s="13"/>
      <c r="R1338" s="13"/>
    </row>
    <row r="1339" spans="1:18" x14ac:dyDescent="0.2">
      <c r="A1339" s="13"/>
      <c r="L1339" s="13"/>
      <c r="M1339" s="13"/>
      <c r="N1339" s="13"/>
      <c r="O1339" s="13"/>
      <c r="P1339" s="13"/>
      <c r="Q1339" s="13"/>
      <c r="R1339" s="13"/>
    </row>
    <row r="1340" spans="1:18" x14ac:dyDescent="0.2">
      <c r="A1340" s="13"/>
      <c r="L1340" s="13"/>
      <c r="M1340" s="13"/>
      <c r="N1340" s="13"/>
      <c r="O1340" s="13"/>
      <c r="P1340" s="13"/>
      <c r="Q1340" s="13"/>
      <c r="R1340" s="13"/>
    </row>
    <row r="1341" spans="1:18" x14ac:dyDescent="0.2">
      <c r="A1341" s="13"/>
      <c r="L1341" s="13"/>
      <c r="M1341" s="13"/>
      <c r="N1341" s="13"/>
      <c r="O1341" s="13"/>
      <c r="P1341" s="13"/>
      <c r="Q1341" s="13"/>
      <c r="R1341" s="13"/>
    </row>
    <row r="1342" spans="1:18" x14ac:dyDescent="0.2">
      <c r="A1342" s="13"/>
      <c r="B1342" s="390" t="s">
        <v>3235</v>
      </c>
      <c r="C1342" s="390"/>
      <c r="D1342" s="390"/>
      <c r="E1342" s="390"/>
      <c r="F1342" s="390"/>
      <c r="G1342" s="390"/>
      <c r="H1342" s="390"/>
      <c r="I1342" s="390"/>
      <c r="J1342" s="390"/>
      <c r="L1342" s="13"/>
      <c r="M1342" s="13"/>
      <c r="N1342" s="13"/>
      <c r="O1342" s="13"/>
      <c r="P1342" s="13"/>
      <c r="Q1342" s="13"/>
      <c r="R1342" s="13"/>
    </row>
    <row r="1343" spans="1:18" x14ac:dyDescent="0.2">
      <c r="A1343" s="13"/>
      <c r="L1343" s="13"/>
      <c r="M1343" s="13"/>
      <c r="N1343" s="13"/>
      <c r="O1343" s="13"/>
      <c r="P1343" s="13"/>
      <c r="Q1343" s="13"/>
      <c r="R1343" s="13"/>
    </row>
    <row r="1344" spans="1:18" ht="13.5" thickBot="1" x14ac:dyDescent="0.25">
      <c r="L1344" s="389" t="s">
        <v>638</v>
      </c>
      <c r="M1344" s="389"/>
      <c r="N1344" s="389"/>
      <c r="O1344" s="389"/>
      <c r="Q1344" s="13"/>
      <c r="R1344" s="13"/>
    </row>
    <row r="1345" spans="12:18" x14ac:dyDescent="0.2">
      <c r="L1345" s="50" t="s">
        <v>166</v>
      </c>
      <c r="M1345" s="50"/>
      <c r="N1345" s="50" t="s">
        <v>165</v>
      </c>
      <c r="O1345" s="50" t="s">
        <v>164</v>
      </c>
      <c r="Q1345" s="13"/>
      <c r="R1345" s="13"/>
    </row>
    <row r="1346" spans="12:18" x14ac:dyDescent="0.2">
      <c r="L1346" s="126" t="s">
        <v>842</v>
      </c>
      <c r="M1346" s="47"/>
      <c r="N1346" s="53">
        <v>75</v>
      </c>
      <c r="O1346" s="100">
        <f t="shared" ref="O1346:O1374" si="25">N1346/$N$1374</f>
        <v>9.1019417475728157E-2</v>
      </c>
      <c r="P1346" s="123"/>
      <c r="Q1346" s="13"/>
      <c r="R1346" s="13"/>
    </row>
    <row r="1347" spans="12:18" x14ac:dyDescent="0.2">
      <c r="L1347" s="47" t="s">
        <v>795</v>
      </c>
      <c r="M1347" s="126"/>
      <c r="N1347" s="139">
        <v>21</v>
      </c>
      <c r="O1347" s="206">
        <f t="shared" si="25"/>
        <v>2.5485436893203883E-2</v>
      </c>
      <c r="P1347" s="123"/>
      <c r="Q1347" s="13"/>
      <c r="R1347" s="13"/>
    </row>
    <row r="1348" spans="12:18" x14ac:dyDescent="0.2">
      <c r="L1348" s="126" t="s">
        <v>867</v>
      </c>
      <c r="M1348" s="47"/>
      <c r="N1348" s="53">
        <v>2</v>
      </c>
      <c r="O1348" s="100">
        <f t="shared" si="25"/>
        <v>2.4271844660194173E-3</v>
      </c>
      <c r="P1348" s="123"/>
      <c r="Q1348" s="13"/>
      <c r="R1348" s="13"/>
    </row>
    <row r="1349" spans="12:18" x14ac:dyDescent="0.2">
      <c r="L1349" s="47" t="s">
        <v>834</v>
      </c>
      <c r="M1349" s="126"/>
      <c r="N1349" s="139">
        <v>35</v>
      </c>
      <c r="O1349" s="206">
        <f t="shared" si="25"/>
        <v>4.2475728155339808E-2</v>
      </c>
      <c r="P1349" s="123"/>
      <c r="R1349" s="13"/>
    </row>
    <row r="1350" spans="12:18" x14ac:dyDescent="0.2">
      <c r="L1350" s="47" t="s">
        <v>1059</v>
      </c>
      <c r="M1350" s="47"/>
      <c r="N1350" s="53">
        <v>1</v>
      </c>
      <c r="O1350" s="100">
        <f t="shared" si="25"/>
        <v>1.2135922330097086E-3</v>
      </c>
      <c r="P1350" s="123"/>
      <c r="R1350" s="13"/>
    </row>
    <row r="1351" spans="12:18" x14ac:dyDescent="0.2">
      <c r="L1351" s="126" t="s">
        <v>1024</v>
      </c>
      <c r="M1351" s="126"/>
      <c r="N1351" s="139">
        <v>2</v>
      </c>
      <c r="O1351" s="206">
        <f t="shared" si="25"/>
        <v>2.4271844660194173E-3</v>
      </c>
      <c r="P1351" s="123"/>
      <c r="R1351" s="13"/>
    </row>
    <row r="1352" spans="12:18" x14ac:dyDescent="0.2">
      <c r="L1352" s="126" t="s">
        <v>42</v>
      </c>
      <c r="M1352" s="126"/>
      <c r="N1352" s="139">
        <v>75</v>
      </c>
      <c r="O1352" s="206">
        <f t="shared" si="25"/>
        <v>9.1019417475728157E-2</v>
      </c>
      <c r="P1352" s="123"/>
      <c r="R1352" s="13"/>
    </row>
    <row r="1353" spans="12:18" x14ac:dyDescent="0.2">
      <c r="L1353" s="47" t="s">
        <v>822</v>
      </c>
      <c r="M1353" s="47"/>
      <c r="N1353" s="53">
        <v>63</v>
      </c>
      <c r="O1353" s="100">
        <f t="shared" si="25"/>
        <v>7.6456310679611644E-2</v>
      </c>
      <c r="P1353" s="123"/>
      <c r="R1353" s="13"/>
    </row>
    <row r="1354" spans="12:18" x14ac:dyDescent="0.2">
      <c r="L1354" s="126" t="s">
        <v>823</v>
      </c>
      <c r="M1354" s="47"/>
      <c r="N1354" s="53">
        <v>4</v>
      </c>
      <c r="O1354" s="100">
        <f t="shared" si="25"/>
        <v>4.8543689320388345E-3</v>
      </c>
      <c r="P1354" s="123"/>
      <c r="R1354" s="13"/>
    </row>
    <row r="1355" spans="12:18" x14ac:dyDescent="0.2">
      <c r="L1355" s="47" t="s">
        <v>868</v>
      </c>
      <c r="M1355" s="47"/>
      <c r="N1355" s="53">
        <v>5</v>
      </c>
      <c r="O1355" s="100">
        <f t="shared" si="25"/>
        <v>6.0679611650485436E-3</v>
      </c>
      <c r="P1355" s="123"/>
      <c r="R1355" s="13"/>
    </row>
    <row r="1356" spans="12:18" x14ac:dyDescent="0.2">
      <c r="L1356" s="47" t="s">
        <v>869</v>
      </c>
      <c r="M1356" s="126"/>
      <c r="N1356" s="139">
        <v>12</v>
      </c>
      <c r="O1356" s="206">
        <f t="shared" si="25"/>
        <v>1.4563106796116505E-2</v>
      </c>
      <c r="P1356" s="123"/>
      <c r="R1356" s="13"/>
    </row>
    <row r="1357" spans="12:18" ht="15.75" customHeight="1" x14ac:dyDescent="0.2">
      <c r="L1357" s="47" t="s">
        <v>854</v>
      </c>
      <c r="M1357" s="47"/>
      <c r="N1357" s="53">
        <v>10</v>
      </c>
      <c r="O1357" s="100">
        <f t="shared" si="25"/>
        <v>1.2135922330097087E-2</v>
      </c>
      <c r="P1357" s="123"/>
      <c r="R1357" s="13"/>
    </row>
    <row r="1358" spans="12:18" x14ac:dyDescent="0.2">
      <c r="L1358" s="47" t="s">
        <v>1097</v>
      </c>
      <c r="M1358" s="126"/>
      <c r="N1358" s="139">
        <v>33</v>
      </c>
      <c r="O1358" s="206">
        <f t="shared" si="25"/>
        <v>4.0048543689320391E-2</v>
      </c>
      <c r="P1358" s="123"/>
      <c r="Q1358" s="13"/>
      <c r="R1358" s="13"/>
    </row>
    <row r="1359" spans="12:18" x14ac:dyDescent="0.2">
      <c r="L1359" s="47" t="s">
        <v>1098</v>
      </c>
      <c r="M1359" s="126"/>
      <c r="N1359" s="139">
        <v>17</v>
      </c>
      <c r="O1359" s="206">
        <f t="shared" si="25"/>
        <v>2.063106796116505E-2</v>
      </c>
      <c r="P1359" s="123"/>
      <c r="Q1359" s="13"/>
      <c r="R1359" s="13"/>
    </row>
    <row r="1360" spans="12:18" x14ac:dyDescent="0.2">
      <c r="L1360" s="47" t="s">
        <v>870</v>
      </c>
      <c r="M1360" s="47"/>
      <c r="N1360" s="53">
        <v>37</v>
      </c>
      <c r="O1360" s="100">
        <f t="shared" si="25"/>
        <v>4.4902912621359224E-2</v>
      </c>
      <c r="P1360" s="123"/>
      <c r="Q1360" s="13"/>
      <c r="R1360" s="13"/>
    </row>
    <row r="1361" spans="12:18" x14ac:dyDescent="0.2">
      <c r="L1361" s="47" t="s">
        <v>49</v>
      </c>
      <c r="M1361" s="47"/>
      <c r="N1361" s="53">
        <v>39</v>
      </c>
      <c r="O1361" s="100">
        <f t="shared" si="25"/>
        <v>4.7330097087378641E-2</v>
      </c>
      <c r="P1361" s="123"/>
      <c r="R1361" s="13"/>
    </row>
    <row r="1362" spans="12:18" x14ac:dyDescent="0.2">
      <c r="L1362" s="126" t="s">
        <v>313</v>
      </c>
      <c r="M1362" s="47"/>
      <c r="N1362" s="53">
        <v>3</v>
      </c>
      <c r="O1362" s="100">
        <f t="shared" si="25"/>
        <v>3.6407766990291263E-3</v>
      </c>
      <c r="P1362" s="123"/>
      <c r="R1362" s="13"/>
    </row>
    <row r="1363" spans="12:18" x14ac:dyDescent="0.2">
      <c r="L1363" s="47" t="s">
        <v>872</v>
      </c>
      <c r="M1363" s="126"/>
      <c r="N1363" s="139">
        <v>57</v>
      </c>
      <c r="O1363" s="206">
        <f t="shared" si="25"/>
        <v>6.9174757281553395E-2</v>
      </c>
      <c r="P1363" s="123"/>
      <c r="R1363" s="13"/>
    </row>
    <row r="1364" spans="12:18" x14ac:dyDescent="0.2">
      <c r="L1364" s="126" t="s">
        <v>871</v>
      </c>
      <c r="M1364" s="126"/>
      <c r="N1364" s="139">
        <v>37</v>
      </c>
      <c r="O1364" s="206">
        <f t="shared" si="25"/>
        <v>4.4902912621359224E-2</v>
      </c>
      <c r="P1364" s="123"/>
      <c r="R1364" s="13"/>
    </row>
    <row r="1365" spans="12:18" x14ac:dyDescent="0.2">
      <c r="L1365" s="47" t="s">
        <v>873</v>
      </c>
      <c r="M1365" s="47"/>
      <c r="N1365" s="53">
        <v>24</v>
      </c>
      <c r="O1365" s="100">
        <f t="shared" si="25"/>
        <v>2.9126213592233011E-2</v>
      </c>
      <c r="P1365" s="123"/>
      <c r="R1365" s="13"/>
    </row>
    <row r="1366" spans="12:18" x14ac:dyDescent="0.2">
      <c r="L1366" s="126" t="s">
        <v>874</v>
      </c>
      <c r="M1366" s="126"/>
      <c r="N1366" s="139">
        <v>35</v>
      </c>
      <c r="O1366" s="206">
        <f t="shared" si="25"/>
        <v>4.2475728155339808E-2</v>
      </c>
      <c r="P1366" s="123"/>
      <c r="R1366" s="13"/>
    </row>
    <row r="1367" spans="12:18" x14ac:dyDescent="0.2">
      <c r="L1367" s="126" t="s">
        <v>861</v>
      </c>
      <c r="M1367" s="47"/>
      <c r="N1367" s="53">
        <v>11</v>
      </c>
      <c r="O1367" s="100">
        <f t="shared" si="25"/>
        <v>1.3349514563106795E-2</v>
      </c>
      <c r="P1367" s="123"/>
      <c r="R1367" s="13"/>
    </row>
    <row r="1368" spans="12:18" ht="15.75" customHeight="1" x14ac:dyDescent="0.2">
      <c r="L1368" s="47" t="s">
        <v>818</v>
      </c>
      <c r="M1368" s="47"/>
      <c r="N1368" s="53">
        <v>5</v>
      </c>
      <c r="O1368" s="100">
        <f t="shared" si="25"/>
        <v>6.0679611650485436E-3</v>
      </c>
      <c r="P1368" s="123"/>
      <c r="R1368" s="13"/>
    </row>
    <row r="1369" spans="12:18" x14ac:dyDescent="0.2">
      <c r="L1369" s="126" t="s">
        <v>819</v>
      </c>
      <c r="M1369" s="126"/>
      <c r="N1369" s="139">
        <v>5</v>
      </c>
      <c r="O1369" s="206">
        <f t="shared" si="25"/>
        <v>6.0679611650485436E-3</v>
      </c>
      <c r="P1369" s="123"/>
      <c r="R1369" s="13"/>
    </row>
    <row r="1370" spans="12:18" x14ac:dyDescent="0.2">
      <c r="L1370" s="126" t="s">
        <v>817</v>
      </c>
      <c r="M1370" s="126"/>
      <c r="N1370" s="139">
        <v>25</v>
      </c>
      <c r="O1370" s="206">
        <f t="shared" si="25"/>
        <v>3.0339805825242719E-2</v>
      </c>
      <c r="P1370" s="123"/>
      <c r="R1370" s="13"/>
    </row>
    <row r="1371" spans="12:18" x14ac:dyDescent="0.2">
      <c r="L1371" s="126" t="s">
        <v>875</v>
      </c>
      <c r="M1371" s="126"/>
      <c r="N1371" s="139">
        <v>1</v>
      </c>
      <c r="O1371" s="206">
        <f t="shared" si="25"/>
        <v>1.2135922330097086E-3</v>
      </c>
      <c r="R1371" s="13"/>
    </row>
    <row r="1372" spans="12:18" x14ac:dyDescent="0.2">
      <c r="L1372" s="127" t="s">
        <v>64</v>
      </c>
      <c r="M1372" s="47"/>
      <c r="N1372" s="53">
        <v>107</v>
      </c>
      <c r="O1372" s="100">
        <f t="shared" si="25"/>
        <v>0.12985436893203883</v>
      </c>
      <c r="R1372" s="13"/>
    </row>
    <row r="1373" spans="12:18" ht="13.5" thickBot="1" x14ac:dyDescent="0.25">
      <c r="L1373" s="126" t="s">
        <v>792</v>
      </c>
      <c r="M1373" s="126"/>
      <c r="N1373" s="139">
        <v>83</v>
      </c>
      <c r="O1373" s="206">
        <f t="shared" si="25"/>
        <v>0.10072815533980582</v>
      </c>
      <c r="R1373" s="13"/>
    </row>
    <row r="1374" spans="12:18" ht="13.5" thickBot="1" x14ac:dyDescent="0.25">
      <c r="L1374" s="17" t="s">
        <v>163</v>
      </c>
      <c r="M1374" s="17"/>
      <c r="N1374" s="16">
        <f>SUM(N1346:N1373)</f>
        <v>824</v>
      </c>
      <c r="O1374" s="194">
        <f t="shared" si="25"/>
        <v>1</v>
      </c>
      <c r="R1374" s="13"/>
    </row>
    <row r="1375" spans="12:18" ht="15" x14ac:dyDescent="0.25">
      <c r="L1375" s="1"/>
      <c r="M1375" s="1"/>
      <c r="N1375" s="1"/>
      <c r="O1375" s="1"/>
      <c r="R1375" s="13"/>
    </row>
    <row r="1376" spans="12:18" ht="15" x14ac:dyDescent="0.25">
      <c r="L1376" s="1"/>
      <c r="M1376" s="1"/>
      <c r="N1376" s="1"/>
      <c r="O1376" s="1"/>
      <c r="R1376" s="13"/>
    </row>
    <row r="1377" spans="2:18" ht="15" x14ac:dyDescent="0.25">
      <c r="L1377" s="1"/>
      <c r="M1377" s="1"/>
      <c r="N1377" s="1"/>
      <c r="O1377" s="1"/>
      <c r="R1377" s="13"/>
    </row>
    <row r="1378" spans="2:18" x14ac:dyDescent="0.2">
      <c r="R1378" s="13"/>
    </row>
    <row r="1379" spans="2:18" x14ac:dyDescent="0.2">
      <c r="L1379" s="13"/>
      <c r="M1379" s="13"/>
      <c r="R1379" s="13"/>
    </row>
    <row r="1380" spans="2:18" x14ac:dyDescent="0.2">
      <c r="L1380" s="13"/>
      <c r="M1380" s="13"/>
      <c r="R1380" s="13"/>
    </row>
    <row r="1381" spans="2:18" x14ac:dyDescent="0.2">
      <c r="L1381" s="13"/>
      <c r="M1381" s="13"/>
      <c r="R1381" s="13"/>
    </row>
    <row r="1382" spans="2:18" x14ac:dyDescent="0.2">
      <c r="L1382" s="13"/>
      <c r="M1382" s="13"/>
      <c r="R1382" s="13"/>
    </row>
    <row r="1383" spans="2:18" x14ac:dyDescent="0.2">
      <c r="L1383" s="13"/>
      <c r="M1383" s="13"/>
      <c r="R1383" s="13"/>
    </row>
    <row r="1384" spans="2:18" x14ac:dyDescent="0.2">
      <c r="L1384" s="13"/>
      <c r="M1384" s="13"/>
      <c r="R1384" s="13"/>
    </row>
    <row r="1385" spans="2:18" x14ac:dyDescent="0.2">
      <c r="L1385" s="13"/>
      <c r="M1385" s="13"/>
      <c r="R1385" s="13"/>
    </row>
    <row r="1386" spans="2:18" x14ac:dyDescent="0.2">
      <c r="B1386" s="390" t="s">
        <v>3236</v>
      </c>
      <c r="C1386" s="390"/>
      <c r="D1386" s="390"/>
      <c r="E1386" s="390"/>
      <c r="F1386" s="390"/>
      <c r="G1386" s="390"/>
      <c r="H1386" s="390"/>
      <c r="I1386" s="390"/>
      <c r="J1386" s="390"/>
      <c r="L1386" s="13"/>
      <c r="M1386" s="13"/>
      <c r="R1386" s="13"/>
    </row>
    <row r="1387" spans="2:18" x14ac:dyDescent="0.2">
      <c r="L1387" s="13"/>
      <c r="M1387" s="13"/>
      <c r="R1387" s="13"/>
    </row>
    <row r="1388" spans="2:18" ht="15.75" customHeight="1" x14ac:dyDescent="0.2">
      <c r="L1388" s="13"/>
      <c r="M1388" s="13"/>
      <c r="P1388" s="121"/>
      <c r="R1388" s="13"/>
    </row>
    <row r="1389" spans="2:18" x14ac:dyDescent="0.2">
      <c r="L1389" s="13"/>
      <c r="M1389" s="13"/>
      <c r="P1389" s="121"/>
      <c r="R1389" s="13"/>
    </row>
    <row r="1390" spans="2:18" ht="13.5" thickBot="1" x14ac:dyDescent="0.25">
      <c r="L1390" s="389" t="s">
        <v>639</v>
      </c>
      <c r="M1390" s="389"/>
      <c r="N1390" s="389"/>
      <c r="O1390" s="389"/>
      <c r="P1390" s="121"/>
      <c r="R1390" s="13"/>
    </row>
    <row r="1391" spans="2:18" ht="33.75" x14ac:dyDescent="0.2">
      <c r="L1391" s="50" t="s">
        <v>3237</v>
      </c>
      <c r="M1391" s="50"/>
      <c r="N1391" s="50" t="s">
        <v>165</v>
      </c>
      <c r="O1391" s="50" t="s">
        <v>164</v>
      </c>
      <c r="P1391" s="121"/>
      <c r="R1391" s="13"/>
    </row>
    <row r="1392" spans="2:18" x14ac:dyDescent="0.2">
      <c r="L1392" s="126" t="s">
        <v>41</v>
      </c>
      <c r="M1392" s="126"/>
      <c r="N1392" s="139">
        <v>148</v>
      </c>
      <c r="O1392" s="149">
        <f t="shared" ref="O1392:O1403" si="26">N1392/$N$1403</f>
        <v>0.14495592556317335</v>
      </c>
      <c r="P1392" s="211"/>
      <c r="R1392" s="13"/>
    </row>
    <row r="1393" spans="1:18" x14ac:dyDescent="0.2">
      <c r="L1393" s="126" t="s">
        <v>798</v>
      </c>
      <c r="M1393" s="126"/>
      <c r="N1393" s="139">
        <v>1</v>
      </c>
      <c r="O1393" s="206">
        <f t="shared" si="26"/>
        <v>9.7943192948090111E-4</v>
      </c>
      <c r="P1393" s="211"/>
      <c r="R1393" s="13"/>
    </row>
    <row r="1394" spans="1:18" x14ac:dyDescent="0.2">
      <c r="L1394" s="126" t="s">
        <v>10</v>
      </c>
      <c r="M1394" s="126"/>
      <c r="N1394" s="139">
        <v>58</v>
      </c>
      <c r="O1394" s="149">
        <f t="shared" si="26"/>
        <v>5.6807051909892263E-2</v>
      </c>
      <c r="P1394" s="211"/>
      <c r="R1394" s="13"/>
    </row>
    <row r="1395" spans="1:18" x14ac:dyDescent="0.2">
      <c r="L1395" s="47" t="s">
        <v>19</v>
      </c>
      <c r="M1395" s="47"/>
      <c r="N1395" s="53">
        <v>281</v>
      </c>
      <c r="O1395" s="40">
        <f t="shared" si="26"/>
        <v>0.2752203721841332</v>
      </c>
      <c r="P1395" s="211"/>
      <c r="R1395" s="13"/>
    </row>
    <row r="1396" spans="1:18" x14ac:dyDescent="0.2">
      <c r="L1396" s="47" t="s">
        <v>127</v>
      </c>
      <c r="M1396" s="47"/>
      <c r="N1396" s="53">
        <v>89</v>
      </c>
      <c r="O1396" s="40">
        <f t="shared" si="26"/>
        <v>8.7169441723800201E-2</v>
      </c>
      <c r="P1396" s="211"/>
      <c r="R1396" s="13"/>
    </row>
    <row r="1397" spans="1:18" x14ac:dyDescent="0.2">
      <c r="L1397" s="126" t="s">
        <v>126</v>
      </c>
      <c r="M1397" s="126"/>
      <c r="N1397" s="139">
        <v>45</v>
      </c>
      <c r="O1397" s="149">
        <f t="shared" si="26"/>
        <v>4.4074436826640549E-2</v>
      </c>
      <c r="P1397" s="211"/>
      <c r="R1397" s="13"/>
    </row>
    <row r="1398" spans="1:18" x14ac:dyDescent="0.2">
      <c r="L1398" s="126" t="s">
        <v>71</v>
      </c>
      <c r="M1398" s="126"/>
      <c r="N1398" s="139">
        <v>94</v>
      </c>
      <c r="O1398" s="149">
        <f t="shared" si="26"/>
        <v>9.2066601371204704E-2</v>
      </c>
      <c r="P1398" s="211"/>
      <c r="R1398" s="13"/>
    </row>
    <row r="1399" spans="1:18" x14ac:dyDescent="0.2">
      <c r="A1399" s="99"/>
      <c r="L1399" s="47" t="s">
        <v>68</v>
      </c>
      <c r="M1399" s="47"/>
      <c r="N1399" s="53">
        <v>15</v>
      </c>
      <c r="O1399" s="40">
        <f t="shared" si="26"/>
        <v>1.4691478942213516E-2</v>
      </c>
      <c r="P1399" s="211"/>
      <c r="R1399" s="13"/>
    </row>
    <row r="1400" spans="1:18" x14ac:dyDescent="0.2">
      <c r="L1400" s="126" t="s">
        <v>313</v>
      </c>
      <c r="M1400" s="126"/>
      <c r="N1400" s="139">
        <v>90</v>
      </c>
      <c r="O1400" s="149">
        <f t="shared" si="26"/>
        <v>8.8148873653281098E-2</v>
      </c>
      <c r="P1400" s="211"/>
      <c r="Q1400" s="13"/>
      <c r="R1400" s="13"/>
    </row>
    <row r="1401" spans="1:18" x14ac:dyDescent="0.2">
      <c r="L1401" s="47" t="s">
        <v>88</v>
      </c>
      <c r="M1401" s="47"/>
      <c r="N1401" s="53">
        <v>109</v>
      </c>
      <c r="O1401" s="40">
        <f t="shared" si="26"/>
        <v>0.10675808031341821</v>
      </c>
      <c r="P1401" s="211"/>
      <c r="Q1401" s="13"/>
      <c r="R1401" s="13"/>
    </row>
    <row r="1402" spans="1:18" ht="13.5" thickBot="1" x14ac:dyDescent="0.25">
      <c r="L1402" s="47" t="s">
        <v>74</v>
      </c>
      <c r="M1402" s="47"/>
      <c r="N1402" s="53">
        <v>91</v>
      </c>
      <c r="O1402" s="40">
        <f t="shared" si="26"/>
        <v>8.9128305582761996E-2</v>
      </c>
      <c r="P1402" s="211"/>
      <c r="Q1402" s="13"/>
      <c r="R1402" s="13"/>
    </row>
    <row r="1403" spans="1:18" ht="13.5" thickBot="1" x14ac:dyDescent="0.25">
      <c r="L1403" s="17" t="s">
        <v>163</v>
      </c>
      <c r="M1403" s="17"/>
      <c r="N1403" s="16">
        <f>SUM(N1392:N1402)</f>
        <v>1021</v>
      </c>
      <c r="O1403" s="15">
        <f t="shared" si="26"/>
        <v>1</v>
      </c>
      <c r="Q1403" s="13"/>
      <c r="R1403" s="13"/>
    </row>
    <row r="1404" spans="1:18" x14ac:dyDescent="0.2">
      <c r="A1404" s="99"/>
      <c r="L1404" s="13"/>
      <c r="M1404" s="13"/>
      <c r="R1404" s="13"/>
    </row>
    <row r="1405" spans="1:18" x14ac:dyDescent="0.2">
      <c r="L1405" s="13"/>
      <c r="M1405" s="13"/>
      <c r="Q1405" s="13"/>
      <c r="R1405" s="13"/>
    </row>
    <row r="1406" spans="1:18" x14ac:dyDescent="0.2">
      <c r="A1406" s="13"/>
      <c r="B1406" s="394"/>
      <c r="C1406" s="394"/>
      <c r="D1406" s="394"/>
      <c r="E1406" s="394"/>
      <c r="F1406" s="394"/>
      <c r="G1406" s="394"/>
      <c r="H1406" s="394"/>
      <c r="I1406" s="394"/>
      <c r="J1406" s="394"/>
      <c r="L1406" s="13"/>
      <c r="M1406" s="13"/>
      <c r="N1406" s="13"/>
      <c r="O1406" s="13"/>
      <c r="P1406" s="13"/>
      <c r="Q1406" s="13"/>
      <c r="R1406" s="13"/>
    </row>
    <row r="1407" spans="1:18" x14ac:dyDescent="0.2">
      <c r="L1407" s="13"/>
      <c r="M1407" s="13"/>
      <c r="Q1407" s="13"/>
      <c r="R1407" s="13"/>
    </row>
    <row r="1408" spans="1:18" x14ac:dyDescent="0.2">
      <c r="L1408" s="13"/>
      <c r="M1408" s="13"/>
      <c r="Q1408" s="13"/>
      <c r="R1408" s="13"/>
    </row>
    <row r="1409" spans="2:18" ht="13.5" thickBot="1" x14ac:dyDescent="0.25">
      <c r="B1409" s="71" t="s">
        <v>527</v>
      </c>
      <c r="Q1409" s="13"/>
      <c r="R1409" s="13"/>
    </row>
    <row r="1410" spans="2:18" x14ac:dyDescent="0.2">
      <c r="B1410" s="102" t="s">
        <v>370</v>
      </c>
      <c r="C1410" s="103" t="s">
        <v>755</v>
      </c>
      <c r="Q1410" s="13"/>
      <c r="R1410" s="13"/>
    </row>
    <row r="1411" spans="2:18" x14ac:dyDescent="0.2">
      <c r="B1411" s="104" t="s">
        <v>24</v>
      </c>
      <c r="C1411" s="105" t="s">
        <v>364</v>
      </c>
      <c r="N1411" s="13"/>
      <c r="Q1411" s="13"/>
      <c r="R1411" s="13"/>
    </row>
    <row r="1412" spans="2:18" x14ac:dyDescent="0.2">
      <c r="B1412" s="106" t="s">
        <v>97</v>
      </c>
      <c r="C1412" s="107" t="s">
        <v>363</v>
      </c>
      <c r="N1412" s="13"/>
      <c r="Q1412" s="13"/>
      <c r="R1412" s="13"/>
    </row>
    <row r="1413" spans="2:18" ht="22.5" x14ac:dyDescent="0.2">
      <c r="B1413" s="104" t="s">
        <v>369</v>
      </c>
      <c r="C1413" s="105" t="s">
        <v>330</v>
      </c>
      <c r="P1413" s="13"/>
      <c r="Q1413" s="13"/>
      <c r="R1413" s="13"/>
    </row>
    <row r="1414" spans="2:18" ht="15.75" customHeight="1" x14ac:dyDescent="0.2">
      <c r="B1414" s="106" t="s">
        <v>922</v>
      </c>
      <c r="C1414" s="107" t="s">
        <v>362</v>
      </c>
      <c r="N1414" s="13"/>
      <c r="O1414" s="13"/>
      <c r="P1414" s="13"/>
      <c r="Q1414" s="13"/>
      <c r="R1414" s="13"/>
    </row>
    <row r="1415" spans="2:18" ht="22.5" x14ac:dyDescent="0.2">
      <c r="B1415" s="104" t="s">
        <v>244</v>
      </c>
      <c r="C1415" s="105" t="s">
        <v>361</v>
      </c>
      <c r="N1415" s="13"/>
      <c r="O1415" s="13"/>
      <c r="P1415" s="13"/>
      <c r="Q1415" s="13"/>
      <c r="R1415" s="13"/>
    </row>
    <row r="1416" spans="2:18" ht="22.5" x14ac:dyDescent="0.2">
      <c r="B1416" s="106" t="s">
        <v>57</v>
      </c>
      <c r="C1416" s="107" t="s">
        <v>53</v>
      </c>
      <c r="N1416" s="13"/>
      <c r="O1416" s="13"/>
      <c r="P1416" s="13"/>
      <c r="Q1416" s="13"/>
      <c r="R1416" s="13"/>
    </row>
    <row r="1417" spans="2:18" x14ac:dyDescent="0.2">
      <c r="B1417" s="104" t="s">
        <v>62</v>
      </c>
      <c r="C1417" s="105" t="s">
        <v>3234</v>
      </c>
      <c r="N1417" s="13"/>
      <c r="O1417" s="13"/>
      <c r="P1417" s="13"/>
      <c r="Q1417" s="13"/>
      <c r="R1417" s="13"/>
    </row>
    <row r="1418" spans="2:18" x14ac:dyDescent="0.2">
      <c r="B1418" s="106" t="s">
        <v>47</v>
      </c>
      <c r="C1418" s="107" t="s">
        <v>14</v>
      </c>
      <c r="N1418" s="13"/>
      <c r="O1418" s="13"/>
      <c r="P1418" s="13"/>
      <c r="Q1418" s="13"/>
      <c r="R1418" s="13"/>
    </row>
    <row r="1419" spans="2:18" x14ac:dyDescent="0.2">
      <c r="B1419" s="104" t="s">
        <v>528</v>
      </c>
      <c r="C1419" s="105" t="s">
        <v>123</v>
      </c>
      <c r="N1419" s="13"/>
      <c r="O1419" s="13"/>
      <c r="P1419" s="13"/>
      <c r="Q1419" s="13"/>
      <c r="R1419" s="13"/>
    </row>
    <row r="1420" spans="2:18" x14ac:dyDescent="0.2">
      <c r="B1420" s="106" t="s">
        <v>368</v>
      </c>
      <c r="C1420" s="107" t="s">
        <v>331</v>
      </c>
      <c r="N1420" s="13"/>
      <c r="O1420" s="13"/>
      <c r="P1420" s="13"/>
      <c r="Q1420" s="13"/>
      <c r="R1420" s="13"/>
    </row>
    <row r="1421" spans="2:18" x14ac:dyDescent="0.2">
      <c r="B1421" s="104" t="s">
        <v>367</v>
      </c>
      <c r="C1421" s="105" t="s">
        <v>50</v>
      </c>
      <c r="N1421" s="13"/>
      <c r="O1421" s="13"/>
      <c r="P1421" s="13"/>
      <c r="Q1421" s="13"/>
      <c r="R1421" s="13"/>
    </row>
    <row r="1422" spans="2:18" x14ac:dyDescent="0.2">
      <c r="B1422" s="106" t="s">
        <v>301</v>
      </c>
      <c r="C1422" s="107" t="s">
        <v>529</v>
      </c>
      <c r="N1422" s="13"/>
      <c r="O1422" s="13"/>
      <c r="P1422" s="13"/>
      <c r="Q1422" s="13"/>
      <c r="R1422" s="13"/>
    </row>
    <row r="1423" spans="2:18" x14ac:dyDescent="0.2">
      <c r="B1423" s="104" t="s">
        <v>70</v>
      </c>
      <c r="C1423" s="105" t="s">
        <v>530</v>
      </c>
      <c r="N1423" s="13"/>
      <c r="O1423" s="13"/>
      <c r="P1423" s="13"/>
      <c r="Q1423" s="13"/>
      <c r="R1423" s="13"/>
    </row>
    <row r="1424" spans="2:18" x14ac:dyDescent="0.2">
      <c r="B1424" s="106" t="s">
        <v>366</v>
      </c>
      <c r="C1424" s="107" t="s">
        <v>69</v>
      </c>
      <c r="N1424" s="13"/>
      <c r="O1424" s="13"/>
      <c r="P1424" s="13"/>
      <c r="Q1424" s="13"/>
      <c r="R1424" s="13"/>
    </row>
    <row r="1425" spans="2:32" x14ac:dyDescent="0.2">
      <c r="B1425" s="104" t="s">
        <v>19</v>
      </c>
      <c r="C1425" s="105" t="s">
        <v>316</v>
      </c>
      <c r="N1425" s="13"/>
      <c r="O1425" s="13"/>
      <c r="P1425" s="13"/>
      <c r="Q1425" s="13"/>
      <c r="R1425" s="13"/>
    </row>
    <row r="1426" spans="2:32" x14ac:dyDescent="0.2">
      <c r="B1426" s="106" t="s">
        <v>21</v>
      </c>
      <c r="C1426" s="107" t="s">
        <v>241</v>
      </c>
      <c r="N1426" s="13"/>
      <c r="O1426" s="13"/>
      <c r="P1426" s="13"/>
      <c r="Q1426" s="13"/>
      <c r="R1426" s="13"/>
    </row>
    <row r="1427" spans="2:32" x14ac:dyDescent="0.2">
      <c r="B1427" s="104" t="s">
        <v>365</v>
      </c>
      <c r="C1427" s="105" t="s">
        <v>44</v>
      </c>
      <c r="N1427" s="13"/>
      <c r="O1427" s="13"/>
      <c r="P1427" s="13"/>
      <c r="Q1427" s="13"/>
      <c r="R1427" s="13"/>
    </row>
    <row r="1428" spans="2:32" x14ac:dyDescent="0.2">
      <c r="B1428" s="106" t="s">
        <v>18</v>
      </c>
      <c r="C1428" s="107" t="s">
        <v>80</v>
      </c>
      <c r="N1428" s="13"/>
      <c r="O1428" s="13"/>
      <c r="P1428" s="13"/>
      <c r="Q1428" s="13"/>
      <c r="R1428" s="13"/>
    </row>
    <row r="1429" spans="2:32" x14ac:dyDescent="0.2">
      <c r="B1429" s="104" t="s">
        <v>27</v>
      </c>
      <c r="C1429" s="105" t="s">
        <v>54</v>
      </c>
      <c r="N1429" s="13"/>
      <c r="O1429" s="13"/>
      <c r="P1429" s="13"/>
      <c r="Q1429" s="13"/>
      <c r="R1429" s="13"/>
    </row>
    <row r="1430" spans="2:32" x14ac:dyDescent="0.2">
      <c r="B1430" s="106" t="s">
        <v>15</v>
      </c>
      <c r="C1430" s="107" t="s">
        <v>124</v>
      </c>
      <c r="N1430" s="13"/>
      <c r="O1430" s="13"/>
      <c r="P1430" s="13"/>
      <c r="Q1430" s="13"/>
      <c r="R1430" s="13"/>
      <c r="AB1430" s="51"/>
      <c r="AC1430" s="51"/>
      <c r="AD1430" s="51"/>
    </row>
    <row r="1431" spans="2:32" ht="27" customHeight="1" x14ac:dyDescent="0.2">
      <c r="B1431" s="104" t="s">
        <v>8</v>
      </c>
      <c r="C1431" s="105" t="s">
        <v>242</v>
      </c>
      <c r="Q1431" s="13"/>
      <c r="R1431" s="13"/>
      <c r="AB1431" s="51"/>
      <c r="AC1431" s="51"/>
      <c r="AD1431" s="51"/>
    </row>
    <row r="1432" spans="2:32" ht="25.5" customHeight="1" x14ac:dyDescent="0.2">
      <c r="B1432" s="106" t="s">
        <v>83</v>
      </c>
      <c r="C1432" s="107" t="s">
        <v>35</v>
      </c>
      <c r="Q1432" s="13"/>
      <c r="R1432" s="13"/>
      <c r="AB1432" s="51"/>
      <c r="AC1432" s="51"/>
      <c r="AD1432" s="51"/>
    </row>
    <row r="1433" spans="2:32" ht="21.75" customHeight="1" x14ac:dyDescent="0.2">
      <c r="B1433" s="104" t="s">
        <v>1501</v>
      </c>
      <c r="C1433" s="105" t="s">
        <v>17</v>
      </c>
      <c r="Q1433" s="13"/>
      <c r="R1433" s="13"/>
      <c r="Y1433" s="51"/>
      <c r="Z1433" s="51"/>
      <c r="AA1433" s="51"/>
      <c r="AB1433" s="51"/>
      <c r="AC1433" s="51"/>
      <c r="AD1433" s="51"/>
    </row>
    <row r="1434" spans="2:32" ht="18.75" customHeight="1" x14ac:dyDescent="0.2">
      <c r="B1434" s="106" t="s">
        <v>78</v>
      </c>
      <c r="C1434" s="107" t="s">
        <v>311</v>
      </c>
      <c r="Q1434" s="13"/>
      <c r="R1434" s="13"/>
      <c r="AB1434" s="51"/>
      <c r="AC1434" s="51"/>
      <c r="AD1434" s="51"/>
    </row>
    <row r="1435" spans="2:32" ht="14.25" customHeight="1" thickBot="1" x14ac:dyDescent="0.25">
      <c r="B1435" s="108" t="s">
        <v>96</v>
      </c>
      <c r="C1435" s="109" t="s">
        <v>1511</v>
      </c>
      <c r="Q1435" s="13"/>
      <c r="R1435" s="13"/>
      <c r="AB1435" s="51"/>
      <c r="AC1435" s="51"/>
      <c r="AD1435" s="51"/>
    </row>
    <row r="1436" spans="2:32" ht="16.5" customHeight="1" x14ac:dyDescent="0.2">
      <c r="Q1436" s="13"/>
      <c r="R1436" s="13"/>
      <c r="AB1436" s="51"/>
      <c r="AC1436" s="51"/>
      <c r="AD1436" s="51"/>
    </row>
    <row r="1437" spans="2:32" ht="16.5" customHeight="1" x14ac:dyDescent="0.2">
      <c r="Q1437" s="13"/>
      <c r="R1437" s="13"/>
      <c r="AB1437" s="51"/>
      <c r="AC1437" s="51"/>
      <c r="AD1437" s="51"/>
    </row>
    <row r="1438" spans="2:32" ht="16.5" customHeight="1" x14ac:dyDescent="0.2">
      <c r="Q1438" s="13"/>
      <c r="R1438" s="13"/>
      <c r="AB1438" s="51"/>
      <c r="AC1438" s="51"/>
      <c r="AD1438" s="51"/>
    </row>
    <row r="1439" spans="2:32" ht="12" customHeight="1" thickBot="1" x14ac:dyDescent="0.25">
      <c r="B1439" s="286" t="s">
        <v>7016</v>
      </c>
      <c r="C1439" s="229"/>
      <c r="D1439" s="229"/>
      <c r="E1439" s="229"/>
      <c r="F1439" s="229"/>
      <c r="G1439" s="229"/>
      <c r="H1439" s="229"/>
      <c r="I1439" s="229"/>
      <c r="J1439" s="229"/>
      <c r="K1439" s="229"/>
      <c r="L1439" s="229"/>
      <c r="M1439" s="229"/>
      <c r="N1439" s="229"/>
      <c r="O1439" s="229"/>
      <c r="P1439" s="229"/>
      <c r="Q1439" s="229"/>
      <c r="R1439" s="229"/>
      <c r="S1439" s="229"/>
      <c r="AB1439" s="51"/>
      <c r="AC1439" s="51"/>
      <c r="AD1439" s="51"/>
    </row>
    <row r="1440" spans="2:32" ht="18" customHeight="1" x14ac:dyDescent="0.25">
      <c r="B1440" s="85" t="s">
        <v>336</v>
      </c>
      <c r="C1440" s="118">
        <v>1997</v>
      </c>
      <c r="D1440" s="118">
        <v>1998</v>
      </c>
      <c r="E1440" s="118">
        <v>1999</v>
      </c>
      <c r="F1440" s="118">
        <v>2000</v>
      </c>
      <c r="G1440" s="118">
        <v>2001</v>
      </c>
      <c r="H1440" s="118">
        <v>2002</v>
      </c>
      <c r="I1440" s="37">
        <v>2003</v>
      </c>
      <c r="J1440" s="37">
        <v>2004</v>
      </c>
      <c r="K1440" s="37">
        <v>2005</v>
      </c>
      <c r="L1440" s="37">
        <v>2006</v>
      </c>
      <c r="M1440" s="37">
        <v>2007</v>
      </c>
      <c r="N1440" s="37">
        <v>2008</v>
      </c>
      <c r="O1440" s="37">
        <v>2009</v>
      </c>
      <c r="P1440" s="37">
        <v>2010</v>
      </c>
      <c r="Q1440" s="37">
        <v>2011</v>
      </c>
      <c r="R1440" s="37">
        <v>2012</v>
      </c>
      <c r="S1440" s="37">
        <v>2013</v>
      </c>
      <c r="T1440" s="37">
        <v>2014</v>
      </c>
      <c r="U1440" s="37">
        <v>2015</v>
      </c>
      <c r="V1440" s="37">
        <v>2016</v>
      </c>
      <c r="W1440" s="339" t="s">
        <v>7018</v>
      </c>
      <c r="X1440" s="339" t="s">
        <v>7017</v>
      </c>
      <c r="AD1440" s="51"/>
      <c r="AE1440" s="51"/>
      <c r="AF1440" s="51"/>
    </row>
    <row r="1441" spans="2:32" ht="13.5" customHeight="1" x14ac:dyDescent="0.25">
      <c r="B1441" s="22" t="s">
        <v>227</v>
      </c>
      <c r="C1441" s="119" t="s">
        <v>555</v>
      </c>
      <c r="D1441" s="119" t="s">
        <v>556</v>
      </c>
      <c r="E1441" s="119" t="s">
        <v>557</v>
      </c>
      <c r="F1441" s="119" t="s">
        <v>558</v>
      </c>
      <c r="G1441" s="119" t="s">
        <v>559</v>
      </c>
      <c r="H1441" s="119" t="s">
        <v>560</v>
      </c>
      <c r="I1441" s="76" t="s">
        <v>425</v>
      </c>
      <c r="J1441" s="76" t="s">
        <v>453</v>
      </c>
      <c r="K1441" s="76" t="s">
        <v>511</v>
      </c>
      <c r="L1441" s="76" t="s">
        <v>510</v>
      </c>
      <c r="M1441" s="76" t="s">
        <v>487</v>
      </c>
      <c r="N1441" s="76" t="s">
        <v>486</v>
      </c>
      <c r="O1441" s="76" t="s">
        <v>422</v>
      </c>
      <c r="P1441" s="76" t="s">
        <v>408</v>
      </c>
      <c r="Q1441" s="76" t="s">
        <v>394</v>
      </c>
      <c r="R1441" s="76" t="s">
        <v>378</v>
      </c>
      <c r="S1441" s="76" t="s">
        <v>346</v>
      </c>
      <c r="T1441" s="76" t="s">
        <v>878</v>
      </c>
      <c r="U1441" s="76" t="s">
        <v>1101</v>
      </c>
      <c r="V1441" s="76" t="str">
        <f>W1441&amp;" ("&amp;X1441&amp;")"</f>
        <v>377 (1686)</v>
      </c>
      <c r="W1441" s="339">
        <v>377</v>
      </c>
      <c r="X1441" s="339">
        <v>1686</v>
      </c>
      <c r="AD1441" s="51"/>
      <c r="AE1441" s="51"/>
      <c r="AF1441" s="51"/>
    </row>
    <row r="1442" spans="2:32" ht="15" customHeight="1" x14ac:dyDescent="0.25">
      <c r="B1442" s="23" t="s">
        <v>226</v>
      </c>
      <c r="C1442" s="120" t="s">
        <v>561</v>
      </c>
      <c r="D1442" s="120" t="s">
        <v>562</v>
      </c>
      <c r="E1442" s="120" t="s">
        <v>563</v>
      </c>
      <c r="F1442" s="120" t="s">
        <v>564</v>
      </c>
      <c r="G1442" s="120" t="s">
        <v>565</v>
      </c>
      <c r="H1442" s="120" t="s">
        <v>566</v>
      </c>
      <c r="I1442" s="77" t="s">
        <v>426</v>
      </c>
      <c r="J1442" s="77" t="s">
        <v>452</v>
      </c>
      <c r="K1442" s="77" t="s">
        <v>512</v>
      </c>
      <c r="L1442" s="77" t="s">
        <v>509</v>
      </c>
      <c r="M1442" s="77" t="s">
        <v>488</v>
      </c>
      <c r="N1442" s="77" t="s">
        <v>485</v>
      </c>
      <c r="O1442" s="77" t="s">
        <v>423</v>
      </c>
      <c r="P1442" s="77" t="s">
        <v>409</v>
      </c>
      <c r="Q1442" s="77" t="s">
        <v>395</v>
      </c>
      <c r="R1442" s="77" t="s">
        <v>379</v>
      </c>
      <c r="S1442" s="77" t="s">
        <v>347</v>
      </c>
      <c r="T1442" s="77" t="s">
        <v>879</v>
      </c>
      <c r="U1442" s="77" t="s">
        <v>1102</v>
      </c>
      <c r="V1442" s="77" t="str">
        <f t="shared" ref="V1442:V1462" si="27">W1442&amp;" ("&amp;X1442&amp;")"</f>
        <v>62 (1037)</v>
      </c>
      <c r="W1442" s="339">
        <v>62</v>
      </c>
      <c r="X1442" s="339">
        <v>1037</v>
      </c>
      <c r="AD1442" s="51"/>
      <c r="AE1442" s="51"/>
      <c r="AF1442" s="51"/>
    </row>
    <row r="1443" spans="2:32" ht="11.25" customHeight="1" x14ac:dyDescent="0.25">
      <c r="B1443" s="22" t="s">
        <v>225</v>
      </c>
      <c r="C1443" s="119" t="s">
        <v>567</v>
      </c>
      <c r="D1443" s="119" t="s">
        <v>568</v>
      </c>
      <c r="E1443" s="119" t="s">
        <v>569</v>
      </c>
      <c r="F1443" s="119" t="s">
        <v>570</v>
      </c>
      <c r="G1443" s="119" t="s">
        <v>571</v>
      </c>
      <c r="H1443" s="119" t="s">
        <v>572</v>
      </c>
      <c r="I1443" s="76" t="s">
        <v>427</v>
      </c>
      <c r="J1443" s="76" t="s">
        <v>451</v>
      </c>
      <c r="K1443" s="76" t="s">
        <v>513</v>
      </c>
      <c r="L1443" s="76" t="s">
        <v>417</v>
      </c>
      <c r="M1443" s="76" t="s">
        <v>489</v>
      </c>
      <c r="N1443" s="76" t="s">
        <v>484</v>
      </c>
      <c r="O1443" s="76" t="s">
        <v>463</v>
      </c>
      <c r="P1443" s="76" t="s">
        <v>410</v>
      </c>
      <c r="Q1443" s="76" t="s">
        <v>396</v>
      </c>
      <c r="R1443" s="76" t="s">
        <v>380</v>
      </c>
      <c r="S1443" s="76" t="s">
        <v>525</v>
      </c>
      <c r="T1443" s="172" t="s">
        <v>1073</v>
      </c>
      <c r="U1443" s="284" t="s">
        <v>7014</v>
      </c>
      <c r="V1443" s="289" t="str">
        <f t="shared" si="27"/>
        <v>31 (127)</v>
      </c>
      <c r="W1443" s="339">
        <v>31</v>
      </c>
      <c r="X1443" s="339">
        <v>127</v>
      </c>
      <c r="AD1443" s="51"/>
      <c r="AE1443" s="51"/>
      <c r="AF1443" s="51"/>
    </row>
    <row r="1444" spans="2:32" ht="12.75" customHeight="1" x14ac:dyDescent="0.25">
      <c r="B1444" s="23" t="s">
        <v>41</v>
      </c>
      <c r="C1444" s="120" t="s">
        <v>573</v>
      </c>
      <c r="D1444" s="120" t="s">
        <v>574</v>
      </c>
      <c r="E1444" s="120" t="s">
        <v>575</v>
      </c>
      <c r="F1444" s="120" t="s">
        <v>576</v>
      </c>
      <c r="G1444" s="120" t="s">
        <v>577</v>
      </c>
      <c r="H1444" s="120" t="s">
        <v>578</v>
      </c>
      <c r="I1444" s="77" t="s">
        <v>428</v>
      </c>
      <c r="J1444" s="77" t="s">
        <v>450</v>
      </c>
      <c r="K1444" s="77" t="s">
        <v>514</v>
      </c>
      <c r="L1444" s="77" t="s">
        <v>508</v>
      </c>
      <c r="M1444" s="77" t="s">
        <v>490</v>
      </c>
      <c r="N1444" s="77" t="s">
        <v>483</v>
      </c>
      <c r="O1444" s="77" t="s">
        <v>462</v>
      </c>
      <c r="P1444" s="77" t="s">
        <v>411</v>
      </c>
      <c r="Q1444" s="77" t="s">
        <v>397</v>
      </c>
      <c r="R1444" s="77" t="s">
        <v>381</v>
      </c>
      <c r="S1444" s="77" t="s">
        <v>348</v>
      </c>
      <c r="T1444" s="173" t="s">
        <v>1074</v>
      </c>
      <c r="U1444" s="173" t="s">
        <v>1103</v>
      </c>
      <c r="V1444" s="173" t="str">
        <f t="shared" si="27"/>
        <v>43 (208)</v>
      </c>
      <c r="W1444" s="339">
        <v>43</v>
      </c>
      <c r="X1444" s="339">
        <v>208</v>
      </c>
      <c r="AD1444" s="51"/>
      <c r="AE1444" s="51"/>
      <c r="AF1444" s="51"/>
    </row>
    <row r="1445" spans="2:32" ht="12.75" customHeight="1" x14ac:dyDescent="0.25">
      <c r="B1445" s="22" t="s">
        <v>337</v>
      </c>
      <c r="C1445" s="119" t="s">
        <v>579</v>
      </c>
      <c r="D1445" s="119" t="s">
        <v>580</v>
      </c>
      <c r="E1445" s="119" t="s">
        <v>581</v>
      </c>
      <c r="F1445" s="119" t="s">
        <v>398</v>
      </c>
      <c r="G1445" s="119" t="s">
        <v>482</v>
      </c>
      <c r="H1445" s="119" t="s">
        <v>582</v>
      </c>
      <c r="I1445" s="76" t="s">
        <v>429</v>
      </c>
      <c r="J1445" s="76" t="s">
        <v>449</v>
      </c>
      <c r="K1445" s="76" t="s">
        <v>398</v>
      </c>
      <c r="L1445" s="76" t="s">
        <v>507</v>
      </c>
      <c r="M1445" s="76" t="s">
        <v>491</v>
      </c>
      <c r="N1445" s="76" t="s">
        <v>482</v>
      </c>
      <c r="O1445" s="76" t="s">
        <v>464</v>
      </c>
      <c r="P1445" s="76" t="s">
        <v>412</v>
      </c>
      <c r="Q1445" s="76" t="s">
        <v>398</v>
      </c>
      <c r="R1445" s="76" t="s">
        <v>382</v>
      </c>
      <c r="S1445" s="76" t="s">
        <v>349</v>
      </c>
      <c r="T1445" s="76" t="s">
        <v>880</v>
      </c>
      <c r="U1445" s="76" t="s">
        <v>1104</v>
      </c>
      <c r="V1445" s="76" t="str">
        <f t="shared" si="27"/>
        <v>0 (143)</v>
      </c>
      <c r="W1445" s="339">
        <v>0</v>
      </c>
      <c r="X1445" s="339">
        <v>143</v>
      </c>
      <c r="AD1445" s="51"/>
      <c r="AE1445" s="51"/>
      <c r="AF1445" s="51"/>
    </row>
    <row r="1446" spans="2:32" ht="12.75" customHeight="1" x14ac:dyDescent="0.25">
      <c r="B1446" s="23" t="s">
        <v>224</v>
      </c>
      <c r="C1446" s="120" t="s">
        <v>583</v>
      </c>
      <c r="D1446" s="120" t="s">
        <v>584</v>
      </c>
      <c r="E1446" s="120" t="s">
        <v>585</v>
      </c>
      <c r="F1446" s="120" t="s">
        <v>586</v>
      </c>
      <c r="G1446" s="120" t="s">
        <v>587</v>
      </c>
      <c r="H1446" s="120" t="s">
        <v>588</v>
      </c>
      <c r="I1446" s="77" t="s">
        <v>430</v>
      </c>
      <c r="J1446" s="77" t="s">
        <v>448</v>
      </c>
      <c r="K1446" s="77" t="s">
        <v>515</v>
      </c>
      <c r="L1446" s="77" t="s">
        <v>506</v>
      </c>
      <c r="M1446" s="77" t="s">
        <v>492</v>
      </c>
      <c r="N1446" s="77" t="s">
        <v>481</v>
      </c>
      <c r="O1446" s="77" t="s">
        <v>465</v>
      </c>
      <c r="P1446" s="77" t="s">
        <v>413</v>
      </c>
      <c r="Q1446" s="77" t="s">
        <v>399</v>
      </c>
      <c r="R1446" s="77" t="s">
        <v>383</v>
      </c>
      <c r="S1446" s="77" t="s">
        <v>350</v>
      </c>
      <c r="T1446" s="77" t="s">
        <v>1075</v>
      </c>
      <c r="U1446" s="77" t="s">
        <v>1105</v>
      </c>
      <c r="V1446" s="77" t="str">
        <f t="shared" si="27"/>
        <v>39 (96)</v>
      </c>
      <c r="W1446" s="339">
        <v>39</v>
      </c>
      <c r="X1446" s="339">
        <v>96</v>
      </c>
      <c r="AD1446" s="51"/>
      <c r="AE1446" s="51"/>
      <c r="AF1446" s="51"/>
    </row>
    <row r="1447" spans="2:32" ht="15.75" customHeight="1" x14ac:dyDescent="0.25">
      <c r="B1447" s="22" t="s">
        <v>243</v>
      </c>
      <c r="C1447" s="119" t="s">
        <v>589</v>
      </c>
      <c r="D1447" s="119" t="s">
        <v>590</v>
      </c>
      <c r="E1447" s="119" t="s">
        <v>591</v>
      </c>
      <c r="F1447" s="119" t="s">
        <v>592</v>
      </c>
      <c r="G1447" s="119" t="s">
        <v>593</v>
      </c>
      <c r="H1447" s="119" t="s">
        <v>594</v>
      </c>
      <c r="I1447" s="76" t="s">
        <v>431</v>
      </c>
      <c r="J1447" s="76" t="s">
        <v>447</v>
      </c>
      <c r="K1447" s="76" t="s">
        <v>516</v>
      </c>
      <c r="L1447" s="76" t="s">
        <v>505</v>
      </c>
      <c r="M1447" s="76" t="s">
        <v>493</v>
      </c>
      <c r="N1447" s="76" t="s">
        <v>480</v>
      </c>
      <c r="O1447" s="76" t="s">
        <v>466</v>
      </c>
      <c r="P1447" s="76" t="s">
        <v>414</v>
      </c>
      <c r="Q1447" s="76" t="s">
        <v>400</v>
      </c>
      <c r="R1447" s="76" t="s">
        <v>384</v>
      </c>
      <c r="S1447" s="76" t="s">
        <v>351</v>
      </c>
      <c r="T1447" s="76" t="s">
        <v>881</v>
      </c>
      <c r="U1447" s="285" t="s">
        <v>7015</v>
      </c>
      <c r="V1447" s="288" t="str">
        <f t="shared" si="27"/>
        <v>0 (89)</v>
      </c>
      <c r="W1447" s="339">
        <v>0</v>
      </c>
      <c r="X1447" s="339">
        <v>89</v>
      </c>
      <c r="AD1447" s="51"/>
      <c r="AE1447" s="51"/>
      <c r="AF1447" s="51"/>
    </row>
    <row r="1448" spans="2:32" ht="15" customHeight="1" x14ac:dyDescent="0.25">
      <c r="B1448" s="23" t="s">
        <v>262</v>
      </c>
      <c r="C1448" s="120" t="s">
        <v>377</v>
      </c>
      <c r="D1448" s="120" t="s">
        <v>595</v>
      </c>
      <c r="E1448" s="120" t="s">
        <v>596</v>
      </c>
      <c r="F1448" s="120" t="s">
        <v>597</v>
      </c>
      <c r="G1448" s="120" t="s">
        <v>598</v>
      </c>
      <c r="H1448" s="120" t="s">
        <v>598</v>
      </c>
      <c r="I1448" s="77" t="s">
        <v>432</v>
      </c>
      <c r="J1448" s="77" t="s">
        <v>446</v>
      </c>
      <c r="K1448" s="77" t="s">
        <v>393</v>
      </c>
      <c r="L1448" s="77" t="s">
        <v>439</v>
      </c>
      <c r="M1448" s="77" t="s">
        <v>377</v>
      </c>
      <c r="N1448" s="77" t="s">
        <v>440</v>
      </c>
      <c r="O1448" s="77" t="s">
        <v>371</v>
      </c>
      <c r="P1448" s="77" t="s">
        <v>391</v>
      </c>
      <c r="Q1448" s="77" t="s">
        <v>391</v>
      </c>
      <c r="R1448" s="77" t="s">
        <v>385</v>
      </c>
      <c r="S1448" s="77" t="s">
        <v>352</v>
      </c>
      <c r="T1448" s="77" t="s">
        <v>882</v>
      </c>
      <c r="U1448" s="77" t="s">
        <v>1106</v>
      </c>
      <c r="V1448" s="77" t="str">
        <f t="shared" si="27"/>
        <v>0 (4)</v>
      </c>
      <c r="W1448" s="339">
        <v>0</v>
      </c>
      <c r="X1448" s="339">
        <v>4</v>
      </c>
      <c r="AD1448" s="51"/>
      <c r="AE1448" s="51"/>
      <c r="AF1448" s="51"/>
    </row>
    <row r="1449" spans="2:32" ht="12.75" customHeight="1" x14ac:dyDescent="0.25">
      <c r="B1449" s="22" t="s">
        <v>263</v>
      </c>
      <c r="C1449" s="119" t="s">
        <v>599</v>
      </c>
      <c r="D1449" s="119" t="s">
        <v>600</v>
      </c>
      <c r="E1449" s="119" t="s">
        <v>601</v>
      </c>
      <c r="F1449" s="119" t="s">
        <v>601</v>
      </c>
      <c r="G1449" s="119" t="s">
        <v>602</v>
      </c>
      <c r="H1449" s="119" t="s">
        <v>603</v>
      </c>
      <c r="I1449" s="76" t="s">
        <v>433</v>
      </c>
      <c r="J1449" s="76" t="s">
        <v>445</v>
      </c>
      <c r="K1449" s="76" t="s">
        <v>517</v>
      </c>
      <c r="L1449" s="76" t="s">
        <v>504</v>
      </c>
      <c r="M1449" s="76" t="s">
        <v>494</v>
      </c>
      <c r="N1449" s="76" t="s">
        <v>479</v>
      </c>
      <c r="O1449" s="76" t="s">
        <v>467</v>
      </c>
      <c r="P1449" s="76" t="s">
        <v>415</v>
      </c>
      <c r="Q1449" s="76" t="s">
        <v>401</v>
      </c>
      <c r="R1449" s="76" t="s">
        <v>386</v>
      </c>
      <c r="S1449" s="76" t="s">
        <v>353</v>
      </c>
      <c r="T1449" s="76" t="s">
        <v>883</v>
      </c>
      <c r="U1449" s="76" t="s">
        <v>1107</v>
      </c>
      <c r="V1449" s="76" t="str">
        <f t="shared" si="27"/>
        <v>2 (41)</v>
      </c>
      <c r="W1449" s="339">
        <v>2</v>
      </c>
      <c r="X1449" s="339">
        <v>41</v>
      </c>
      <c r="AD1449" s="51"/>
      <c r="AE1449" s="51"/>
      <c r="AF1449" s="51"/>
    </row>
    <row r="1450" spans="2:32" ht="14.25" customHeight="1" x14ac:dyDescent="0.25">
      <c r="B1450" s="23" t="s">
        <v>223</v>
      </c>
      <c r="C1450" s="120" t="s">
        <v>604</v>
      </c>
      <c r="D1450" s="120" t="s">
        <v>605</v>
      </c>
      <c r="E1450" s="120" t="s">
        <v>606</v>
      </c>
      <c r="F1450" s="120" t="s">
        <v>607</v>
      </c>
      <c r="G1450" s="120" t="s">
        <v>608</v>
      </c>
      <c r="H1450" s="120" t="s">
        <v>436</v>
      </c>
      <c r="I1450" s="77" t="s">
        <v>434</v>
      </c>
      <c r="J1450" s="77" t="s">
        <v>444</v>
      </c>
      <c r="K1450" s="77" t="s">
        <v>518</v>
      </c>
      <c r="L1450" s="77" t="s">
        <v>503</v>
      </c>
      <c r="M1450" s="77" t="s">
        <v>495</v>
      </c>
      <c r="N1450" s="77" t="s">
        <v>478</v>
      </c>
      <c r="O1450" s="77" t="s">
        <v>468</v>
      </c>
      <c r="P1450" s="77" t="s">
        <v>416</v>
      </c>
      <c r="Q1450" s="77" t="s">
        <v>402</v>
      </c>
      <c r="R1450" s="77" t="s">
        <v>387</v>
      </c>
      <c r="S1450" s="77" t="s">
        <v>354</v>
      </c>
      <c r="T1450" s="77" t="s">
        <v>884</v>
      </c>
      <c r="U1450" s="77" t="s">
        <v>1108</v>
      </c>
      <c r="V1450" s="77" t="str">
        <f t="shared" si="27"/>
        <v>3 (18)</v>
      </c>
      <c r="W1450" s="339">
        <v>3</v>
      </c>
      <c r="X1450" s="339">
        <v>18</v>
      </c>
      <c r="AD1450" s="51"/>
      <c r="AE1450" s="51"/>
      <c r="AF1450" s="51"/>
    </row>
    <row r="1451" spans="2:32" ht="15.75" customHeight="1" x14ac:dyDescent="0.25">
      <c r="B1451" s="22" t="s">
        <v>180</v>
      </c>
      <c r="C1451" s="119" t="s">
        <v>609</v>
      </c>
      <c r="D1451" s="119" t="s">
        <v>610</v>
      </c>
      <c r="E1451" s="119" t="s">
        <v>611</v>
      </c>
      <c r="F1451" s="119" t="s">
        <v>612</v>
      </c>
      <c r="G1451" s="119" t="s">
        <v>613</v>
      </c>
      <c r="H1451" s="119" t="s">
        <v>614</v>
      </c>
      <c r="I1451" s="76" t="s">
        <v>435</v>
      </c>
      <c r="J1451" s="76" t="s">
        <v>443</v>
      </c>
      <c r="K1451" s="76" t="s">
        <v>519</v>
      </c>
      <c r="L1451" s="76" t="s">
        <v>502</v>
      </c>
      <c r="M1451" s="76" t="s">
        <v>496</v>
      </c>
      <c r="N1451" s="76" t="s">
        <v>477</v>
      </c>
      <c r="O1451" s="76" t="s">
        <v>469</v>
      </c>
      <c r="P1451" s="76" t="s">
        <v>417</v>
      </c>
      <c r="Q1451" s="76" t="s">
        <v>403</v>
      </c>
      <c r="R1451" s="76" t="s">
        <v>388</v>
      </c>
      <c r="S1451" s="76" t="s">
        <v>355</v>
      </c>
      <c r="T1451" s="76" t="s">
        <v>885</v>
      </c>
      <c r="U1451" s="76" t="s">
        <v>1109</v>
      </c>
      <c r="V1451" s="76" t="str">
        <f t="shared" si="27"/>
        <v>1 (142)</v>
      </c>
      <c r="W1451" s="339">
        <v>1</v>
      </c>
      <c r="X1451" s="339">
        <v>142</v>
      </c>
      <c r="AD1451" s="51"/>
      <c r="AE1451" s="51"/>
      <c r="AF1451" s="51"/>
    </row>
    <row r="1452" spans="2:32" ht="20.25" customHeight="1" x14ac:dyDescent="0.25">
      <c r="B1452" s="23" t="s">
        <v>222</v>
      </c>
      <c r="C1452" s="120" t="s">
        <v>615</v>
      </c>
      <c r="D1452" s="120" t="s">
        <v>616</v>
      </c>
      <c r="E1452" s="120" t="s">
        <v>471</v>
      </c>
      <c r="F1452" s="120" t="s">
        <v>495</v>
      </c>
      <c r="G1452" s="120" t="s">
        <v>617</v>
      </c>
      <c r="H1452" s="120" t="s">
        <v>618</v>
      </c>
      <c r="I1452" s="77" t="s">
        <v>436</v>
      </c>
      <c r="J1452" s="77" t="s">
        <v>442</v>
      </c>
      <c r="K1452" s="77" t="s">
        <v>520</v>
      </c>
      <c r="L1452" s="77" t="s">
        <v>501</v>
      </c>
      <c r="M1452" s="77" t="s">
        <v>436</v>
      </c>
      <c r="N1452" s="77" t="s">
        <v>476</v>
      </c>
      <c r="O1452" s="77" t="s">
        <v>470</v>
      </c>
      <c r="P1452" s="77" t="s">
        <v>418</v>
      </c>
      <c r="Q1452" s="77" t="s">
        <v>404</v>
      </c>
      <c r="R1452" s="77" t="s">
        <v>389</v>
      </c>
      <c r="S1452" s="77" t="s">
        <v>356</v>
      </c>
      <c r="T1452" s="77" t="s">
        <v>447</v>
      </c>
      <c r="U1452" s="77" t="s">
        <v>1110</v>
      </c>
      <c r="V1452" s="77" t="str">
        <f>W1452&amp;" ("&amp;X1452&amp;")"</f>
        <v>1 (21)</v>
      </c>
      <c r="W1452" s="339">
        <v>1</v>
      </c>
      <c r="X1452" s="339">
        <v>21</v>
      </c>
      <c r="AD1452" s="51"/>
      <c r="AE1452" s="51"/>
      <c r="AF1452" s="51"/>
    </row>
    <row r="1453" spans="2:32" ht="15.75" customHeight="1" x14ac:dyDescent="0.25">
      <c r="B1453" s="22" t="s">
        <v>233</v>
      </c>
      <c r="C1453" s="119" t="s">
        <v>619</v>
      </c>
      <c r="D1453" s="119" t="s">
        <v>620</v>
      </c>
      <c r="E1453" s="119" t="s">
        <v>352</v>
      </c>
      <c r="F1453" s="119" t="s">
        <v>621</v>
      </c>
      <c r="G1453" s="119" t="s">
        <v>622</v>
      </c>
      <c r="H1453" s="119" t="s">
        <v>623</v>
      </c>
      <c r="I1453" s="76" t="s">
        <v>405</v>
      </c>
      <c r="J1453" s="76" t="s">
        <v>441</v>
      </c>
      <c r="K1453" s="76" t="s">
        <v>419</v>
      </c>
      <c r="L1453" s="76" t="s">
        <v>405</v>
      </c>
      <c r="M1453" s="76" t="s">
        <v>497</v>
      </c>
      <c r="N1453" s="76" t="s">
        <v>475</v>
      </c>
      <c r="O1453" s="76" t="s">
        <v>405</v>
      </c>
      <c r="P1453" s="76" t="s">
        <v>419</v>
      </c>
      <c r="Q1453" s="76" t="s">
        <v>405</v>
      </c>
      <c r="R1453" s="76" t="s">
        <v>390</v>
      </c>
      <c r="S1453" s="76" t="s">
        <v>357</v>
      </c>
      <c r="T1453" s="76" t="s">
        <v>886</v>
      </c>
      <c r="U1453" s="76" t="s">
        <v>1111</v>
      </c>
      <c r="V1453" s="76" t="str">
        <f t="shared" si="27"/>
        <v>12 (16)</v>
      </c>
      <c r="W1453" s="339">
        <v>12</v>
      </c>
      <c r="X1453" s="339">
        <v>16</v>
      </c>
    </row>
    <row r="1454" spans="2:32" ht="15" customHeight="1" x14ac:dyDescent="0.25">
      <c r="B1454" s="23" t="s">
        <v>7042</v>
      </c>
      <c r="C1454" s="340" t="s">
        <v>420</v>
      </c>
      <c r="D1454" s="340" t="s">
        <v>374</v>
      </c>
      <c r="E1454" s="340" t="s">
        <v>440</v>
      </c>
      <c r="F1454" s="340" t="s">
        <v>624</v>
      </c>
      <c r="G1454" s="340" t="s">
        <v>406</v>
      </c>
      <c r="H1454" s="340" t="s">
        <v>467</v>
      </c>
      <c r="I1454" s="173" t="s">
        <v>437</v>
      </c>
      <c r="J1454" s="173" t="s">
        <v>440</v>
      </c>
      <c r="K1454" s="173" t="s">
        <v>392</v>
      </c>
      <c r="L1454" s="173" t="s">
        <v>392</v>
      </c>
      <c r="M1454" s="173" t="s">
        <v>437</v>
      </c>
      <c r="N1454" s="173" t="s">
        <v>377</v>
      </c>
      <c r="O1454" s="173" t="s">
        <v>471</v>
      </c>
      <c r="P1454" s="173" t="s">
        <v>420</v>
      </c>
      <c r="Q1454" s="173" t="s">
        <v>391</v>
      </c>
      <c r="R1454" s="173" t="s">
        <v>391</v>
      </c>
      <c r="S1454" s="341" t="s">
        <v>371</v>
      </c>
      <c r="T1454" s="341" t="s">
        <v>371</v>
      </c>
      <c r="U1454" s="97" t="s">
        <v>472</v>
      </c>
      <c r="V1454" s="97" t="str">
        <f>W1454&amp;" ("&amp;X1454&amp;")"</f>
        <v>1 (4)</v>
      </c>
      <c r="W1454" s="339">
        <v>1</v>
      </c>
      <c r="X1454" s="339">
        <v>4</v>
      </c>
    </row>
    <row r="1455" spans="2:32" ht="15" x14ac:dyDescent="0.25">
      <c r="B1455" s="22" t="s">
        <v>7041</v>
      </c>
      <c r="C1455" s="342" t="s">
        <v>625</v>
      </c>
      <c r="D1455" s="342" t="s">
        <v>432</v>
      </c>
      <c r="E1455" s="342" t="s">
        <v>498</v>
      </c>
      <c r="F1455" s="342" t="s">
        <v>377</v>
      </c>
      <c r="G1455" s="342" t="s">
        <v>498</v>
      </c>
      <c r="H1455" s="342" t="s">
        <v>391</v>
      </c>
      <c r="I1455" s="172" t="s">
        <v>372</v>
      </c>
      <c r="J1455" s="172" t="s">
        <v>439</v>
      </c>
      <c r="K1455" s="172" t="s">
        <v>439</v>
      </c>
      <c r="L1455" s="172" t="s">
        <v>372</v>
      </c>
      <c r="M1455" s="172" t="s">
        <v>439</v>
      </c>
      <c r="N1455" s="172" t="s">
        <v>372</v>
      </c>
      <c r="O1455" s="172" t="s">
        <v>377</v>
      </c>
      <c r="P1455" s="172" t="s">
        <v>371</v>
      </c>
      <c r="Q1455" s="172" t="s">
        <v>372</v>
      </c>
      <c r="R1455" s="172" t="s">
        <v>372</v>
      </c>
      <c r="S1455" s="343" t="s">
        <v>372</v>
      </c>
      <c r="T1455" s="343" t="s">
        <v>372</v>
      </c>
      <c r="U1455" s="98" t="s">
        <v>472</v>
      </c>
      <c r="V1455" s="98" t="str">
        <f t="shared" si="27"/>
        <v>1 (4)</v>
      </c>
      <c r="W1455" s="339">
        <v>1</v>
      </c>
      <c r="X1455" s="339">
        <v>4</v>
      </c>
    </row>
    <row r="1456" spans="2:32" ht="15" x14ac:dyDescent="0.25">
      <c r="B1456" s="23" t="s">
        <v>339</v>
      </c>
      <c r="C1456" s="120" t="s">
        <v>406</v>
      </c>
      <c r="D1456" s="120" t="s">
        <v>439</v>
      </c>
      <c r="E1456" s="120" t="s">
        <v>439</v>
      </c>
      <c r="F1456" s="120" t="s">
        <v>372</v>
      </c>
      <c r="G1456" s="120" t="s">
        <v>439</v>
      </c>
      <c r="H1456" s="120" t="s">
        <v>372</v>
      </c>
      <c r="I1456" s="77" t="s">
        <v>372</v>
      </c>
      <c r="J1456" s="77" t="s">
        <v>439</v>
      </c>
      <c r="K1456" s="77" t="s">
        <v>372</v>
      </c>
      <c r="L1456" s="77" t="s">
        <v>372</v>
      </c>
      <c r="M1456" s="77" t="s">
        <v>372</v>
      </c>
      <c r="N1456" s="77" t="s">
        <v>439</v>
      </c>
      <c r="O1456" s="77" t="s">
        <v>372</v>
      </c>
      <c r="P1456" s="77" t="s">
        <v>406</v>
      </c>
      <c r="Q1456" s="77" t="s">
        <v>406</v>
      </c>
      <c r="R1456" s="77" t="s">
        <v>391</v>
      </c>
      <c r="S1456" s="97" t="s">
        <v>373</v>
      </c>
      <c r="T1456" s="97" t="s">
        <v>406</v>
      </c>
      <c r="U1456" s="97" t="s">
        <v>406</v>
      </c>
      <c r="V1456" s="97" t="str">
        <f t="shared" si="27"/>
        <v>0 (1)</v>
      </c>
      <c r="W1456" s="339">
        <v>0</v>
      </c>
      <c r="X1456" s="339">
        <v>1</v>
      </c>
    </row>
    <row r="1457" spans="2:36" ht="15" x14ac:dyDescent="0.25">
      <c r="B1457" s="22" t="s">
        <v>340</v>
      </c>
      <c r="C1457" s="119" t="s">
        <v>391</v>
      </c>
      <c r="D1457" s="119" t="s">
        <v>371</v>
      </c>
      <c r="E1457" s="119" t="s">
        <v>373</v>
      </c>
      <c r="F1457" s="119" t="s">
        <v>391</v>
      </c>
      <c r="G1457" s="119" t="s">
        <v>371</v>
      </c>
      <c r="H1457" s="119" t="s">
        <v>391</v>
      </c>
      <c r="I1457" s="76" t="s">
        <v>391</v>
      </c>
      <c r="J1457" s="76" t="s">
        <v>373</v>
      </c>
      <c r="K1457" s="76" t="s">
        <v>406</v>
      </c>
      <c r="L1457" s="76" t="s">
        <v>439</v>
      </c>
      <c r="M1457" s="76" t="s">
        <v>498</v>
      </c>
      <c r="N1457" s="76" t="s">
        <v>391</v>
      </c>
      <c r="O1457" s="76" t="s">
        <v>472</v>
      </c>
      <c r="P1457" s="76" t="s">
        <v>391</v>
      </c>
      <c r="Q1457" s="76" t="s">
        <v>401</v>
      </c>
      <c r="R1457" s="76" t="s">
        <v>392</v>
      </c>
      <c r="S1457" s="98" t="s">
        <v>374</v>
      </c>
      <c r="T1457" s="98" t="s">
        <v>446</v>
      </c>
      <c r="U1457" s="98" t="s">
        <v>437</v>
      </c>
      <c r="V1457" s="98" t="str">
        <f t="shared" si="27"/>
        <v>0 (17)</v>
      </c>
      <c r="W1457" s="339">
        <v>0</v>
      </c>
      <c r="X1457" s="339">
        <v>17</v>
      </c>
      <c r="Z1457" s="51"/>
      <c r="AA1457" s="51"/>
    </row>
    <row r="1458" spans="2:36" ht="15" x14ac:dyDescent="0.25">
      <c r="B1458" s="23" t="s">
        <v>221</v>
      </c>
      <c r="C1458" s="120" t="s">
        <v>626</v>
      </c>
      <c r="D1458" s="120" t="s">
        <v>392</v>
      </c>
      <c r="E1458" s="120" t="s">
        <v>377</v>
      </c>
      <c r="F1458" s="120" t="s">
        <v>627</v>
      </c>
      <c r="G1458" s="120" t="s">
        <v>628</v>
      </c>
      <c r="H1458" s="120" t="s">
        <v>629</v>
      </c>
      <c r="I1458" s="77" t="s">
        <v>401</v>
      </c>
      <c r="J1458" s="77" t="s">
        <v>341</v>
      </c>
      <c r="K1458" s="77" t="s">
        <v>521</v>
      </c>
      <c r="L1458" s="77" t="s">
        <v>500</v>
      </c>
      <c r="M1458" s="77" t="s">
        <v>499</v>
      </c>
      <c r="N1458" s="77" t="s">
        <v>474</v>
      </c>
      <c r="O1458" s="77" t="s">
        <v>473</v>
      </c>
      <c r="P1458" s="77" t="s">
        <v>421</v>
      </c>
      <c r="Q1458" s="77" t="s">
        <v>407</v>
      </c>
      <c r="R1458" s="77" t="s">
        <v>393</v>
      </c>
      <c r="S1458" s="77" t="s">
        <v>358</v>
      </c>
      <c r="T1458" s="77" t="s">
        <v>887</v>
      </c>
      <c r="U1458" s="77" t="s">
        <v>1112</v>
      </c>
      <c r="V1458" s="77" t="str">
        <f t="shared" si="27"/>
        <v>2 (66)</v>
      </c>
      <c r="W1458" s="339">
        <v>2</v>
      </c>
      <c r="X1458" s="339">
        <v>66</v>
      </c>
      <c r="Z1458" s="51"/>
      <c r="AA1458" s="51"/>
    </row>
    <row r="1459" spans="2:36" ht="15" x14ac:dyDescent="0.25">
      <c r="B1459" s="22" t="s">
        <v>7043</v>
      </c>
      <c r="C1459" s="119" t="s">
        <v>372</v>
      </c>
      <c r="D1459" s="119" t="s">
        <v>420</v>
      </c>
      <c r="E1459" s="119" t="s">
        <v>360</v>
      </c>
      <c r="F1459" s="119" t="s">
        <v>360</v>
      </c>
      <c r="G1459" s="119" t="s">
        <v>372</v>
      </c>
      <c r="H1459" s="119" t="s">
        <v>372</v>
      </c>
      <c r="I1459" s="76" t="s">
        <v>372</v>
      </c>
      <c r="J1459" s="76" t="s">
        <v>372</v>
      </c>
      <c r="K1459" s="76" t="s">
        <v>372</v>
      </c>
      <c r="L1459" s="76" t="s">
        <v>338</v>
      </c>
      <c r="M1459" s="76" t="s">
        <v>372</v>
      </c>
      <c r="N1459" s="76" t="s">
        <v>372</v>
      </c>
      <c r="O1459" s="76" t="s">
        <v>372</v>
      </c>
      <c r="P1459" s="76" t="s">
        <v>372</v>
      </c>
      <c r="Q1459" s="76" t="s">
        <v>372</v>
      </c>
      <c r="R1459" s="76" t="s">
        <v>372</v>
      </c>
      <c r="S1459" s="76" t="s">
        <v>360</v>
      </c>
      <c r="T1459" s="76" t="s">
        <v>360</v>
      </c>
      <c r="U1459" s="76" t="s">
        <v>360</v>
      </c>
      <c r="V1459" s="76" t="str">
        <f t="shared" si="27"/>
        <v>0 (0)</v>
      </c>
      <c r="W1459" s="339">
        <v>0</v>
      </c>
      <c r="X1459" s="339">
        <v>0</v>
      </c>
      <c r="Z1459" s="51"/>
      <c r="AA1459" s="51"/>
    </row>
    <row r="1460" spans="2:36" ht="15" x14ac:dyDescent="0.25">
      <c r="B1460" s="23" t="s">
        <v>1077</v>
      </c>
      <c r="C1460" s="120" t="s">
        <v>372</v>
      </c>
      <c r="D1460" s="120" t="s">
        <v>372</v>
      </c>
      <c r="E1460" s="120" t="s">
        <v>372</v>
      </c>
      <c r="F1460" s="120" t="s">
        <v>372</v>
      </c>
      <c r="G1460" s="120" t="s">
        <v>372</v>
      </c>
      <c r="H1460" s="120" t="s">
        <v>372</v>
      </c>
      <c r="I1460" s="77" t="s">
        <v>372</v>
      </c>
      <c r="J1460" s="77" t="s">
        <v>372</v>
      </c>
      <c r="K1460" s="77" t="s">
        <v>372</v>
      </c>
      <c r="L1460" s="77" t="s">
        <v>372</v>
      </c>
      <c r="M1460" s="77" t="s">
        <v>372</v>
      </c>
      <c r="N1460" s="77" t="s">
        <v>372</v>
      </c>
      <c r="O1460" s="77" t="s">
        <v>372</v>
      </c>
      <c r="P1460" s="77" t="s">
        <v>372</v>
      </c>
      <c r="Q1460" s="77" t="s">
        <v>372</v>
      </c>
      <c r="R1460" s="77" t="s">
        <v>372</v>
      </c>
      <c r="S1460" s="77" t="s">
        <v>372</v>
      </c>
      <c r="T1460" s="77" t="s">
        <v>1078</v>
      </c>
      <c r="U1460" s="77" t="s">
        <v>1113</v>
      </c>
      <c r="V1460" s="77" t="str">
        <f t="shared" si="27"/>
        <v>0 (17)</v>
      </c>
      <c r="W1460" s="339">
        <v>0</v>
      </c>
      <c r="X1460" s="339">
        <v>17</v>
      </c>
      <c r="Z1460" s="51"/>
      <c r="AA1460" s="51"/>
    </row>
    <row r="1461" spans="2:36" ht="15.75" thickBot="1" x14ac:dyDescent="0.3">
      <c r="B1461" s="180" t="s">
        <v>342</v>
      </c>
      <c r="C1461" s="181" t="s">
        <v>596</v>
      </c>
      <c r="D1461" s="181" t="s">
        <v>472</v>
      </c>
      <c r="E1461" s="181" t="s">
        <v>373</v>
      </c>
      <c r="F1461" s="181" t="s">
        <v>630</v>
      </c>
      <c r="G1461" s="181" t="s">
        <v>371</v>
      </c>
      <c r="H1461" s="181" t="s">
        <v>391</v>
      </c>
      <c r="I1461" s="182" t="s">
        <v>373</v>
      </c>
      <c r="J1461" s="182" t="s">
        <v>438</v>
      </c>
      <c r="K1461" s="182" t="s">
        <v>522</v>
      </c>
      <c r="L1461" s="182" t="s">
        <v>343</v>
      </c>
      <c r="M1461" s="182" t="s">
        <v>472</v>
      </c>
      <c r="N1461" s="182" t="s">
        <v>401</v>
      </c>
      <c r="O1461" s="182" t="s">
        <v>391</v>
      </c>
      <c r="P1461" s="182" t="s">
        <v>371</v>
      </c>
      <c r="Q1461" s="182" t="s">
        <v>377</v>
      </c>
      <c r="R1461" s="182" t="s">
        <v>371</v>
      </c>
      <c r="S1461" s="182" t="s">
        <v>359</v>
      </c>
      <c r="T1461" s="182" t="s">
        <v>391</v>
      </c>
      <c r="U1461" s="182" t="s">
        <v>498</v>
      </c>
      <c r="V1461" s="182" t="str">
        <f t="shared" si="27"/>
        <v>0 (7)</v>
      </c>
      <c r="W1461" s="339">
        <v>0</v>
      </c>
      <c r="X1461" s="339">
        <v>7</v>
      </c>
      <c r="Z1461" s="51"/>
      <c r="AA1461" s="51"/>
    </row>
    <row r="1462" spans="2:36" ht="22.5" x14ac:dyDescent="0.25">
      <c r="B1462" s="23" t="s">
        <v>344</v>
      </c>
      <c r="C1462" s="120" t="s">
        <v>631</v>
      </c>
      <c r="D1462" s="120" t="s">
        <v>632</v>
      </c>
      <c r="E1462" s="120" t="s">
        <v>633</v>
      </c>
      <c r="F1462" s="120" t="s">
        <v>634</v>
      </c>
      <c r="G1462" s="120" t="s">
        <v>635</v>
      </c>
      <c r="H1462" s="120" t="s">
        <v>636</v>
      </c>
      <c r="I1462" s="77" t="s">
        <v>454</v>
      </c>
      <c r="J1462" s="77" t="s">
        <v>455</v>
      </c>
      <c r="K1462" s="77" t="s">
        <v>456</v>
      </c>
      <c r="L1462" s="77" t="s">
        <v>457</v>
      </c>
      <c r="M1462" s="77" t="s">
        <v>458</v>
      </c>
      <c r="N1462" s="77" t="s">
        <v>459</v>
      </c>
      <c r="O1462" s="77" t="s">
        <v>460</v>
      </c>
      <c r="P1462" s="77" t="s">
        <v>461</v>
      </c>
      <c r="Q1462" s="77" t="s">
        <v>376</v>
      </c>
      <c r="R1462" s="77" t="s">
        <v>375</v>
      </c>
      <c r="S1462" s="77" t="s">
        <v>526</v>
      </c>
      <c r="T1462" s="77" t="s">
        <v>1079</v>
      </c>
      <c r="U1462" s="173" t="s">
        <v>7019</v>
      </c>
      <c r="V1462" s="173" t="str">
        <f t="shared" si="27"/>
        <v>575 (3744)</v>
      </c>
      <c r="W1462" s="339">
        <f>SUM(W1441:W1461)</f>
        <v>575</v>
      </c>
      <c r="X1462" s="339">
        <f>SUM(X1441:X1461)</f>
        <v>3744</v>
      </c>
      <c r="Z1462" s="51"/>
      <c r="AA1462" s="51"/>
    </row>
    <row r="1463" spans="2:36" ht="23.25" thickBot="1" x14ac:dyDescent="0.3">
      <c r="B1463" s="180" t="s">
        <v>345</v>
      </c>
      <c r="C1463" s="183">
        <v>8.1000000000000003E-2</v>
      </c>
      <c r="D1463" s="183">
        <v>0.112</v>
      </c>
      <c r="E1463" s="183">
        <v>9.1999999999999998E-2</v>
      </c>
      <c r="F1463" s="183">
        <v>0.107</v>
      </c>
      <c r="G1463" s="183">
        <v>7.8E-2</v>
      </c>
      <c r="H1463" s="183">
        <v>0.113</v>
      </c>
      <c r="I1463" s="184">
        <v>9.8000000000000004E-2</v>
      </c>
      <c r="J1463" s="184">
        <v>0.108</v>
      </c>
      <c r="K1463" s="184">
        <v>0.108</v>
      </c>
      <c r="L1463" s="184">
        <v>0.14699999999999999</v>
      </c>
      <c r="M1463" s="184">
        <v>0.13500000000000001</v>
      </c>
      <c r="N1463" s="184">
        <v>0.13400000000000001</v>
      </c>
      <c r="O1463" s="184">
        <v>0.14499999999999999</v>
      </c>
      <c r="P1463" s="184">
        <v>0.13200000000000001</v>
      </c>
      <c r="Q1463" s="184">
        <v>0.158</v>
      </c>
      <c r="R1463" s="184">
        <v>0.16900000000000001</v>
      </c>
      <c r="S1463" s="184">
        <v>0.1749</v>
      </c>
      <c r="T1463" s="184">
        <v>0.14599999999999999</v>
      </c>
      <c r="U1463" s="184">
        <v>0.14612676056338028</v>
      </c>
      <c r="V1463" s="184">
        <f>W1462/X1462</f>
        <v>0.15357905982905984</v>
      </c>
      <c r="W1463" s="287"/>
      <c r="X1463" s="1"/>
      <c r="Z1463" s="51"/>
    </row>
    <row r="1464" spans="2:36" x14ac:dyDescent="0.2">
      <c r="B1464" s="41"/>
      <c r="C1464" s="51"/>
      <c r="M1464" s="13"/>
      <c r="N1464" s="13"/>
      <c r="O1464" s="13"/>
      <c r="Q1464" s="13"/>
      <c r="R1464" s="13"/>
      <c r="T1464" s="51"/>
      <c r="U1464" s="51"/>
      <c r="V1464" s="51"/>
      <c r="W1464" s="51"/>
      <c r="Y1464" s="51"/>
    </row>
    <row r="1465" spans="2:36" x14ac:dyDescent="0.2">
      <c r="B1465" s="41"/>
      <c r="C1465" s="51"/>
      <c r="M1465" s="13"/>
      <c r="N1465" s="13"/>
      <c r="O1465" s="13"/>
      <c r="Q1465" s="13"/>
      <c r="R1465" s="13"/>
      <c r="T1465" s="51"/>
      <c r="U1465" s="51"/>
      <c r="V1465" s="51"/>
      <c r="W1465" s="51"/>
      <c r="Y1465" s="51"/>
    </row>
    <row r="1466" spans="2:36" ht="15.75" thickBot="1" x14ac:dyDescent="0.25">
      <c r="B1466" s="41"/>
      <c r="C1466" s="115" t="s">
        <v>7047</v>
      </c>
      <c r="E1466" s="51"/>
      <c r="F1466" s="84"/>
      <c r="L1466" s="115" t="s">
        <v>7047</v>
      </c>
      <c r="N1466" s="13"/>
      <c r="Q1466" s="13"/>
      <c r="R1466" s="13"/>
      <c r="T1466" s="51"/>
      <c r="U1466" s="51"/>
      <c r="V1466" s="51"/>
      <c r="Z1466" s="51"/>
      <c r="AA1466" s="51"/>
      <c r="AB1466" s="51"/>
      <c r="AC1466" s="51"/>
      <c r="AD1466" s="51"/>
      <c r="AE1466" s="51"/>
    </row>
    <row r="1467" spans="2:36" ht="45" x14ac:dyDescent="0.2">
      <c r="B1467" s="41"/>
      <c r="C1467" s="51"/>
      <c r="L1467" s="50" t="s">
        <v>232</v>
      </c>
      <c r="M1467" s="37" t="s">
        <v>238</v>
      </c>
      <c r="N1467" s="37" t="s">
        <v>1085</v>
      </c>
      <c r="O1467" s="13"/>
      <c r="R1467" s="13"/>
      <c r="T1467" s="51"/>
      <c r="U1467" s="51"/>
      <c r="V1467" s="51"/>
      <c r="Z1467" s="51"/>
      <c r="AA1467" s="51"/>
      <c r="AB1467" s="51"/>
      <c r="AC1467" s="51"/>
      <c r="AD1467" s="51"/>
      <c r="AE1467" s="51"/>
    </row>
    <row r="1468" spans="2:36" x14ac:dyDescent="0.2">
      <c r="B1468" s="41"/>
      <c r="C1468" s="51"/>
      <c r="L1468" s="49" t="s">
        <v>227</v>
      </c>
      <c r="M1468" s="344">
        <v>377</v>
      </c>
      <c r="N1468" s="54">
        <v>377</v>
      </c>
      <c r="O1468" s="13"/>
      <c r="R1468" s="13"/>
      <c r="T1468" s="51"/>
      <c r="U1468" s="51"/>
      <c r="V1468" s="51"/>
      <c r="Z1468" s="51"/>
      <c r="AA1468" s="51"/>
      <c r="AB1468" s="51"/>
      <c r="AC1468" s="51"/>
      <c r="AD1468" s="51"/>
      <c r="AE1468" s="51"/>
    </row>
    <row r="1469" spans="2:36" ht="15" x14ac:dyDescent="0.2">
      <c r="B1469" s="41"/>
      <c r="C1469" s="51"/>
      <c r="D1469" s="84"/>
      <c r="L1469" s="47" t="s">
        <v>226</v>
      </c>
      <c r="M1469" s="48">
        <v>62</v>
      </c>
      <c r="N1469" s="53">
        <v>62</v>
      </c>
      <c r="O1469" s="13"/>
      <c r="R1469" s="13"/>
      <c r="T1469" s="51"/>
      <c r="U1469" s="51"/>
      <c r="V1469" s="51"/>
      <c r="Z1469" s="51"/>
      <c r="AA1469" s="51"/>
      <c r="AB1469" s="51"/>
      <c r="AC1469" s="51"/>
      <c r="AD1469" s="51"/>
      <c r="AE1469" s="51"/>
    </row>
    <row r="1470" spans="2:36" x14ac:dyDescent="0.2">
      <c r="L1470" s="49" t="s">
        <v>225</v>
      </c>
      <c r="M1470" s="344">
        <v>31</v>
      </c>
      <c r="N1470" s="54">
        <v>190</v>
      </c>
      <c r="O1470" s="13"/>
      <c r="R1470" s="13"/>
      <c r="T1470" s="51"/>
      <c r="U1470" s="51"/>
      <c r="V1470" s="51"/>
      <c r="Z1470" s="51"/>
      <c r="AA1470" s="51"/>
      <c r="AB1470" s="51"/>
      <c r="AC1470" s="51"/>
      <c r="AD1470" s="51"/>
      <c r="AE1470" s="51"/>
    </row>
    <row r="1471" spans="2:36" x14ac:dyDescent="0.2">
      <c r="L1471" s="47" t="s">
        <v>41</v>
      </c>
      <c r="M1471" s="48">
        <v>43</v>
      </c>
      <c r="N1471" s="53">
        <v>259</v>
      </c>
      <c r="O1471" s="13"/>
      <c r="R1471" s="13"/>
      <c r="T1471" s="51"/>
      <c r="U1471" s="51"/>
      <c r="V1471" s="51"/>
      <c r="Z1471" s="51"/>
      <c r="AA1471" s="51"/>
      <c r="AB1471" s="51"/>
      <c r="AC1471" s="51"/>
      <c r="AD1471" s="51"/>
      <c r="AE1471" s="51"/>
      <c r="AH1471" s="51"/>
      <c r="AI1471" s="51"/>
      <c r="AJ1471" s="51"/>
    </row>
    <row r="1472" spans="2:36" x14ac:dyDescent="0.2">
      <c r="L1472" s="49" t="s">
        <v>224</v>
      </c>
      <c r="M1472" s="344">
        <v>39</v>
      </c>
      <c r="N1472" s="54">
        <v>153</v>
      </c>
      <c r="O1472" s="13"/>
      <c r="R1472" s="13"/>
      <c r="T1472" s="51"/>
      <c r="U1472" s="51"/>
      <c r="V1472" s="51"/>
      <c r="Z1472" s="51"/>
      <c r="AA1472" s="51"/>
      <c r="AB1472" s="51"/>
      <c r="AC1472" s="51"/>
      <c r="AD1472" s="51"/>
      <c r="AE1472" s="51"/>
      <c r="AH1472" s="51"/>
      <c r="AI1472" s="51"/>
      <c r="AJ1472" s="51"/>
    </row>
    <row r="1473" spans="1:36" x14ac:dyDescent="0.2">
      <c r="L1473" s="207" t="s">
        <v>263</v>
      </c>
      <c r="M1473" s="345">
        <v>2</v>
      </c>
      <c r="N1473" s="89">
        <v>2</v>
      </c>
      <c r="O1473" s="13"/>
      <c r="R1473" s="13"/>
      <c r="T1473" s="51"/>
      <c r="U1473" s="51"/>
      <c r="V1473" s="51"/>
      <c r="Z1473" s="51"/>
      <c r="AA1473" s="51"/>
      <c r="AB1473" s="51"/>
      <c r="AC1473" s="51"/>
      <c r="AD1473" s="51"/>
      <c r="AE1473" s="51"/>
      <c r="AH1473" s="51"/>
      <c r="AI1473" s="51"/>
      <c r="AJ1473" s="51"/>
    </row>
    <row r="1474" spans="1:36" x14ac:dyDescent="0.2">
      <c r="L1474" s="82" t="s">
        <v>223</v>
      </c>
      <c r="M1474" s="346">
        <v>3</v>
      </c>
      <c r="N1474" s="122">
        <v>3</v>
      </c>
      <c r="O1474" s="13"/>
      <c r="R1474" s="13"/>
      <c r="T1474" s="51"/>
      <c r="U1474" s="51"/>
      <c r="V1474" s="51"/>
      <c r="Z1474" s="51"/>
      <c r="AA1474" s="51"/>
      <c r="AB1474" s="51"/>
      <c r="AC1474" s="51"/>
      <c r="AD1474" s="51"/>
      <c r="AE1474" s="51"/>
    </row>
    <row r="1475" spans="1:36" x14ac:dyDescent="0.2">
      <c r="L1475" s="47" t="s">
        <v>180</v>
      </c>
      <c r="M1475" s="48">
        <v>1</v>
      </c>
      <c r="N1475" s="53">
        <v>1</v>
      </c>
      <c r="O1475" s="13"/>
      <c r="R1475" s="13"/>
      <c r="T1475" s="51"/>
      <c r="U1475" s="51"/>
      <c r="V1475" s="51"/>
      <c r="Z1475" s="51"/>
      <c r="AA1475" s="51"/>
      <c r="AB1475" s="51"/>
      <c r="AC1475" s="51"/>
      <c r="AD1475" s="51"/>
      <c r="AE1475" s="51"/>
    </row>
    <row r="1476" spans="1:36" x14ac:dyDescent="0.2">
      <c r="L1476" s="49" t="s">
        <v>222</v>
      </c>
      <c r="M1476" s="344">
        <v>1</v>
      </c>
      <c r="N1476" s="54">
        <v>1</v>
      </c>
      <c r="O1476" s="13"/>
      <c r="T1476" s="51"/>
      <c r="U1476" s="51"/>
      <c r="V1476" s="51"/>
      <c r="Z1476" s="51"/>
      <c r="AA1476" s="51"/>
      <c r="AB1476" s="51"/>
      <c r="AC1476" s="51"/>
      <c r="AD1476" s="51"/>
      <c r="AE1476" s="51"/>
    </row>
    <row r="1477" spans="1:36" x14ac:dyDescent="0.2">
      <c r="L1477" s="47" t="s">
        <v>233</v>
      </c>
      <c r="M1477" s="48">
        <v>12</v>
      </c>
      <c r="N1477" s="53">
        <v>113</v>
      </c>
      <c r="O1477" s="13"/>
      <c r="R1477" s="13"/>
      <c r="T1477" s="51"/>
      <c r="U1477" s="51"/>
      <c r="V1477" s="51"/>
      <c r="Z1477" s="51"/>
      <c r="AA1477" s="51"/>
      <c r="AB1477" s="51"/>
      <c r="AC1477" s="51"/>
      <c r="AD1477" s="51"/>
      <c r="AE1477" s="51"/>
    </row>
    <row r="1478" spans="1:36" x14ac:dyDescent="0.2">
      <c r="L1478" s="47" t="s">
        <v>7815</v>
      </c>
      <c r="M1478" s="48">
        <v>1</v>
      </c>
      <c r="N1478" s="53">
        <v>12</v>
      </c>
      <c r="O1478" s="13"/>
      <c r="R1478" s="13"/>
      <c r="T1478" s="51"/>
      <c r="U1478" s="51"/>
      <c r="V1478" s="51"/>
      <c r="Z1478" s="51"/>
      <c r="AA1478" s="51"/>
      <c r="AB1478" s="51"/>
      <c r="AC1478" s="51"/>
      <c r="AD1478" s="51"/>
      <c r="AE1478" s="51"/>
    </row>
    <row r="1479" spans="1:36" x14ac:dyDescent="0.2">
      <c r="L1479" s="47" t="s">
        <v>7041</v>
      </c>
      <c r="M1479" s="48">
        <v>1</v>
      </c>
      <c r="N1479" s="53">
        <v>1</v>
      </c>
      <c r="O1479" s="13"/>
      <c r="R1479" s="13"/>
      <c r="T1479" s="51"/>
      <c r="U1479" s="51"/>
      <c r="V1479" s="51"/>
      <c r="Z1479" s="51"/>
      <c r="AA1479" s="51"/>
      <c r="AB1479" s="51"/>
      <c r="AC1479" s="51"/>
      <c r="AD1479" s="51"/>
      <c r="AE1479" s="51"/>
    </row>
    <row r="1480" spans="1:36" ht="13.5" thickBot="1" x14ac:dyDescent="0.25">
      <c r="L1480" s="82" t="s">
        <v>221</v>
      </c>
      <c r="M1480" s="344">
        <v>2</v>
      </c>
      <c r="N1480" s="54">
        <v>2</v>
      </c>
      <c r="O1480" s="13"/>
      <c r="R1480" s="13"/>
      <c r="T1480" s="51"/>
      <c r="U1480" s="51"/>
      <c r="V1480" s="51"/>
      <c r="Z1480" s="51"/>
      <c r="AA1480" s="51"/>
      <c r="AB1480" s="51"/>
      <c r="AC1480" s="51"/>
      <c r="AD1480" s="51"/>
      <c r="AE1480" s="51"/>
    </row>
    <row r="1481" spans="1:36" ht="13.5" thickBot="1" x14ac:dyDescent="0.25">
      <c r="A1481" s="64"/>
      <c r="L1481" s="17" t="s">
        <v>163</v>
      </c>
      <c r="M1481" s="310">
        <f>SUM(M1468:M1480)</f>
        <v>575</v>
      </c>
      <c r="N1481" s="310">
        <f>SUM(N1468:N1480)</f>
        <v>1176</v>
      </c>
      <c r="O1481" s="13"/>
      <c r="R1481" s="13"/>
      <c r="T1481" s="51"/>
      <c r="U1481" s="51"/>
      <c r="V1481" s="51"/>
      <c r="W1481" s="51"/>
      <c r="Z1481" s="51"/>
      <c r="AA1481" s="51"/>
      <c r="AB1481" s="51"/>
      <c r="AC1481" s="51"/>
      <c r="AD1481" s="51"/>
      <c r="AE1481" s="51"/>
    </row>
    <row r="1482" spans="1:36" x14ac:dyDescent="0.2">
      <c r="N1482" s="13"/>
      <c r="O1482" s="13"/>
      <c r="T1482" s="51"/>
      <c r="U1482" s="51"/>
      <c r="V1482" s="51"/>
      <c r="W1482" s="51"/>
      <c r="Z1482" s="51"/>
      <c r="AA1482" s="51"/>
      <c r="AB1482" s="51"/>
      <c r="AC1482" s="51"/>
      <c r="AD1482" s="51"/>
      <c r="AE1482" s="51"/>
    </row>
    <row r="1483" spans="1:36" x14ac:dyDescent="0.2">
      <c r="O1483" s="13"/>
      <c r="P1483" s="13"/>
      <c r="Q1483" s="13"/>
      <c r="T1483" s="51"/>
      <c r="U1483" s="51"/>
      <c r="V1483" s="51"/>
      <c r="W1483" s="51"/>
      <c r="Z1483" s="51"/>
      <c r="AA1483" s="51"/>
      <c r="AB1483" s="51"/>
      <c r="AC1483" s="51"/>
      <c r="AD1483" s="51"/>
      <c r="AE1483" s="51"/>
    </row>
    <row r="1484" spans="1:36" x14ac:dyDescent="0.2">
      <c r="L1484" s="13"/>
      <c r="M1484" s="13"/>
      <c r="N1484" s="13"/>
      <c r="O1484" s="13"/>
      <c r="P1484" s="13"/>
      <c r="Q1484" s="13"/>
      <c r="T1484" s="51"/>
      <c r="U1484" s="51"/>
      <c r="V1484" s="51"/>
      <c r="W1484" s="51"/>
      <c r="Z1484" s="51"/>
      <c r="AA1484" s="51"/>
      <c r="AB1484" s="51"/>
      <c r="AC1484" s="51"/>
      <c r="AD1484" s="51"/>
      <c r="AE1484" s="51"/>
    </row>
    <row r="1485" spans="1:36" x14ac:dyDescent="0.2">
      <c r="L1485" s="13"/>
      <c r="M1485" s="13"/>
      <c r="N1485" s="13"/>
      <c r="O1485" s="13"/>
      <c r="P1485" s="13"/>
      <c r="Q1485" s="13"/>
      <c r="T1485" s="51"/>
      <c r="U1485" s="51"/>
      <c r="V1485" s="51"/>
      <c r="W1485" s="51"/>
      <c r="Z1485" s="51"/>
      <c r="AA1485" s="51"/>
      <c r="AB1485" s="51"/>
      <c r="AC1485" s="51"/>
      <c r="AD1485" s="51"/>
      <c r="AE1485" s="51"/>
    </row>
    <row r="1486" spans="1:36" x14ac:dyDescent="0.2">
      <c r="L1486" s="13"/>
      <c r="M1486" s="13"/>
      <c r="N1486" s="13"/>
      <c r="O1486" s="13"/>
      <c r="P1486" s="13"/>
      <c r="Q1486" s="13"/>
      <c r="T1486" s="51"/>
      <c r="U1486" s="51"/>
      <c r="V1486" s="51"/>
      <c r="Z1486" s="51"/>
      <c r="AA1486" s="51"/>
      <c r="AB1486" s="51"/>
      <c r="AC1486" s="51"/>
      <c r="AD1486" s="51"/>
      <c r="AE1486" s="51"/>
    </row>
    <row r="1487" spans="1:36" x14ac:dyDescent="0.2">
      <c r="B1487" s="41"/>
      <c r="C1487" s="51"/>
      <c r="L1487" s="13"/>
      <c r="M1487" s="13"/>
      <c r="N1487" s="13"/>
      <c r="O1487" s="13"/>
      <c r="P1487" s="13"/>
      <c r="Q1487" s="13"/>
      <c r="T1487" s="51"/>
      <c r="U1487" s="51"/>
      <c r="V1487" s="51"/>
      <c r="Z1487" s="51"/>
      <c r="AA1487" s="51"/>
      <c r="AB1487" s="51"/>
      <c r="AC1487" s="51"/>
      <c r="AD1487" s="51"/>
      <c r="AE1487" s="51"/>
    </row>
    <row r="1488" spans="1:36" x14ac:dyDescent="0.2">
      <c r="B1488" s="41"/>
      <c r="C1488" s="51"/>
      <c r="L1488" s="13"/>
      <c r="M1488" s="13"/>
      <c r="N1488" s="13"/>
      <c r="O1488" s="13"/>
      <c r="P1488" s="13"/>
      <c r="Q1488" s="13"/>
      <c r="T1488" s="51"/>
      <c r="U1488" s="51"/>
      <c r="V1488" s="51"/>
      <c r="Z1488" s="51"/>
      <c r="AA1488" s="51"/>
      <c r="AB1488" s="51"/>
      <c r="AC1488" s="51"/>
      <c r="AD1488" s="51"/>
      <c r="AE1488" s="51"/>
    </row>
    <row r="1489" spans="2:25" x14ac:dyDescent="0.2">
      <c r="B1489" s="41"/>
      <c r="C1489" s="51"/>
      <c r="L1489" s="13"/>
      <c r="M1489" s="13"/>
      <c r="N1489" s="13"/>
      <c r="O1489" s="13"/>
      <c r="P1489" s="13"/>
      <c r="Q1489" s="13"/>
      <c r="T1489" s="51"/>
      <c r="U1489" s="51"/>
      <c r="V1489" s="51"/>
      <c r="W1489" s="51"/>
      <c r="X1489" s="51"/>
      <c r="Y1489" s="51"/>
    </row>
    <row r="1490" spans="2:25" x14ac:dyDescent="0.2">
      <c r="B1490" s="41"/>
      <c r="C1490" s="51"/>
      <c r="L1490" s="13"/>
      <c r="M1490" s="13"/>
      <c r="N1490" s="13"/>
      <c r="O1490" s="13"/>
      <c r="P1490" s="13"/>
      <c r="Q1490" s="13"/>
      <c r="R1490" s="13"/>
      <c r="T1490" s="51"/>
      <c r="U1490" s="51"/>
      <c r="V1490" s="51"/>
      <c r="W1490" s="51"/>
      <c r="X1490" s="51"/>
      <c r="Y1490" s="51"/>
    </row>
    <row r="1491" spans="2:25" x14ac:dyDescent="0.2">
      <c r="B1491" s="41"/>
      <c r="C1491" s="51"/>
      <c r="L1491" s="13"/>
      <c r="M1491" s="13"/>
      <c r="N1491" s="13"/>
      <c r="O1491" s="13"/>
      <c r="P1491" s="13"/>
      <c r="Q1491" s="13"/>
      <c r="R1491" s="13"/>
      <c r="T1491" s="51"/>
      <c r="U1491" s="51"/>
      <c r="V1491" s="51"/>
      <c r="W1491" s="51"/>
      <c r="X1491" s="51"/>
      <c r="Y1491" s="51"/>
    </row>
    <row r="1492" spans="2:25" x14ac:dyDescent="0.2">
      <c r="B1492" s="41"/>
      <c r="C1492" s="51"/>
      <c r="L1492" s="13"/>
      <c r="M1492" s="13"/>
      <c r="N1492" s="13"/>
      <c r="O1492" s="13"/>
      <c r="P1492" s="13"/>
      <c r="Q1492" s="13"/>
      <c r="R1492" s="13"/>
      <c r="T1492" s="51"/>
      <c r="U1492" s="51"/>
      <c r="V1492" s="51"/>
      <c r="W1492" s="51"/>
      <c r="X1492" s="51"/>
      <c r="Y1492" s="51"/>
    </row>
    <row r="1493" spans="2:25" x14ac:dyDescent="0.2">
      <c r="B1493" s="41"/>
      <c r="C1493" s="51"/>
      <c r="L1493" s="13"/>
      <c r="M1493" s="13"/>
      <c r="N1493" s="13"/>
      <c r="O1493" s="13"/>
      <c r="P1493" s="13"/>
      <c r="R1493" s="13"/>
      <c r="T1493" s="51"/>
      <c r="U1493" s="51"/>
      <c r="V1493" s="51"/>
      <c r="W1493" s="51"/>
      <c r="X1493" s="51"/>
      <c r="Y1493" s="51"/>
    </row>
    <row r="1494" spans="2:25" x14ac:dyDescent="0.2">
      <c r="B1494" s="41"/>
      <c r="C1494" s="51"/>
      <c r="L1494" s="13"/>
      <c r="M1494" s="13"/>
      <c r="N1494" s="13"/>
      <c r="O1494" s="13"/>
      <c r="P1494" s="13"/>
      <c r="R1494" s="13"/>
      <c r="T1494" s="51"/>
      <c r="U1494" s="51"/>
      <c r="V1494" s="51"/>
      <c r="W1494" s="51"/>
      <c r="X1494" s="51"/>
      <c r="Y1494" s="51"/>
    </row>
    <row r="1495" spans="2:25" x14ac:dyDescent="0.2">
      <c r="B1495" s="41"/>
      <c r="C1495" s="51"/>
      <c r="L1495" s="13"/>
      <c r="M1495" s="13"/>
      <c r="N1495" s="13"/>
      <c r="O1495" s="13"/>
      <c r="P1495" s="13"/>
      <c r="R1495" s="13"/>
      <c r="T1495" s="51"/>
      <c r="U1495" s="51"/>
      <c r="V1495" s="51"/>
      <c r="W1495" s="51"/>
      <c r="X1495" s="51"/>
      <c r="Y1495" s="51"/>
    </row>
    <row r="1496" spans="2:25" x14ac:dyDescent="0.2">
      <c r="B1496" s="41"/>
      <c r="C1496" s="51"/>
      <c r="L1496" s="13"/>
      <c r="M1496" s="13"/>
      <c r="R1496" s="13"/>
      <c r="T1496" s="51"/>
      <c r="U1496" s="51"/>
      <c r="V1496" s="51"/>
      <c r="W1496" s="51"/>
      <c r="X1496" s="51"/>
      <c r="Y1496" s="51"/>
    </row>
    <row r="1497" spans="2:25" x14ac:dyDescent="0.2">
      <c r="B1497" s="41"/>
      <c r="C1497" s="51"/>
      <c r="L1497" s="13"/>
      <c r="M1497" s="13"/>
      <c r="R1497" s="13"/>
    </row>
    <row r="1498" spans="2:25" x14ac:dyDescent="0.2">
      <c r="B1498" s="41"/>
      <c r="C1498" s="51"/>
      <c r="L1498" s="13"/>
      <c r="Q1498" s="13"/>
      <c r="R1498" s="13"/>
    </row>
    <row r="1499" spans="2:25" x14ac:dyDescent="0.2">
      <c r="B1499" s="41"/>
      <c r="C1499" s="51"/>
      <c r="L1499" s="13"/>
      <c r="Q1499" s="13"/>
      <c r="R1499" s="13"/>
    </row>
    <row r="1500" spans="2:25" x14ac:dyDescent="0.2">
      <c r="B1500" s="41"/>
      <c r="C1500" s="51"/>
      <c r="L1500" s="13"/>
      <c r="Q1500" s="13"/>
      <c r="R1500" s="13"/>
    </row>
    <row r="1501" spans="2:25" x14ac:dyDescent="0.2">
      <c r="B1501" s="41"/>
      <c r="C1501" s="51"/>
      <c r="L1501" s="13"/>
      <c r="Q1501" s="13"/>
      <c r="R1501" s="13"/>
    </row>
    <row r="1502" spans="2:25" x14ac:dyDescent="0.2">
      <c r="Q1502" s="13"/>
      <c r="R1502" s="13"/>
    </row>
    <row r="1503" spans="2:25" x14ac:dyDescent="0.2">
      <c r="Q1503" s="13"/>
      <c r="R1503" s="13"/>
    </row>
    <row r="1504" spans="2:25" x14ac:dyDescent="0.2">
      <c r="O1504" s="114"/>
      <c r="P1504" s="41"/>
      <c r="Q1504" s="13"/>
      <c r="R1504" s="13"/>
    </row>
    <row r="1505" spans="2:18" ht="13.5" thickBot="1" x14ac:dyDescent="0.25">
      <c r="B1505" s="391" t="s">
        <v>7049</v>
      </c>
      <c r="C1505" s="391"/>
      <c r="D1505" s="391"/>
      <c r="E1505" s="391"/>
      <c r="F1505" s="391"/>
      <c r="G1505" s="391"/>
      <c r="H1505" s="391"/>
      <c r="I1505" s="391"/>
      <c r="J1505" s="391"/>
      <c r="K1505" s="174"/>
      <c r="L1505" s="393" t="s">
        <v>162</v>
      </c>
      <c r="M1505" s="393"/>
      <c r="N1505" s="393"/>
      <c r="O1505" s="92"/>
      <c r="P1505" s="92"/>
      <c r="Q1505" s="92"/>
      <c r="R1505" s="13"/>
    </row>
    <row r="1506" spans="2:18" ht="15.75" customHeight="1" x14ac:dyDescent="0.2">
      <c r="L1506" s="50" t="s">
        <v>104</v>
      </c>
      <c r="M1506" s="50"/>
      <c r="N1506" s="50" t="s">
        <v>308</v>
      </c>
      <c r="O1506" s="41" t="s">
        <v>1500</v>
      </c>
      <c r="P1506" s="41"/>
      <c r="Q1506" s="41"/>
      <c r="R1506" s="13"/>
    </row>
    <row r="1507" spans="2:18" x14ac:dyDescent="0.2">
      <c r="L1507" s="49" t="s">
        <v>370</v>
      </c>
      <c r="M1507" s="49"/>
      <c r="N1507" s="54">
        <v>18</v>
      </c>
      <c r="O1507" s="114" t="str">
        <f>N1507&amp;" ("&amp; Q1507 &amp;")"</f>
        <v>18 (3.1%)</v>
      </c>
      <c r="P1507" s="333">
        <f>N1507/$M$1481</f>
        <v>3.1304347826086959E-2</v>
      </c>
      <c r="Q1507" s="114" t="str">
        <f>TEXT(P1507,"0.0%")</f>
        <v>3.1%</v>
      </c>
      <c r="R1507" s="13"/>
    </row>
    <row r="1508" spans="2:18" x14ac:dyDescent="0.2">
      <c r="L1508" s="49" t="s">
        <v>24</v>
      </c>
      <c r="M1508" s="49"/>
      <c r="N1508" s="54">
        <v>59</v>
      </c>
      <c r="O1508" s="114" t="str">
        <f t="shared" ref="O1508:O1553" si="28">N1508&amp;" ("&amp; Q1508 &amp;")"</f>
        <v>59 (10.3%)</v>
      </c>
      <c r="P1508" s="333">
        <f>N1508/$M$1481</f>
        <v>0.10260869565217391</v>
      </c>
      <c r="Q1508" s="114" t="str">
        <f t="shared" ref="Q1508:Q1552" si="29">TEXT(P1508,"0.0%")</f>
        <v>10.3%</v>
      </c>
      <c r="R1508" s="13"/>
    </row>
    <row r="1509" spans="2:18" x14ac:dyDescent="0.2">
      <c r="L1509" s="49" t="s">
        <v>97</v>
      </c>
      <c r="M1509" s="49"/>
      <c r="N1509" s="54">
        <v>7</v>
      </c>
      <c r="O1509" s="114" t="str">
        <f t="shared" si="28"/>
        <v>7 (1.2%)</v>
      </c>
      <c r="P1509" s="333">
        <f t="shared" ref="P1509:P1553" si="30">N1509/$M$1481</f>
        <v>1.2173913043478261E-2</v>
      </c>
      <c r="Q1509" s="114" t="str">
        <f t="shared" si="29"/>
        <v>1.2%</v>
      </c>
      <c r="R1509" s="13"/>
    </row>
    <row r="1510" spans="2:18" x14ac:dyDescent="0.2">
      <c r="L1510" s="47" t="s">
        <v>369</v>
      </c>
      <c r="M1510" s="47"/>
      <c r="N1510" s="53">
        <v>1</v>
      </c>
      <c r="O1510" s="114" t="str">
        <f t="shared" si="28"/>
        <v>1 (0.2%)</v>
      </c>
      <c r="P1510" s="333">
        <f t="shared" si="30"/>
        <v>1.7391304347826088E-3</v>
      </c>
      <c r="Q1510" s="114" t="str">
        <f t="shared" si="29"/>
        <v>0.2%</v>
      </c>
      <c r="R1510" s="13"/>
    </row>
    <row r="1511" spans="2:18" x14ac:dyDescent="0.2">
      <c r="L1511" s="47" t="s">
        <v>922</v>
      </c>
      <c r="M1511" s="47"/>
      <c r="N1511" s="53">
        <v>13</v>
      </c>
      <c r="O1511" s="114" t="str">
        <f t="shared" si="28"/>
        <v>13 (2.3%)</v>
      </c>
      <c r="P1511" s="333">
        <f t="shared" si="30"/>
        <v>2.2608695652173914E-2</v>
      </c>
      <c r="Q1511" s="114" t="str">
        <f t="shared" si="29"/>
        <v>2.3%</v>
      </c>
      <c r="R1511" s="13"/>
    </row>
    <row r="1512" spans="2:18" x14ac:dyDescent="0.2">
      <c r="L1512" s="49" t="s">
        <v>244</v>
      </c>
      <c r="M1512" s="49"/>
      <c r="N1512" s="54">
        <v>33</v>
      </c>
      <c r="O1512" s="114" t="str">
        <f t="shared" si="28"/>
        <v>33 (5.7%)</v>
      </c>
      <c r="P1512" s="333">
        <f t="shared" si="30"/>
        <v>5.7391304347826085E-2</v>
      </c>
      <c r="Q1512" s="114" t="str">
        <f t="shared" si="29"/>
        <v>5.7%</v>
      </c>
      <c r="R1512" s="13"/>
    </row>
    <row r="1513" spans="2:18" x14ac:dyDescent="0.2">
      <c r="L1513" s="47" t="s">
        <v>57</v>
      </c>
      <c r="M1513" s="47"/>
      <c r="N1513" s="53">
        <v>16</v>
      </c>
      <c r="O1513" s="114" t="str">
        <f t="shared" si="28"/>
        <v>16 (2.8%)</v>
      </c>
      <c r="P1513" s="333">
        <f t="shared" si="30"/>
        <v>2.782608695652174E-2</v>
      </c>
      <c r="Q1513" s="114" t="str">
        <f t="shared" si="29"/>
        <v>2.8%</v>
      </c>
      <c r="R1513" s="13"/>
    </row>
    <row r="1514" spans="2:18" x14ac:dyDescent="0.2">
      <c r="L1514" s="49" t="s">
        <v>62</v>
      </c>
      <c r="M1514" s="49"/>
      <c r="N1514" s="54">
        <v>11</v>
      </c>
      <c r="O1514" s="114" t="str">
        <f t="shared" si="28"/>
        <v>11 (1.9%)</v>
      </c>
      <c r="P1514" s="333">
        <f t="shared" si="30"/>
        <v>1.9130434782608695E-2</v>
      </c>
      <c r="Q1514" s="114" t="str">
        <f t="shared" si="29"/>
        <v>1.9%</v>
      </c>
      <c r="R1514" s="13"/>
    </row>
    <row r="1515" spans="2:18" x14ac:dyDescent="0.2">
      <c r="L1515" s="47" t="s">
        <v>47</v>
      </c>
      <c r="M1515" s="47"/>
      <c r="N1515" s="53">
        <v>48</v>
      </c>
      <c r="O1515" s="114" t="str">
        <f t="shared" si="28"/>
        <v>48 (8.3%)</v>
      </c>
      <c r="P1515" s="333">
        <f t="shared" si="30"/>
        <v>8.3478260869565224E-2</v>
      </c>
      <c r="Q1515" s="114" t="str">
        <f t="shared" si="29"/>
        <v>8.3%</v>
      </c>
      <c r="R1515" s="13"/>
    </row>
    <row r="1516" spans="2:18" x14ac:dyDescent="0.2">
      <c r="L1516" s="49" t="s">
        <v>528</v>
      </c>
      <c r="M1516" s="49"/>
      <c r="N1516" s="54">
        <v>1</v>
      </c>
      <c r="O1516" s="114" t="str">
        <f t="shared" si="28"/>
        <v>1 (0.2%)</v>
      </c>
      <c r="P1516" s="333">
        <f t="shared" si="30"/>
        <v>1.7391304347826088E-3</v>
      </c>
      <c r="Q1516" s="114" t="str">
        <f t="shared" si="29"/>
        <v>0.2%</v>
      </c>
      <c r="R1516" s="13"/>
    </row>
    <row r="1517" spans="2:18" x14ac:dyDescent="0.2">
      <c r="L1517" s="47" t="s">
        <v>368</v>
      </c>
      <c r="M1517" s="47"/>
      <c r="N1517" s="53">
        <v>10</v>
      </c>
      <c r="O1517" s="114" t="str">
        <f t="shared" si="28"/>
        <v>10 (1.7%)</v>
      </c>
      <c r="P1517" s="333">
        <f t="shared" si="30"/>
        <v>1.7391304347826087E-2</v>
      </c>
      <c r="Q1517" s="114" t="str">
        <f t="shared" si="29"/>
        <v>1.7%</v>
      </c>
      <c r="R1517" s="13"/>
    </row>
    <row r="1518" spans="2:18" x14ac:dyDescent="0.2">
      <c r="L1518" s="47" t="s">
        <v>301</v>
      </c>
      <c r="M1518" s="47"/>
      <c r="N1518" s="53">
        <v>24</v>
      </c>
      <c r="O1518" s="114" t="str">
        <f t="shared" si="28"/>
        <v>24 (4.2%)</v>
      </c>
      <c r="P1518" s="333">
        <f t="shared" si="30"/>
        <v>4.1739130434782612E-2</v>
      </c>
      <c r="Q1518" s="114" t="str">
        <f t="shared" si="29"/>
        <v>4.2%</v>
      </c>
      <c r="R1518" s="13"/>
    </row>
    <row r="1519" spans="2:18" x14ac:dyDescent="0.2">
      <c r="L1519" s="49" t="s">
        <v>70</v>
      </c>
      <c r="M1519" s="49"/>
      <c r="N1519" s="54">
        <v>48</v>
      </c>
      <c r="O1519" s="114" t="str">
        <f t="shared" si="28"/>
        <v>48 (8.3%)</v>
      </c>
      <c r="P1519" s="333">
        <f t="shared" si="30"/>
        <v>8.3478260869565224E-2</v>
      </c>
      <c r="Q1519" s="114" t="str">
        <f t="shared" si="29"/>
        <v>8.3%</v>
      </c>
      <c r="R1519" s="13"/>
    </row>
    <row r="1520" spans="2:18" x14ac:dyDescent="0.2">
      <c r="L1520" s="49" t="s">
        <v>366</v>
      </c>
      <c r="M1520" s="49"/>
      <c r="N1520" s="54">
        <v>30</v>
      </c>
      <c r="O1520" s="114" t="str">
        <f t="shared" si="28"/>
        <v>30 (5.2%)</v>
      </c>
      <c r="P1520" s="333">
        <f t="shared" si="30"/>
        <v>5.2173913043478258E-2</v>
      </c>
      <c r="Q1520" s="114" t="str">
        <f t="shared" si="29"/>
        <v>5.2%</v>
      </c>
      <c r="R1520" s="13"/>
    </row>
    <row r="1521" spans="12:18" x14ac:dyDescent="0.2">
      <c r="L1521" s="47" t="s">
        <v>19</v>
      </c>
      <c r="M1521" s="47"/>
      <c r="N1521" s="53">
        <v>113</v>
      </c>
      <c r="O1521" s="114" t="str">
        <f t="shared" si="28"/>
        <v>113 (19.7%)</v>
      </c>
      <c r="P1521" s="333">
        <f t="shared" si="30"/>
        <v>0.19652173913043477</v>
      </c>
      <c r="Q1521" s="114" t="str">
        <f t="shared" si="29"/>
        <v>19.7%</v>
      </c>
      <c r="R1521" s="13"/>
    </row>
    <row r="1522" spans="12:18" x14ac:dyDescent="0.2">
      <c r="L1522" s="49" t="s">
        <v>21</v>
      </c>
      <c r="M1522" s="49"/>
      <c r="N1522" s="54">
        <v>257</v>
      </c>
      <c r="O1522" s="114" t="str">
        <f t="shared" si="28"/>
        <v>257 (44.7%)</v>
      </c>
      <c r="P1522" s="333">
        <f t="shared" si="30"/>
        <v>0.44695652173913042</v>
      </c>
      <c r="Q1522" s="114" t="str">
        <f t="shared" si="29"/>
        <v>44.7%</v>
      </c>
      <c r="R1522" s="13"/>
    </row>
    <row r="1523" spans="12:18" x14ac:dyDescent="0.2">
      <c r="L1523" s="47" t="s">
        <v>365</v>
      </c>
      <c r="M1523" s="47"/>
      <c r="N1523" s="53">
        <v>5</v>
      </c>
      <c r="O1523" s="114" t="str">
        <f t="shared" si="28"/>
        <v>5 (0.9%)</v>
      </c>
      <c r="P1523" s="333">
        <f t="shared" si="30"/>
        <v>8.6956521739130436E-3</v>
      </c>
      <c r="Q1523" s="114" t="str">
        <f t="shared" si="29"/>
        <v>0.9%</v>
      </c>
      <c r="R1523" s="13"/>
    </row>
    <row r="1524" spans="12:18" x14ac:dyDescent="0.2">
      <c r="L1524" s="47" t="s">
        <v>18</v>
      </c>
      <c r="M1524" s="47"/>
      <c r="N1524" s="53">
        <v>31</v>
      </c>
      <c r="O1524" s="114" t="str">
        <f t="shared" si="28"/>
        <v>31 (5.4%)</v>
      </c>
      <c r="P1524" s="333">
        <f t="shared" si="30"/>
        <v>5.3913043478260869E-2</v>
      </c>
      <c r="Q1524" s="114" t="str">
        <f t="shared" si="29"/>
        <v>5.4%</v>
      </c>
      <c r="R1524" s="13"/>
    </row>
    <row r="1525" spans="12:18" x14ac:dyDescent="0.2">
      <c r="L1525" s="49" t="s">
        <v>27</v>
      </c>
      <c r="M1525" s="49"/>
      <c r="N1525" s="54">
        <v>26</v>
      </c>
      <c r="O1525" s="114" t="str">
        <f t="shared" si="28"/>
        <v>26 (4.5%)</v>
      </c>
      <c r="P1525" s="333">
        <f t="shared" si="30"/>
        <v>4.5217391304347827E-2</v>
      </c>
      <c r="Q1525" s="114" t="str">
        <f t="shared" si="29"/>
        <v>4.5%</v>
      </c>
      <c r="R1525" s="13"/>
    </row>
    <row r="1526" spans="12:18" x14ac:dyDescent="0.2">
      <c r="L1526" s="49" t="s">
        <v>15</v>
      </c>
      <c r="M1526" s="49"/>
      <c r="N1526" s="54">
        <v>29</v>
      </c>
      <c r="O1526" s="114" t="str">
        <f t="shared" si="28"/>
        <v>29 (5.0%)</v>
      </c>
      <c r="P1526" s="333">
        <f t="shared" si="30"/>
        <v>5.0434782608695654E-2</v>
      </c>
      <c r="Q1526" s="114" t="str">
        <f t="shared" si="29"/>
        <v>5.0%</v>
      </c>
      <c r="R1526" s="13"/>
    </row>
    <row r="1527" spans="12:18" x14ac:dyDescent="0.2">
      <c r="L1527" s="47" t="s">
        <v>8</v>
      </c>
      <c r="M1527" s="47"/>
      <c r="N1527" s="53">
        <v>21</v>
      </c>
      <c r="O1527" s="114" t="str">
        <f t="shared" si="28"/>
        <v>21 (3.7%)</v>
      </c>
      <c r="P1527" s="333">
        <f t="shared" si="30"/>
        <v>3.6521739130434785E-2</v>
      </c>
      <c r="Q1527" s="114" t="str">
        <f t="shared" si="29"/>
        <v>3.7%</v>
      </c>
      <c r="R1527" s="13"/>
    </row>
    <row r="1528" spans="12:18" x14ac:dyDescent="0.2">
      <c r="L1528" s="49" t="s">
        <v>83</v>
      </c>
      <c r="M1528" s="49"/>
      <c r="N1528" s="54">
        <v>23</v>
      </c>
      <c r="O1528" s="114" t="str">
        <f t="shared" si="28"/>
        <v>23 (4.0%)</v>
      </c>
      <c r="P1528" s="333">
        <f t="shared" si="30"/>
        <v>0.04</v>
      </c>
      <c r="Q1528" s="114" t="str">
        <f t="shared" si="29"/>
        <v>4.0%</v>
      </c>
      <c r="R1528" s="13"/>
    </row>
    <row r="1529" spans="12:18" x14ac:dyDescent="0.2">
      <c r="L1529" s="47" t="s">
        <v>78</v>
      </c>
      <c r="M1529" s="47"/>
      <c r="N1529" s="53">
        <v>12</v>
      </c>
      <c r="O1529" s="114" t="str">
        <f t="shared" si="28"/>
        <v>12 (2.1%)</v>
      </c>
      <c r="P1529" s="333">
        <f t="shared" si="30"/>
        <v>2.0869565217391306E-2</v>
      </c>
      <c r="Q1529" s="114" t="str">
        <f t="shared" si="29"/>
        <v>2.1%</v>
      </c>
      <c r="R1529" s="13"/>
    </row>
    <row r="1530" spans="12:18" x14ac:dyDescent="0.2">
      <c r="L1530" s="49" t="s">
        <v>96</v>
      </c>
      <c r="M1530" s="49"/>
      <c r="N1530" s="54">
        <v>69</v>
      </c>
      <c r="O1530" s="114" t="str">
        <f t="shared" si="28"/>
        <v>69 (12.0%)</v>
      </c>
      <c r="P1530" s="333">
        <f t="shared" si="30"/>
        <v>0.12</v>
      </c>
      <c r="Q1530" s="114" t="str">
        <f t="shared" si="29"/>
        <v>12.0%</v>
      </c>
      <c r="R1530" s="13"/>
    </row>
    <row r="1531" spans="12:18" x14ac:dyDescent="0.2">
      <c r="L1531" s="47" t="s">
        <v>755</v>
      </c>
      <c r="M1531" s="47"/>
      <c r="N1531" s="53">
        <v>12</v>
      </c>
      <c r="O1531" s="114" t="str">
        <f t="shared" si="28"/>
        <v>12 (2.1%)</v>
      </c>
      <c r="P1531" s="333">
        <f t="shared" si="30"/>
        <v>2.0869565217391306E-2</v>
      </c>
      <c r="Q1531" s="114" t="str">
        <f t="shared" si="29"/>
        <v>2.1%</v>
      </c>
      <c r="R1531" s="13"/>
    </row>
    <row r="1532" spans="12:18" x14ac:dyDescent="0.2">
      <c r="L1532" s="47" t="s">
        <v>364</v>
      </c>
      <c r="M1532" s="47"/>
      <c r="N1532" s="53">
        <v>2</v>
      </c>
      <c r="O1532" s="114" t="str">
        <f t="shared" si="28"/>
        <v>2 (0.3%)</v>
      </c>
      <c r="P1532" s="333">
        <f t="shared" si="30"/>
        <v>3.4782608695652175E-3</v>
      </c>
      <c r="Q1532" s="114" t="str">
        <f t="shared" si="29"/>
        <v>0.3%</v>
      </c>
      <c r="R1532" s="13"/>
    </row>
    <row r="1533" spans="12:18" x14ac:dyDescent="0.2">
      <c r="L1533" s="49" t="s">
        <v>363</v>
      </c>
      <c r="M1533" s="49"/>
      <c r="N1533" s="54">
        <v>2</v>
      </c>
      <c r="O1533" s="114" t="str">
        <f t="shared" si="28"/>
        <v>2 (0.3%)</v>
      </c>
      <c r="P1533" s="333">
        <f t="shared" si="30"/>
        <v>3.4782608695652175E-3</v>
      </c>
      <c r="Q1533" s="114" t="str">
        <f t="shared" si="29"/>
        <v>0.3%</v>
      </c>
    </row>
    <row r="1534" spans="12:18" x14ac:dyDescent="0.2">
      <c r="L1534" s="49" t="s">
        <v>330</v>
      </c>
      <c r="M1534" s="49"/>
      <c r="N1534" s="54">
        <v>11</v>
      </c>
      <c r="O1534" s="114" t="str">
        <f t="shared" si="28"/>
        <v>11 (1.9%)</v>
      </c>
      <c r="P1534" s="333">
        <f t="shared" si="30"/>
        <v>1.9130434782608695E-2</v>
      </c>
      <c r="Q1534" s="114" t="str">
        <f t="shared" si="29"/>
        <v>1.9%</v>
      </c>
    </row>
    <row r="1535" spans="12:18" x14ac:dyDescent="0.2">
      <c r="L1535" s="47" t="s">
        <v>361</v>
      </c>
      <c r="M1535" s="47"/>
      <c r="N1535" s="53">
        <v>26</v>
      </c>
      <c r="O1535" s="114" t="str">
        <f t="shared" si="28"/>
        <v>26 (4.5%)</v>
      </c>
      <c r="P1535" s="333">
        <f t="shared" si="30"/>
        <v>4.5217391304347827E-2</v>
      </c>
      <c r="Q1535" s="114" t="str">
        <f t="shared" si="29"/>
        <v>4.5%</v>
      </c>
    </row>
    <row r="1536" spans="12:18" x14ac:dyDescent="0.2">
      <c r="L1536" s="47" t="s">
        <v>53</v>
      </c>
      <c r="M1536" s="47"/>
      <c r="N1536" s="53">
        <v>36</v>
      </c>
      <c r="O1536" s="114" t="str">
        <f t="shared" si="28"/>
        <v>36 (6.3%)</v>
      </c>
      <c r="P1536" s="333">
        <f t="shared" si="30"/>
        <v>6.2608695652173918E-2</v>
      </c>
      <c r="Q1536" s="114" t="str">
        <f t="shared" si="29"/>
        <v>6.3%</v>
      </c>
    </row>
    <row r="1537" spans="3:17" x14ac:dyDescent="0.2">
      <c r="L1537" s="47" t="s">
        <v>14</v>
      </c>
      <c r="M1537" s="47"/>
      <c r="N1537" s="53">
        <v>64</v>
      </c>
      <c r="O1537" s="114" t="str">
        <f t="shared" si="28"/>
        <v>64 (11.1%)</v>
      </c>
      <c r="P1537" s="333">
        <f t="shared" si="30"/>
        <v>0.11130434782608696</v>
      </c>
      <c r="Q1537" s="114" t="str">
        <f t="shared" si="29"/>
        <v>11.1%</v>
      </c>
    </row>
    <row r="1538" spans="3:17" x14ac:dyDescent="0.2">
      <c r="L1538" s="47" t="s">
        <v>123</v>
      </c>
      <c r="M1538" s="47"/>
      <c r="N1538" s="53">
        <v>33</v>
      </c>
      <c r="O1538" s="114" t="str">
        <f t="shared" si="28"/>
        <v>33 (5.7%)</v>
      </c>
      <c r="P1538" s="333">
        <f t="shared" si="30"/>
        <v>5.7391304347826085E-2</v>
      </c>
      <c r="Q1538" s="114" t="str">
        <f t="shared" si="29"/>
        <v>5.7%</v>
      </c>
    </row>
    <row r="1539" spans="3:17" x14ac:dyDescent="0.2">
      <c r="L1539" s="47" t="s">
        <v>331</v>
      </c>
      <c r="M1539" s="47"/>
      <c r="N1539" s="53">
        <v>1</v>
      </c>
      <c r="O1539" s="114" t="str">
        <f t="shared" si="28"/>
        <v>1 (0.2%)</v>
      </c>
      <c r="P1539" s="333">
        <f t="shared" si="30"/>
        <v>1.7391304347826088E-3</v>
      </c>
      <c r="Q1539" s="114" t="str">
        <f t="shared" si="29"/>
        <v>0.2%</v>
      </c>
    </row>
    <row r="1540" spans="3:17" x14ac:dyDescent="0.2">
      <c r="L1540" s="49" t="s">
        <v>50</v>
      </c>
      <c r="M1540" s="49"/>
      <c r="N1540" s="54">
        <v>37</v>
      </c>
      <c r="O1540" s="114" t="str">
        <f t="shared" si="28"/>
        <v>37 (6.4%)</v>
      </c>
      <c r="P1540" s="333">
        <f t="shared" si="30"/>
        <v>6.4347826086956522E-2</v>
      </c>
      <c r="Q1540" s="114" t="str">
        <f t="shared" si="29"/>
        <v>6.4%</v>
      </c>
    </row>
    <row r="1541" spans="3:17" x14ac:dyDescent="0.2">
      <c r="L1541" s="49" t="s">
        <v>529</v>
      </c>
      <c r="M1541" s="49"/>
      <c r="N1541" s="54">
        <v>5</v>
      </c>
      <c r="O1541" s="114" t="str">
        <f t="shared" si="28"/>
        <v>5 (0.9%)</v>
      </c>
      <c r="P1541" s="333">
        <f t="shared" si="30"/>
        <v>8.6956521739130436E-3</v>
      </c>
      <c r="Q1541" s="114" t="str">
        <f t="shared" si="29"/>
        <v>0.9%</v>
      </c>
    </row>
    <row r="1542" spans="3:17" x14ac:dyDescent="0.2">
      <c r="L1542" s="47" t="s">
        <v>530</v>
      </c>
      <c r="M1542" s="47"/>
      <c r="N1542" s="53">
        <v>7</v>
      </c>
      <c r="O1542" s="114" t="str">
        <f t="shared" si="28"/>
        <v>7 (1.2%)</v>
      </c>
      <c r="P1542" s="333">
        <f t="shared" si="30"/>
        <v>1.2173913043478261E-2</v>
      </c>
      <c r="Q1542" s="114" t="str">
        <f t="shared" si="29"/>
        <v>1.2%</v>
      </c>
    </row>
    <row r="1543" spans="3:17" x14ac:dyDescent="0.2">
      <c r="L1543" s="49" t="s">
        <v>69</v>
      </c>
      <c r="M1543" s="49"/>
      <c r="N1543" s="54">
        <v>33</v>
      </c>
      <c r="O1543" s="114" t="str">
        <f t="shared" si="28"/>
        <v>33 (5.7%)</v>
      </c>
      <c r="P1543" s="333">
        <f t="shared" si="30"/>
        <v>5.7391304347826085E-2</v>
      </c>
      <c r="Q1543" s="114" t="str">
        <f t="shared" si="29"/>
        <v>5.7%</v>
      </c>
    </row>
    <row r="1544" spans="3:17" x14ac:dyDescent="0.2">
      <c r="L1544" s="49" t="s">
        <v>316</v>
      </c>
      <c r="M1544" s="49"/>
      <c r="N1544" s="54">
        <v>13</v>
      </c>
      <c r="O1544" s="114" t="str">
        <f t="shared" si="28"/>
        <v>13 (2.3%)</v>
      </c>
      <c r="P1544" s="333">
        <f t="shared" si="30"/>
        <v>2.2608695652173914E-2</v>
      </c>
      <c r="Q1544" s="114" t="str">
        <f t="shared" si="29"/>
        <v>2.3%</v>
      </c>
    </row>
    <row r="1545" spans="3:17" x14ac:dyDescent="0.2">
      <c r="L1545" s="49" t="s">
        <v>241</v>
      </c>
      <c r="M1545" s="49"/>
      <c r="N1545" s="54">
        <v>21</v>
      </c>
      <c r="O1545" s="114" t="str">
        <f t="shared" si="28"/>
        <v>21 (3.7%)</v>
      </c>
      <c r="P1545" s="333">
        <f t="shared" si="30"/>
        <v>3.6521739130434785E-2</v>
      </c>
      <c r="Q1545" s="114" t="str">
        <f t="shared" si="29"/>
        <v>3.7%</v>
      </c>
    </row>
    <row r="1546" spans="3:17" x14ac:dyDescent="0.2">
      <c r="L1546" s="47" t="s">
        <v>80</v>
      </c>
      <c r="M1546" s="47"/>
      <c r="N1546" s="53">
        <v>39</v>
      </c>
      <c r="O1546" s="114" t="str">
        <f t="shared" si="28"/>
        <v>39 (6.8%)</v>
      </c>
      <c r="P1546" s="333">
        <f t="shared" si="30"/>
        <v>6.7826086956521744E-2</v>
      </c>
      <c r="Q1546" s="114" t="str">
        <f t="shared" si="29"/>
        <v>6.8%</v>
      </c>
    </row>
    <row r="1547" spans="3:17" x14ac:dyDescent="0.2">
      <c r="L1547" s="49" t="s">
        <v>44</v>
      </c>
      <c r="M1547" s="49"/>
      <c r="N1547" s="54">
        <v>16</v>
      </c>
      <c r="O1547" s="114" t="str">
        <f t="shared" si="28"/>
        <v>16 (2.8%)</v>
      </c>
      <c r="P1547" s="333">
        <f t="shared" si="30"/>
        <v>2.782608695652174E-2</v>
      </c>
      <c r="Q1547" s="114" t="str">
        <f t="shared" si="29"/>
        <v>2.8%</v>
      </c>
    </row>
    <row r="1548" spans="3:17" x14ac:dyDescent="0.2">
      <c r="L1548" s="49" t="s">
        <v>54</v>
      </c>
      <c r="M1548" s="49"/>
      <c r="N1548" s="54">
        <v>45</v>
      </c>
      <c r="O1548" s="114" t="str">
        <f t="shared" si="28"/>
        <v>45 (7.8%)</v>
      </c>
      <c r="P1548" s="333">
        <f t="shared" si="30"/>
        <v>7.8260869565217397E-2</v>
      </c>
      <c r="Q1548" s="114" t="str">
        <f t="shared" si="29"/>
        <v>7.8%</v>
      </c>
    </row>
    <row r="1549" spans="3:17" x14ac:dyDescent="0.2">
      <c r="L1549" s="47" t="s">
        <v>124</v>
      </c>
      <c r="M1549" s="47"/>
      <c r="N1549" s="53">
        <v>33</v>
      </c>
      <c r="O1549" s="114" t="str">
        <f t="shared" si="28"/>
        <v>33 (5.7%)</v>
      </c>
      <c r="P1549" s="333">
        <f t="shared" si="30"/>
        <v>5.7391304347826085E-2</v>
      </c>
      <c r="Q1549" s="114" t="str">
        <f t="shared" si="29"/>
        <v>5.7%</v>
      </c>
    </row>
    <row r="1550" spans="3:17" x14ac:dyDescent="0.2">
      <c r="L1550" s="49" t="s">
        <v>242</v>
      </c>
      <c r="M1550" s="49"/>
      <c r="N1550" s="54">
        <v>1</v>
      </c>
      <c r="O1550" s="114" t="str">
        <f t="shared" si="28"/>
        <v>1 (0.2%)</v>
      </c>
      <c r="P1550" s="333">
        <f t="shared" si="30"/>
        <v>1.7391304347826088E-3</v>
      </c>
      <c r="Q1550" s="114" t="str">
        <f t="shared" si="29"/>
        <v>0.2%</v>
      </c>
    </row>
    <row r="1551" spans="3:17" x14ac:dyDescent="0.2">
      <c r="C1551" s="153"/>
      <c r="D1551" s="153"/>
      <c r="L1551" s="47" t="s">
        <v>35</v>
      </c>
      <c r="M1551" s="47"/>
      <c r="N1551" s="53">
        <v>55</v>
      </c>
      <c r="O1551" s="114" t="str">
        <f t="shared" si="28"/>
        <v>55 (9.6%)</v>
      </c>
      <c r="P1551" s="333">
        <f t="shared" si="30"/>
        <v>9.5652173913043481E-2</v>
      </c>
      <c r="Q1551" s="114" t="str">
        <f t="shared" si="29"/>
        <v>9.6%</v>
      </c>
    </row>
    <row r="1552" spans="3:17" x14ac:dyDescent="0.2">
      <c r="L1552" s="47" t="s">
        <v>17</v>
      </c>
      <c r="M1552" s="47"/>
      <c r="N1552" s="53">
        <v>22</v>
      </c>
      <c r="O1552" s="114" t="str">
        <f t="shared" si="28"/>
        <v>22 (3.8%)</v>
      </c>
      <c r="P1552" s="333">
        <f t="shared" si="30"/>
        <v>3.826086956521739E-2</v>
      </c>
      <c r="Q1552" s="114" t="str">
        <f t="shared" si="29"/>
        <v>3.8%</v>
      </c>
    </row>
    <row r="1553" spans="1:19" ht="13.5" thickBot="1" x14ac:dyDescent="0.25">
      <c r="L1553" s="14" t="s">
        <v>311</v>
      </c>
      <c r="M1553" s="14"/>
      <c r="N1553" s="52">
        <v>5</v>
      </c>
      <c r="O1553" s="114" t="str">
        <f t="shared" si="28"/>
        <v>5 (0.9%)</v>
      </c>
      <c r="P1553" s="333">
        <f t="shared" si="30"/>
        <v>8.6956521739130436E-3</v>
      </c>
      <c r="Q1553" s="114" t="str">
        <f>TEXT(P1553,"0.0%")</f>
        <v>0.9%</v>
      </c>
      <c r="S1553" s="51"/>
    </row>
    <row r="1554" spans="1:19" x14ac:dyDescent="0.2">
      <c r="A1554" s="13"/>
      <c r="N1554" s="13"/>
      <c r="O1554" s="13"/>
      <c r="P1554" s="13"/>
      <c r="Q1554" s="13"/>
      <c r="R1554" s="13"/>
      <c r="S1554" s="51"/>
    </row>
    <row r="1555" spans="1:19" x14ac:dyDescent="0.2">
      <c r="A1555" s="13"/>
      <c r="L1555" s="13"/>
      <c r="M1555" s="13"/>
      <c r="N1555" s="13"/>
      <c r="O1555" s="13"/>
      <c r="P1555" s="13"/>
      <c r="Q1555" s="13"/>
      <c r="R1555" s="13"/>
      <c r="S1555" s="51"/>
    </row>
    <row r="1556" spans="1:19" x14ac:dyDescent="0.2">
      <c r="A1556" s="13"/>
      <c r="L1556" s="13"/>
      <c r="M1556" s="13"/>
      <c r="N1556" s="13"/>
      <c r="O1556" s="13"/>
      <c r="P1556" s="13"/>
      <c r="Q1556" s="13"/>
      <c r="R1556" s="13"/>
      <c r="S1556" s="51"/>
    </row>
    <row r="1557" spans="1:19" x14ac:dyDescent="0.2">
      <c r="A1557" s="13"/>
      <c r="L1557" s="13"/>
      <c r="M1557" s="13"/>
      <c r="N1557" s="13"/>
      <c r="O1557" s="13"/>
      <c r="P1557" s="13"/>
      <c r="Q1557" s="13"/>
      <c r="R1557" s="13"/>
    </row>
    <row r="1558" spans="1:19" x14ac:dyDescent="0.2">
      <c r="A1558" s="13"/>
      <c r="L1558" s="13"/>
      <c r="M1558" s="13"/>
      <c r="N1558" s="13"/>
      <c r="O1558" s="13"/>
      <c r="P1558" s="13"/>
      <c r="Q1558" s="13"/>
      <c r="R1558" s="13"/>
      <c r="S1558" s="51"/>
    </row>
    <row r="1559" spans="1:19" ht="15.75" customHeight="1" x14ac:dyDescent="0.2">
      <c r="L1559" s="204"/>
      <c r="M1559" s="204"/>
      <c r="N1559" s="204"/>
      <c r="O1559" s="204"/>
      <c r="P1559" s="205"/>
      <c r="Q1559" s="204"/>
    </row>
    <row r="1560" spans="1:19" ht="15.75" customHeight="1" x14ac:dyDescent="0.2">
      <c r="L1560" s="204"/>
      <c r="M1560" s="204"/>
      <c r="N1560" s="204"/>
      <c r="O1560" s="204"/>
      <c r="P1560" s="205"/>
      <c r="Q1560" s="204"/>
    </row>
    <row r="1561" spans="1:19" ht="15.75" customHeight="1" thickBot="1" x14ac:dyDescent="0.25">
      <c r="L1561" s="174"/>
      <c r="M1561" s="174"/>
      <c r="N1561" s="174"/>
      <c r="O1561" s="174"/>
      <c r="P1561" s="205"/>
      <c r="Q1561" s="204"/>
    </row>
    <row r="1562" spans="1:19" x14ac:dyDescent="0.2">
      <c r="L1562" s="212" t="s">
        <v>104</v>
      </c>
      <c r="M1562" s="212"/>
      <c r="N1562" s="212" t="s">
        <v>1076</v>
      </c>
      <c r="O1562" s="41" t="s">
        <v>1500</v>
      </c>
      <c r="P1562" s="333"/>
      <c r="Q1562" s="114"/>
      <c r="R1562" s="93"/>
    </row>
    <row r="1563" spans="1:19" x14ac:dyDescent="0.2">
      <c r="L1563" s="82" t="s">
        <v>370</v>
      </c>
      <c r="M1563" s="82"/>
      <c r="N1563" s="122">
        <v>11</v>
      </c>
      <c r="O1563" s="114" t="str">
        <f t="shared" ref="O1563:O1608" si="31">N1563&amp;" ("&amp; Q1563 &amp;")"</f>
        <v>11 (1.0%)</v>
      </c>
      <c r="P1563" s="333">
        <f t="shared" ref="P1563:P1608" si="32">N1563/$M$1609</f>
        <v>9.5818815331010446E-3</v>
      </c>
      <c r="Q1563" s="114" t="str">
        <f>TEXT(P1563,"0.0%")</f>
        <v>1.0%</v>
      </c>
      <c r="R1563" s="93"/>
    </row>
    <row r="1564" spans="1:19" x14ac:dyDescent="0.2">
      <c r="L1564" s="207" t="s">
        <v>24</v>
      </c>
      <c r="M1564" s="207"/>
      <c r="N1564" s="89">
        <v>167</v>
      </c>
      <c r="O1564" s="114" t="str">
        <f t="shared" si="31"/>
        <v>167 (14.5%)</v>
      </c>
      <c r="P1564" s="333">
        <f t="shared" si="32"/>
        <v>0.14547038327526132</v>
      </c>
      <c r="Q1564" s="114" t="str">
        <f t="shared" ref="Q1564:Q1608" si="33">TEXT(P1564,"0.0%")</f>
        <v>14.5%</v>
      </c>
      <c r="R1564" s="93"/>
    </row>
    <row r="1565" spans="1:19" x14ac:dyDescent="0.2">
      <c r="L1565" s="82" t="s">
        <v>97</v>
      </c>
      <c r="M1565" s="82"/>
      <c r="N1565" s="122">
        <v>20</v>
      </c>
      <c r="O1565" s="114" t="str">
        <f t="shared" si="31"/>
        <v>20 (1.7%)</v>
      </c>
      <c r="P1565" s="333">
        <f t="shared" si="32"/>
        <v>1.7421602787456445E-2</v>
      </c>
      <c r="Q1565" s="114" t="str">
        <f t="shared" si="33"/>
        <v>1.7%</v>
      </c>
      <c r="R1565" s="93"/>
    </row>
    <row r="1566" spans="1:19" x14ac:dyDescent="0.2">
      <c r="L1566" s="207" t="s">
        <v>369</v>
      </c>
      <c r="M1566" s="207"/>
      <c r="N1566" s="89">
        <v>6</v>
      </c>
      <c r="O1566" s="114" t="str">
        <f t="shared" si="31"/>
        <v>6 (0.5%)</v>
      </c>
      <c r="P1566" s="333">
        <f t="shared" si="32"/>
        <v>5.2264808362369342E-3</v>
      </c>
      <c r="Q1566" s="114" t="str">
        <f t="shared" si="33"/>
        <v>0.5%</v>
      </c>
      <c r="R1566" s="93"/>
    </row>
    <row r="1567" spans="1:19" x14ac:dyDescent="0.2">
      <c r="L1567" s="82" t="s">
        <v>922</v>
      </c>
      <c r="M1567" s="82"/>
      <c r="N1567" s="122">
        <v>9</v>
      </c>
      <c r="O1567" s="114" t="str">
        <f t="shared" si="31"/>
        <v>9 (0.8%)</v>
      </c>
      <c r="P1567" s="333">
        <f t="shared" si="32"/>
        <v>7.8397212543554005E-3</v>
      </c>
      <c r="Q1567" s="114" t="str">
        <f t="shared" si="33"/>
        <v>0.8%</v>
      </c>
      <c r="R1567" s="93"/>
    </row>
    <row r="1568" spans="1:19" x14ac:dyDescent="0.2">
      <c r="L1568" s="207" t="s">
        <v>244</v>
      </c>
      <c r="M1568" s="207"/>
      <c r="N1568" s="89">
        <v>33</v>
      </c>
      <c r="O1568" s="114" t="str">
        <f t="shared" si="31"/>
        <v>33 (2.9%)</v>
      </c>
      <c r="P1568" s="333">
        <f t="shared" si="32"/>
        <v>2.8745644599303136E-2</v>
      </c>
      <c r="Q1568" s="114" t="str">
        <f t="shared" si="33"/>
        <v>2.9%</v>
      </c>
      <c r="R1568" s="93"/>
    </row>
    <row r="1569" spans="12:18" x14ac:dyDescent="0.2">
      <c r="L1569" s="82" t="s">
        <v>57</v>
      </c>
      <c r="M1569" s="82"/>
      <c r="N1569" s="122">
        <v>37</v>
      </c>
      <c r="O1569" s="114" t="str">
        <f t="shared" si="31"/>
        <v>37 (3.2%)</v>
      </c>
      <c r="P1569" s="333">
        <f t="shared" si="32"/>
        <v>3.2229965156794424E-2</v>
      </c>
      <c r="Q1569" s="114" t="str">
        <f t="shared" si="33"/>
        <v>3.2%</v>
      </c>
      <c r="R1569" s="93"/>
    </row>
    <row r="1570" spans="12:18" x14ac:dyDescent="0.2">
      <c r="L1570" s="207" t="s">
        <v>62</v>
      </c>
      <c r="M1570" s="207"/>
      <c r="N1570" s="89">
        <v>31</v>
      </c>
      <c r="O1570" s="114" t="str">
        <f t="shared" si="31"/>
        <v>31 (2.7%)</v>
      </c>
      <c r="P1570" s="333">
        <f t="shared" si="32"/>
        <v>2.7003484320557491E-2</v>
      </c>
      <c r="Q1570" s="114" t="str">
        <f t="shared" si="33"/>
        <v>2.7%</v>
      </c>
      <c r="R1570" s="93"/>
    </row>
    <row r="1571" spans="12:18" x14ac:dyDescent="0.2">
      <c r="L1571" s="82" t="s">
        <v>47</v>
      </c>
      <c r="M1571" s="82"/>
      <c r="N1571" s="122">
        <v>101</v>
      </c>
      <c r="O1571" s="114" t="str">
        <f t="shared" si="31"/>
        <v>101 (8.8%)</v>
      </c>
      <c r="P1571" s="333">
        <f t="shared" si="32"/>
        <v>8.7979094076655051E-2</v>
      </c>
      <c r="Q1571" s="114" t="str">
        <f t="shared" si="33"/>
        <v>8.8%</v>
      </c>
      <c r="R1571" s="93"/>
    </row>
    <row r="1572" spans="12:18" x14ac:dyDescent="0.2">
      <c r="L1572" s="207" t="s">
        <v>528</v>
      </c>
      <c r="M1572" s="207"/>
      <c r="N1572" s="89">
        <v>1</v>
      </c>
      <c r="O1572" s="114" t="str">
        <f t="shared" si="31"/>
        <v>1 (0.1%)</v>
      </c>
      <c r="P1572" s="333">
        <f t="shared" si="32"/>
        <v>8.710801393728223E-4</v>
      </c>
      <c r="Q1572" s="114" t="str">
        <f t="shared" si="33"/>
        <v>0.1%</v>
      </c>
      <c r="R1572" s="93"/>
    </row>
    <row r="1573" spans="12:18" x14ac:dyDescent="0.2">
      <c r="L1573" s="82" t="s">
        <v>368</v>
      </c>
      <c r="M1573" s="82"/>
      <c r="N1573" s="122">
        <v>27</v>
      </c>
      <c r="O1573" s="114" t="str">
        <f t="shared" si="31"/>
        <v>27 (2.4%)</v>
      </c>
      <c r="P1573" s="333">
        <f t="shared" si="32"/>
        <v>2.3519163763066203E-2</v>
      </c>
      <c r="Q1573" s="114" t="str">
        <f t="shared" si="33"/>
        <v>2.4%</v>
      </c>
      <c r="R1573" s="93"/>
    </row>
    <row r="1574" spans="12:18" x14ac:dyDescent="0.2">
      <c r="L1574" s="207" t="s">
        <v>301</v>
      </c>
      <c r="M1574" s="207"/>
      <c r="N1574" s="89">
        <v>42</v>
      </c>
      <c r="O1574" s="114" t="str">
        <f t="shared" si="31"/>
        <v>42 (3.7%)</v>
      </c>
      <c r="P1574" s="333">
        <f t="shared" si="32"/>
        <v>3.6585365853658534E-2</v>
      </c>
      <c r="Q1574" s="114" t="str">
        <f t="shared" si="33"/>
        <v>3.7%</v>
      </c>
      <c r="R1574" s="93"/>
    </row>
    <row r="1575" spans="12:18" x14ac:dyDescent="0.2">
      <c r="L1575" s="82" t="s">
        <v>70</v>
      </c>
      <c r="M1575" s="82"/>
      <c r="N1575" s="122">
        <v>26</v>
      </c>
      <c r="O1575" s="114" t="str">
        <f t="shared" si="31"/>
        <v>26 (2.3%)</v>
      </c>
      <c r="P1575" s="333">
        <f t="shared" si="32"/>
        <v>2.2648083623693381E-2</v>
      </c>
      <c r="Q1575" s="114" t="str">
        <f t="shared" si="33"/>
        <v>2.3%</v>
      </c>
      <c r="R1575" s="93"/>
    </row>
    <row r="1576" spans="12:18" x14ac:dyDescent="0.2">
      <c r="L1576" s="207" t="s">
        <v>366</v>
      </c>
      <c r="M1576" s="207"/>
      <c r="N1576" s="89">
        <v>29</v>
      </c>
      <c r="O1576" s="114" t="str">
        <f t="shared" si="31"/>
        <v>29 (2.5%)</v>
      </c>
      <c r="P1576" s="333">
        <f t="shared" si="32"/>
        <v>2.5261324041811847E-2</v>
      </c>
      <c r="Q1576" s="114" t="str">
        <f t="shared" si="33"/>
        <v>2.5%</v>
      </c>
      <c r="R1576" s="93"/>
    </row>
    <row r="1577" spans="12:18" x14ac:dyDescent="0.2">
      <c r="L1577" s="82" t="s">
        <v>19</v>
      </c>
      <c r="M1577" s="82"/>
      <c r="N1577" s="122">
        <v>328</v>
      </c>
      <c r="O1577" s="114" t="str">
        <f t="shared" si="31"/>
        <v>328 (28.6%)</v>
      </c>
      <c r="P1577" s="333">
        <f t="shared" si="32"/>
        <v>0.2857142857142857</v>
      </c>
      <c r="Q1577" s="114" t="str">
        <f t="shared" si="33"/>
        <v>28.6%</v>
      </c>
      <c r="R1577" s="93"/>
    </row>
    <row r="1578" spans="12:18" x14ac:dyDescent="0.2">
      <c r="L1578" s="207" t="s">
        <v>21</v>
      </c>
      <c r="M1578" s="207"/>
      <c r="N1578" s="89">
        <v>402</v>
      </c>
      <c r="O1578" s="114" t="str">
        <f t="shared" si="31"/>
        <v>402 (35.0%)</v>
      </c>
      <c r="P1578" s="333">
        <f t="shared" si="32"/>
        <v>0.35017421602787457</v>
      </c>
      <c r="Q1578" s="114" t="str">
        <f t="shared" si="33"/>
        <v>35.0%</v>
      </c>
      <c r="R1578" s="93"/>
    </row>
    <row r="1579" spans="12:18" x14ac:dyDescent="0.2">
      <c r="L1579" s="82" t="s">
        <v>365</v>
      </c>
      <c r="M1579" s="82"/>
      <c r="N1579" s="122">
        <v>2</v>
      </c>
      <c r="O1579" s="114" t="str">
        <f t="shared" si="31"/>
        <v>2 (0.2%)</v>
      </c>
      <c r="P1579" s="333">
        <f t="shared" si="32"/>
        <v>1.7421602787456446E-3</v>
      </c>
      <c r="Q1579" s="114" t="str">
        <f t="shared" si="33"/>
        <v>0.2%</v>
      </c>
      <c r="R1579" s="93"/>
    </row>
    <row r="1580" spans="12:18" x14ac:dyDescent="0.2">
      <c r="L1580" s="207" t="s">
        <v>18</v>
      </c>
      <c r="M1580" s="207"/>
      <c r="N1580" s="89">
        <v>28</v>
      </c>
      <c r="O1580" s="114" t="str">
        <f t="shared" si="31"/>
        <v>28 (2.4%)</v>
      </c>
      <c r="P1580" s="333">
        <f t="shared" si="32"/>
        <v>2.4390243902439025E-2</v>
      </c>
      <c r="Q1580" s="114" t="str">
        <f t="shared" si="33"/>
        <v>2.4%</v>
      </c>
      <c r="R1580" s="93"/>
    </row>
    <row r="1581" spans="12:18" x14ac:dyDescent="0.2">
      <c r="L1581" s="82" t="s">
        <v>27</v>
      </c>
      <c r="M1581" s="82"/>
      <c r="N1581" s="122">
        <v>110</v>
      </c>
      <c r="O1581" s="114" t="str">
        <f t="shared" si="31"/>
        <v>110 (9.6%)</v>
      </c>
      <c r="P1581" s="333">
        <f t="shared" si="32"/>
        <v>9.5818815331010457E-2</v>
      </c>
      <c r="Q1581" s="114" t="str">
        <f t="shared" si="33"/>
        <v>9.6%</v>
      </c>
      <c r="R1581" s="93"/>
    </row>
    <row r="1582" spans="12:18" x14ac:dyDescent="0.2">
      <c r="L1582" s="207" t="s">
        <v>15</v>
      </c>
      <c r="M1582" s="207"/>
      <c r="N1582" s="89">
        <v>27</v>
      </c>
      <c r="O1582" s="114" t="str">
        <f t="shared" si="31"/>
        <v>27 (2.4%)</v>
      </c>
      <c r="P1582" s="333">
        <f t="shared" si="32"/>
        <v>2.3519163763066203E-2</v>
      </c>
      <c r="Q1582" s="114" t="str">
        <f t="shared" si="33"/>
        <v>2.4%</v>
      </c>
      <c r="R1582" s="93"/>
    </row>
    <row r="1583" spans="12:18" x14ac:dyDescent="0.2">
      <c r="L1583" s="82" t="s">
        <v>8</v>
      </c>
      <c r="M1583" s="82"/>
      <c r="N1583" s="122">
        <v>58</v>
      </c>
      <c r="O1583" s="114" t="str">
        <f t="shared" si="31"/>
        <v>58 (5.1%)</v>
      </c>
      <c r="P1583" s="333">
        <f t="shared" si="32"/>
        <v>5.0522648083623695E-2</v>
      </c>
      <c r="Q1583" s="114" t="str">
        <f t="shared" si="33"/>
        <v>5.1%</v>
      </c>
      <c r="R1583" s="93"/>
    </row>
    <row r="1584" spans="12:18" x14ac:dyDescent="0.2">
      <c r="L1584" s="207" t="s">
        <v>83</v>
      </c>
      <c r="M1584" s="207"/>
      <c r="N1584" s="89">
        <v>38</v>
      </c>
      <c r="O1584" s="114" t="str">
        <f t="shared" si="31"/>
        <v>38 (3.3%)</v>
      </c>
      <c r="P1584" s="333">
        <f t="shared" si="32"/>
        <v>3.3101045296167246E-2</v>
      </c>
      <c r="Q1584" s="114" t="str">
        <f t="shared" si="33"/>
        <v>3.3%</v>
      </c>
      <c r="R1584" s="93"/>
    </row>
    <row r="1585" spans="1:18" x14ac:dyDescent="0.2">
      <c r="L1585" s="82" t="s">
        <v>78</v>
      </c>
      <c r="M1585" s="82"/>
      <c r="N1585" s="122">
        <v>61</v>
      </c>
      <c r="O1585" s="114" t="str">
        <f t="shared" si="31"/>
        <v>61 (5.3%)</v>
      </c>
      <c r="P1585" s="333">
        <f t="shared" si="32"/>
        <v>5.3135888501742161E-2</v>
      </c>
      <c r="Q1585" s="114" t="str">
        <f t="shared" si="33"/>
        <v>5.3%</v>
      </c>
      <c r="R1585" s="93"/>
    </row>
    <row r="1586" spans="1:18" x14ac:dyDescent="0.2">
      <c r="L1586" s="207" t="s">
        <v>96</v>
      </c>
      <c r="M1586" s="207"/>
      <c r="N1586" s="89">
        <v>28</v>
      </c>
      <c r="O1586" s="114" t="str">
        <f t="shared" si="31"/>
        <v>28 (2.4%)</v>
      </c>
      <c r="P1586" s="333">
        <f t="shared" si="32"/>
        <v>2.4390243902439025E-2</v>
      </c>
      <c r="Q1586" s="114" t="str">
        <f t="shared" si="33"/>
        <v>2.4%</v>
      </c>
      <c r="R1586" s="93"/>
    </row>
    <row r="1587" spans="1:18" x14ac:dyDescent="0.2">
      <c r="L1587" s="82" t="s">
        <v>755</v>
      </c>
      <c r="M1587" s="82"/>
      <c r="N1587" s="122">
        <v>7</v>
      </c>
      <c r="O1587" s="114" t="str">
        <f t="shared" si="31"/>
        <v>7 (0.6%)</v>
      </c>
      <c r="P1587" s="333">
        <f t="shared" si="32"/>
        <v>6.0975609756097563E-3</v>
      </c>
      <c r="Q1587" s="114" t="str">
        <f t="shared" si="33"/>
        <v>0.6%</v>
      </c>
      <c r="R1587" s="93"/>
    </row>
    <row r="1588" spans="1:18" x14ac:dyDescent="0.2">
      <c r="L1588" s="207" t="s">
        <v>363</v>
      </c>
      <c r="M1588" s="207"/>
      <c r="N1588" s="89">
        <v>1</v>
      </c>
      <c r="O1588" s="114" t="str">
        <f t="shared" si="31"/>
        <v>1 (0.1%)</v>
      </c>
      <c r="P1588" s="333">
        <f t="shared" si="32"/>
        <v>8.710801393728223E-4</v>
      </c>
      <c r="Q1588" s="114" t="str">
        <f t="shared" si="33"/>
        <v>0.1%</v>
      </c>
      <c r="R1588" s="92"/>
    </row>
    <row r="1589" spans="1:18" x14ac:dyDescent="0.2">
      <c r="A1589" s="99"/>
      <c r="L1589" s="82" t="s">
        <v>362</v>
      </c>
      <c r="M1589" s="82"/>
      <c r="N1589" s="122">
        <v>1</v>
      </c>
      <c r="O1589" s="114" t="str">
        <f t="shared" si="31"/>
        <v>1 (0.1%)</v>
      </c>
      <c r="P1589" s="333">
        <f t="shared" si="32"/>
        <v>8.710801393728223E-4</v>
      </c>
      <c r="Q1589" s="114" t="str">
        <f t="shared" si="33"/>
        <v>0.1%</v>
      </c>
      <c r="R1589" s="92"/>
    </row>
    <row r="1590" spans="1:18" x14ac:dyDescent="0.2">
      <c r="L1590" s="207" t="s">
        <v>330</v>
      </c>
      <c r="M1590" s="207"/>
      <c r="N1590" s="89">
        <v>29</v>
      </c>
      <c r="O1590" s="114" t="str">
        <f t="shared" si="31"/>
        <v>29 (2.5%)</v>
      </c>
      <c r="P1590" s="333">
        <f t="shared" si="32"/>
        <v>2.5261324041811847E-2</v>
      </c>
      <c r="Q1590" s="114" t="str">
        <f t="shared" si="33"/>
        <v>2.5%</v>
      </c>
      <c r="R1590" s="92"/>
    </row>
    <row r="1591" spans="1:18" x14ac:dyDescent="0.2">
      <c r="L1591" s="82" t="s">
        <v>361</v>
      </c>
      <c r="M1591" s="82"/>
      <c r="N1591" s="122">
        <v>16</v>
      </c>
      <c r="O1591" s="114" t="str">
        <f t="shared" si="31"/>
        <v>16 (1.4%)</v>
      </c>
      <c r="P1591" s="333">
        <f t="shared" si="32"/>
        <v>1.3937282229965157E-2</v>
      </c>
      <c r="Q1591" s="114" t="str">
        <f t="shared" si="33"/>
        <v>1.4%</v>
      </c>
      <c r="R1591" s="92"/>
    </row>
    <row r="1592" spans="1:18" x14ac:dyDescent="0.2">
      <c r="L1592" s="207" t="s">
        <v>53</v>
      </c>
      <c r="M1592" s="207"/>
      <c r="N1592" s="89">
        <v>112</v>
      </c>
      <c r="O1592" s="114" t="str">
        <f t="shared" si="31"/>
        <v>112 (9.8%)</v>
      </c>
      <c r="P1592" s="333">
        <f t="shared" si="32"/>
        <v>9.7560975609756101E-2</v>
      </c>
      <c r="Q1592" s="114" t="str">
        <f t="shared" si="33"/>
        <v>9.8%</v>
      </c>
      <c r="R1592" s="92"/>
    </row>
    <row r="1593" spans="1:18" x14ac:dyDescent="0.2">
      <c r="L1593" s="82" t="s">
        <v>14</v>
      </c>
      <c r="M1593" s="82"/>
      <c r="N1593" s="122">
        <v>27</v>
      </c>
      <c r="O1593" s="114" t="str">
        <f t="shared" si="31"/>
        <v>27 (2.4%)</v>
      </c>
      <c r="P1593" s="333">
        <f t="shared" si="32"/>
        <v>2.3519163763066203E-2</v>
      </c>
      <c r="Q1593" s="114" t="str">
        <f t="shared" si="33"/>
        <v>2.4%</v>
      </c>
      <c r="R1593" s="92"/>
    </row>
    <row r="1594" spans="1:18" x14ac:dyDescent="0.2">
      <c r="L1594" s="207" t="s">
        <v>123</v>
      </c>
      <c r="M1594" s="207"/>
      <c r="N1594" s="89">
        <v>30</v>
      </c>
      <c r="O1594" s="114" t="str">
        <f t="shared" si="31"/>
        <v>30 (2.6%)</v>
      </c>
      <c r="P1594" s="333">
        <f t="shared" si="32"/>
        <v>2.6132404181184669E-2</v>
      </c>
      <c r="Q1594" s="114" t="str">
        <f t="shared" si="33"/>
        <v>2.6%</v>
      </c>
      <c r="R1594" s="92"/>
    </row>
    <row r="1595" spans="1:18" x14ac:dyDescent="0.2">
      <c r="L1595" s="82" t="s">
        <v>50</v>
      </c>
      <c r="M1595" s="82"/>
      <c r="N1595" s="122">
        <v>23</v>
      </c>
      <c r="O1595" s="114" t="str">
        <f t="shared" si="31"/>
        <v>23 (2.0%)</v>
      </c>
      <c r="P1595" s="333">
        <f t="shared" si="32"/>
        <v>2.0034843205574911E-2</v>
      </c>
      <c r="Q1595" s="114" t="str">
        <f t="shared" si="33"/>
        <v>2.0%</v>
      </c>
      <c r="R1595" s="92"/>
    </row>
    <row r="1596" spans="1:18" x14ac:dyDescent="0.2">
      <c r="L1596" s="207" t="s">
        <v>529</v>
      </c>
      <c r="M1596" s="207"/>
      <c r="N1596" s="89">
        <v>11</v>
      </c>
      <c r="O1596" s="114" t="str">
        <f t="shared" si="31"/>
        <v>11 (1.0%)</v>
      </c>
      <c r="P1596" s="333">
        <f t="shared" si="32"/>
        <v>9.5818815331010446E-3</v>
      </c>
      <c r="Q1596" s="114" t="str">
        <f t="shared" si="33"/>
        <v>1.0%</v>
      </c>
      <c r="R1596" s="92"/>
    </row>
    <row r="1597" spans="1:18" x14ac:dyDescent="0.2">
      <c r="L1597" s="82" t="s">
        <v>530</v>
      </c>
      <c r="M1597" s="82"/>
      <c r="N1597" s="122">
        <v>8</v>
      </c>
      <c r="O1597" s="114" t="str">
        <f t="shared" si="31"/>
        <v>8 (0.7%)</v>
      </c>
      <c r="P1597" s="333">
        <f t="shared" si="32"/>
        <v>6.9686411149825784E-3</v>
      </c>
      <c r="Q1597" s="114" t="str">
        <f t="shared" si="33"/>
        <v>0.7%</v>
      </c>
      <c r="R1597" s="92"/>
    </row>
    <row r="1598" spans="1:18" x14ac:dyDescent="0.2">
      <c r="L1598" s="207" t="s">
        <v>69</v>
      </c>
      <c r="M1598" s="207"/>
      <c r="N1598" s="89">
        <v>19</v>
      </c>
      <c r="O1598" s="114" t="str">
        <f t="shared" si="31"/>
        <v>19 (1.7%)</v>
      </c>
      <c r="P1598" s="333">
        <f t="shared" si="32"/>
        <v>1.6550522648083623E-2</v>
      </c>
      <c r="Q1598" s="114" t="str">
        <f t="shared" si="33"/>
        <v>1.7%</v>
      </c>
      <c r="R1598" s="92"/>
    </row>
    <row r="1599" spans="1:18" x14ac:dyDescent="0.2">
      <c r="L1599" s="82" t="s">
        <v>316</v>
      </c>
      <c r="M1599" s="82"/>
      <c r="N1599" s="122">
        <v>160</v>
      </c>
      <c r="O1599" s="114" t="str">
        <f t="shared" si="31"/>
        <v>160 (13.9%)</v>
      </c>
      <c r="P1599" s="333">
        <f t="shared" si="32"/>
        <v>0.13937282229965156</v>
      </c>
      <c r="Q1599" s="114" t="str">
        <f t="shared" si="33"/>
        <v>13.9%</v>
      </c>
      <c r="R1599" s="92"/>
    </row>
    <row r="1600" spans="1:18" x14ac:dyDescent="0.2">
      <c r="L1600" s="207" t="s">
        <v>241</v>
      </c>
      <c r="M1600" s="207"/>
      <c r="N1600" s="89">
        <v>30</v>
      </c>
      <c r="O1600" s="114" t="str">
        <f t="shared" si="31"/>
        <v>30 (2.6%)</v>
      </c>
      <c r="P1600" s="333">
        <f t="shared" si="32"/>
        <v>2.6132404181184669E-2</v>
      </c>
      <c r="Q1600" s="114" t="str">
        <f t="shared" si="33"/>
        <v>2.6%</v>
      </c>
      <c r="R1600" s="92"/>
    </row>
    <row r="1601" spans="1:19" x14ac:dyDescent="0.2">
      <c r="L1601" s="82" t="s">
        <v>80</v>
      </c>
      <c r="M1601" s="82"/>
      <c r="N1601" s="122">
        <v>42</v>
      </c>
      <c r="O1601" s="114" t="str">
        <f t="shared" si="31"/>
        <v>42 (3.7%)</v>
      </c>
      <c r="P1601" s="333">
        <f t="shared" si="32"/>
        <v>3.6585365853658534E-2</v>
      </c>
      <c r="Q1601" s="114" t="str">
        <f t="shared" si="33"/>
        <v>3.7%</v>
      </c>
      <c r="R1601" s="92"/>
    </row>
    <row r="1602" spans="1:19" x14ac:dyDescent="0.2">
      <c r="L1602" s="207" t="s">
        <v>44</v>
      </c>
      <c r="M1602" s="207"/>
      <c r="N1602" s="89">
        <v>11</v>
      </c>
      <c r="O1602" s="114" t="str">
        <f t="shared" si="31"/>
        <v>11 (1.0%)</v>
      </c>
      <c r="P1602" s="333">
        <f t="shared" si="32"/>
        <v>9.5818815331010446E-3</v>
      </c>
      <c r="Q1602" s="114" t="str">
        <f t="shared" si="33"/>
        <v>1.0%</v>
      </c>
      <c r="R1602" s="92"/>
    </row>
    <row r="1603" spans="1:19" x14ac:dyDescent="0.2">
      <c r="L1603" s="82" t="s">
        <v>54</v>
      </c>
      <c r="M1603" s="82"/>
      <c r="N1603" s="122">
        <v>167</v>
      </c>
      <c r="O1603" s="114" t="str">
        <f t="shared" si="31"/>
        <v>167 (14.5%)</v>
      </c>
      <c r="P1603" s="333">
        <f t="shared" si="32"/>
        <v>0.14547038327526132</v>
      </c>
      <c r="Q1603" s="114" t="str">
        <f t="shared" si="33"/>
        <v>14.5%</v>
      </c>
      <c r="R1603" s="92"/>
    </row>
    <row r="1604" spans="1:19" x14ac:dyDescent="0.2">
      <c r="L1604" s="207" t="s">
        <v>124</v>
      </c>
      <c r="M1604" s="207"/>
      <c r="N1604" s="89">
        <v>5</v>
      </c>
      <c r="O1604" s="114" t="str">
        <f t="shared" si="31"/>
        <v>5 (0.4%)</v>
      </c>
      <c r="P1604" s="333">
        <f t="shared" si="32"/>
        <v>4.3554006968641113E-3</v>
      </c>
      <c r="Q1604" s="114" t="str">
        <f t="shared" si="33"/>
        <v>0.4%</v>
      </c>
      <c r="R1604" s="92"/>
    </row>
    <row r="1605" spans="1:19" x14ac:dyDescent="0.2">
      <c r="L1605" s="82" t="s">
        <v>242</v>
      </c>
      <c r="M1605" s="82"/>
      <c r="N1605" s="122">
        <v>5</v>
      </c>
      <c r="O1605" s="114" t="str">
        <f t="shared" si="31"/>
        <v>5 (0.4%)</v>
      </c>
      <c r="P1605" s="333">
        <f t="shared" si="32"/>
        <v>4.3554006968641113E-3</v>
      </c>
      <c r="Q1605" s="114" t="str">
        <f t="shared" si="33"/>
        <v>0.4%</v>
      </c>
      <c r="R1605" s="92"/>
    </row>
    <row r="1606" spans="1:19" x14ac:dyDescent="0.2">
      <c r="L1606" s="207" t="s">
        <v>35</v>
      </c>
      <c r="M1606" s="207"/>
      <c r="N1606" s="89">
        <v>75</v>
      </c>
      <c r="O1606" s="114" t="str">
        <f t="shared" si="31"/>
        <v>75 (6.5%)</v>
      </c>
      <c r="P1606" s="333">
        <f t="shared" si="32"/>
        <v>6.5331010452961677E-2</v>
      </c>
      <c r="Q1606" s="114" t="str">
        <f t="shared" si="33"/>
        <v>6.5%</v>
      </c>
      <c r="R1606" s="92"/>
    </row>
    <row r="1607" spans="1:19" x14ac:dyDescent="0.2">
      <c r="L1607" s="213" t="s">
        <v>17</v>
      </c>
      <c r="M1607" s="213"/>
      <c r="N1607" s="214">
        <v>38</v>
      </c>
      <c r="O1607" s="114" t="str">
        <f t="shared" si="31"/>
        <v>38 (3.3%)</v>
      </c>
      <c r="P1607" s="333">
        <f t="shared" si="32"/>
        <v>3.3101045296167246E-2</v>
      </c>
      <c r="Q1607" s="114" t="str">
        <f t="shared" si="33"/>
        <v>3.3%</v>
      </c>
      <c r="R1607" s="92"/>
    </row>
    <row r="1608" spans="1:19" ht="13.5" thickBot="1" x14ac:dyDescent="0.25">
      <c r="L1608" s="215" t="s">
        <v>311</v>
      </c>
      <c r="M1608" s="215"/>
      <c r="N1608" s="216">
        <v>5</v>
      </c>
      <c r="O1608" s="114" t="str">
        <f t="shared" si="31"/>
        <v>5 (0.4%)</v>
      </c>
      <c r="P1608" s="333">
        <f t="shared" si="32"/>
        <v>4.3554006968641113E-3</v>
      </c>
      <c r="Q1608" s="114" t="str">
        <f t="shared" si="33"/>
        <v>0.4%</v>
      </c>
      <c r="R1608" s="92"/>
    </row>
    <row r="1609" spans="1:19" x14ac:dyDescent="0.2">
      <c r="A1609" s="13"/>
      <c r="L1609" s="114" t="s">
        <v>3233</v>
      </c>
      <c r="M1609" s="114">
        <v>1148</v>
      </c>
      <c r="N1609" s="93"/>
      <c r="O1609" s="114"/>
      <c r="P1609" s="114"/>
      <c r="Q1609" s="114"/>
      <c r="R1609" s="92"/>
    </row>
    <row r="1610" spans="1:19" x14ac:dyDescent="0.2">
      <c r="A1610" s="13"/>
      <c r="L1610" s="114"/>
      <c r="M1610" s="114"/>
      <c r="O1610" s="93"/>
      <c r="P1610" s="93"/>
      <c r="Q1610" s="93"/>
      <c r="R1610" s="92"/>
    </row>
    <row r="1611" spans="1:19" x14ac:dyDescent="0.2">
      <c r="A1611" s="13"/>
      <c r="L1611" s="93"/>
      <c r="M1611" s="93"/>
      <c r="N1611" s="93"/>
      <c r="O1611" s="92"/>
      <c r="P1611" s="92"/>
      <c r="Q1611" s="92"/>
      <c r="R1611" s="92"/>
    </row>
    <row r="1612" spans="1:19" ht="17.25" customHeight="1" x14ac:dyDescent="0.2">
      <c r="A1612" s="13"/>
      <c r="L1612" s="13"/>
      <c r="M1612" s="13"/>
      <c r="N1612" s="13"/>
      <c r="O1612" s="13"/>
      <c r="P1612" s="13"/>
      <c r="Q1612" s="13"/>
      <c r="R1612" s="13"/>
      <c r="S1612" s="51"/>
    </row>
    <row r="1613" spans="1:19" x14ac:dyDescent="0.2">
      <c r="A1613" s="13"/>
      <c r="L1613" s="13"/>
      <c r="M1613" s="13"/>
      <c r="N1613" s="13"/>
      <c r="O1613" s="13"/>
      <c r="P1613" s="13"/>
      <c r="Q1613" s="13"/>
      <c r="R1613" s="13"/>
      <c r="S1613" s="51"/>
    </row>
    <row r="1614" spans="1:19" x14ac:dyDescent="0.2">
      <c r="A1614" s="13"/>
      <c r="L1614" s="13"/>
      <c r="M1614" s="13"/>
      <c r="N1614" s="13"/>
      <c r="O1614" s="13"/>
      <c r="P1614" s="13"/>
      <c r="Q1614" s="13"/>
      <c r="R1614" s="13"/>
      <c r="S1614" s="51"/>
    </row>
    <row r="1615" spans="1:19" x14ac:dyDescent="0.2">
      <c r="A1615" s="13"/>
      <c r="L1615" s="13"/>
      <c r="M1615" s="13"/>
      <c r="N1615" s="13"/>
      <c r="O1615" s="13"/>
      <c r="P1615" s="13"/>
      <c r="Q1615" s="13"/>
      <c r="R1615" s="13"/>
      <c r="S1615" s="51"/>
    </row>
    <row r="1616" spans="1:19" x14ac:dyDescent="0.2">
      <c r="A1616" s="13"/>
      <c r="L1616" s="13"/>
      <c r="M1616" s="13"/>
      <c r="N1616" s="13"/>
      <c r="O1616" s="13"/>
      <c r="P1616" s="13"/>
      <c r="Q1616" s="13"/>
      <c r="R1616" s="13"/>
      <c r="S1616" s="51"/>
    </row>
    <row r="1617" spans="1:19" x14ac:dyDescent="0.2">
      <c r="A1617" s="13"/>
      <c r="L1617" s="13"/>
      <c r="M1617" s="13"/>
      <c r="N1617" s="13"/>
      <c r="Q1617" s="13"/>
      <c r="R1617" s="13"/>
      <c r="S1617" s="51"/>
    </row>
    <row r="1618" spans="1:19" x14ac:dyDescent="0.2">
      <c r="A1618" s="13"/>
      <c r="L1618" s="13"/>
      <c r="M1618" s="13"/>
      <c r="N1618" s="13"/>
      <c r="Q1618" s="13"/>
      <c r="R1618" s="13"/>
      <c r="S1618" s="51"/>
    </row>
    <row r="1619" spans="1:19" x14ac:dyDescent="0.2">
      <c r="A1619" s="13"/>
      <c r="L1619" s="13"/>
      <c r="M1619" s="13"/>
      <c r="N1619" s="13"/>
      <c r="Q1619" s="13"/>
      <c r="R1619" s="13"/>
      <c r="S1619" s="51"/>
    </row>
    <row r="1620" spans="1:19" x14ac:dyDescent="0.2">
      <c r="A1620" s="13"/>
      <c r="Q1620" s="13"/>
      <c r="R1620" s="13"/>
      <c r="S1620" s="51"/>
    </row>
    <row r="1621" spans="1:19" x14ac:dyDescent="0.2">
      <c r="A1621" s="13"/>
      <c r="Q1621" s="13"/>
      <c r="R1621" s="13"/>
      <c r="S1621" s="51"/>
    </row>
  </sheetData>
  <sortState ref="L1507:N1553">
    <sortCondition ref="L1507:L1553"/>
  </sortState>
  <mergeCells count="59">
    <mergeCell ref="L722:O722"/>
    <mergeCell ref="L838:O838"/>
    <mergeCell ref="B961:J961"/>
    <mergeCell ref="B722:J722"/>
    <mergeCell ref="B746:J746"/>
    <mergeCell ref="B242:K242"/>
    <mergeCell ref="B282:K282"/>
    <mergeCell ref="B683:K683"/>
    <mergeCell ref="B301:K301"/>
    <mergeCell ref="B328:K328"/>
    <mergeCell ref="B428:J428"/>
    <mergeCell ref="B473:J473"/>
    <mergeCell ref="B562:J562"/>
    <mergeCell ref="C534:K534"/>
    <mergeCell ref="L487:O487"/>
    <mergeCell ref="L635:O635"/>
    <mergeCell ref="B635:J635"/>
    <mergeCell ref="B595:J595"/>
    <mergeCell ref="B657:J657"/>
    <mergeCell ref="B507:K507"/>
    <mergeCell ref="L1505:N1505"/>
    <mergeCell ref="B1314:K1314"/>
    <mergeCell ref="B1082:J1082"/>
    <mergeCell ref="B1505:J1505"/>
    <mergeCell ref="B1406:J1406"/>
    <mergeCell ref="B1342:J1342"/>
    <mergeCell ref="L1344:O1344"/>
    <mergeCell ref="B1386:J1386"/>
    <mergeCell ref="L1390:O1390"/>
    <mergeCell ref="B1237:J1237"/>
    <mergeCell ref="B1103:J1103"/>
    <mergeCell ref="B1130:J1130"/>
    <mergeCell ref="B1131:J1131"/>
    <mergeCell ref="B1190:J1190"/>
    <mergeCell ref="L5:P5"/>
    <mergeCell ref="B5:J5"/>
    <mergeCell ref="B204:K204"/>
    <mergeCell ref="B31:O32"/>
    <mergeCell ref="B128:J128"/>
    <mergeCell ref="B156:J156"/>
    <mergeCell ref="L156:N156"/>
    <mergeCell ref="P32:R32"/>
    <mergeCell ref="B179:J179"/>
    <mergeCell ref="L375:O375"/>
    <mergeCell ref="B398:J398"/>
    <mergeCell ref="B1266:K1266"/>
    <mergeCell ref="B1008:J1008"/>
    <mergeCell ref="L938:O938"/>
    <mergeCell ref="B938:J938"/>
    <mergeCell ref="B860:J860"/>
    <mergeCell ref="B887:J887"/>
    <mergeCell ref="B1163:J1163"/>
    <mergeCell ref="B1035:J1035"/>
    <mergeCell ref="B1055:J1055"/>
    <mergeCell ref="B988:J988"/>
    <mergeCell ref="B1218:J1218"/>
    <mergeCell ref="B1083:J1083"/>
    <mergeCell ref="B837:J837"/>
    <mergeCell ref="B775:J775"/>
  </mergeCells>
  <conditionalFormatting sqref="L7:P7">
    <cfRule type="expression" priority="191">
      <formula>MOD(ROW(),2)=1</formula>
    </cfRule>
    <cfRule type="expression" dxfId="340" priority="192">
      <formula>MOD(ROW(),2)=0</formula>
    </cfRule>
  </conditionalFormatting>
  <conditionalFormatting sqref="L8:P26">
    <cfRule type="expression" priority="187">
      <formula>MOD(ROW(),2)=1</formula>
    </cfRule>
    <cfRule type="expression" dxfId="339" priority="188">
      <formula>MOD(ROW(),2)=0</formula>
    </cfRule>
  </conditionalFormatting>
  <conditionalFormatting sqref="L1507:N1553">
    <cfRule type="expression" dxfId="338" priority="148">
      <formula>MOD(ROW(),2)=1</formula>
    </cfRule>
    <cfRule type="expression" dxfId="337" priority="149">
      <formula>MOD(ROW(),2)=0</formula>
    </cfRule>
  </conditionalFormatting>
  <conditionalFormatting sqref="L1346:O1374 L1563:N1608 L129:R149 L286:P296 L304:P324 L401:P421 L509:P529 L537:P557 L571:P591 L597:P628 L659:P679 M685:Q711 L748:P768 L777:P816 L862:P882 L889:P921 L963:P983 L1010:P1030 L1057:P1077 L1085:P1087 L1165:P1185 L1193:P1213 L1268:P1288 L1316:P1336 L181:R193 L1240:P1260">
    <cfRule type="expression" dxfId="336" priority="138">
      <formula>MOD(ROW(),2)=0</formula>
    </cfRule>
    <cfRule type="expression" dxfId="335" priority="139">
      <formula>MOD(ROW(),2)=1</formula>
    </cfRule>
  </conditionalFormatting>
  <conditionalFormatting sqref="L1392:O1403">
    <cfRule type="expression" dxfId="334" priority="136">
      <formula>MOD(ROW(),2)=0</formula>
    </cfRule>
    <cfRule type="expression" dxfId="333" priority="137">
      <formula>MOD(ROW(),2)=1</formula>
    </cfRule>
  </conditionalFormatting>
  <conditionalFormatting sqref="L331:P358 L431:P470">
    <cfRule type="expression" dxfId="332" priority="119">
      <formula>MOD(ROW(),2)=0</formula>
    </cfRule>
    <cfRule type="expression" dxfId="331" priority="120">
      <formula>MOD(ROW(),2)=1</formula>
    </cfRule>
  </conditionalFormatting>
  <conditionalFormatting sqref="L840:O843">
    <cfRule type="expression" dxfId="330" priority="97">
      <formula>MOD(ROW(),2)=0</formula>
    </cfRule>
    <cfRule type="expression" dxfId="329" priority="98">
      <formula>MOD(ROW(),2)=1</formula>
    </cfRule>
  </conditionalFormatting>
  <conditionalFormatting sqref="P34:R110">
    <cfRule type="expression" dxfId="328" priority="73">
      <formula>MOD(ROW(),2)=0</formula>
    </cfRule>
    <cfRule type="expression" dxfId="327" priority="74">
      <formula>MOD(ROW(),2)=1</formula>
    </cfRule>
  </conditionalFormatting>
  <conditionalFormatting sqref="L1220:P1220 L1227:P1227">
    <cfRule type="expression" dxfId="326" priority="71">
      <formula>MOD(ROW(),2)=0</formula>
    </cfRule>
    <cfRule type="expression" dxfId="325" priority="72">
      <formula>MOD(ROW(),2)=1</formula>
    </cfRule>
  </conditionalFormatting>
  <conditionalFormatting sqref="L1221:P1221">
    <cfRule type="expression" dxfId="324" priority="69">
      <formula>MOD(ROW(),2)=0</formula>
    </cfRule>
    <cfRule type="expression" dxfId="323" priority="70">
      <formula>MOD(ROW(),2)=1</formula>
    </cfRule>
  </conditionalFormatting>
  <conditionalFormatting sqref="L1222:P1222">
    <cfRule type="expression" dxfId="322" priority="67">
      <formula>MOD(ROW(),2)=0</formula>
    </cfRule>
    <cfRule type="expression" dxfId="321" priority="68">
      <formula>MOD(ROW(),2)=1</formula>
    </cfRule>
  </conditionalFormatting>
  <conditionalFormatting sqref="L1223:P1223">
    <cfRule type="expression" dxfId="320" priority="65">
      <formula>MOD(ROW(),2)=0</formula>
    </cfRule>
    <cfRule type="expression" dxfId="319" priority="66">
      <formula>MOD(ROW(),2)=1</formula>
    </cfRule>
  </conditionalFormatting>
  <conditionalFormatting sqref="L1224:P1224">
    <cfRule type="expression" dxfId="318" priority="57">
      <formula>MOD(ROW(),2)=0</formula>
    </cfRule>
    <cfRule type="expression" dxfId="317" priority="58">
      <formula>MOD(ROW(),2)=1</formula>
    </cfRule>
  </conditionalFormatting>
  <conditionalFormatting sqref="L1225:P1225">
    <cfRule type="expression" dxfId="316" priority="55">
      <formula>MOD(ROW(),2)=0</formula>
    </cfRule>
    <cfRule type="expression" dxfId="315" priority="56">
      <formula>MOD(ROW(),2)=1</formula>
    </cfRule>
  </conditionalFormatting>
  <conditionalFormatting sqref="L1228:P1228">
    <cfRule type="expression" dxfId="314" priority="59">
      <formula>MOD(ROW(),2)=0</formula>
    </cfRule>
    <cfRule type="expression" dxfId="313" priority="60">
      <formula>MOD(ROW(),2)=1</formula>
    </cfRule>
  </conditionalFormatting>
  <conditionalFormatting sqref="L1226:P1226">
    <cfRule type="expression" dxfId="312" priority="53">
      <formula>MOD(ROW(),2)=0</formula>
    </cfRule>
    <cfRule type="expression" dxfId="311" priority="54">
      <formula>MOD(ROW(),2)=1</formula>
    </cfRule>
  </conditionalFormatting>
  <conditionalFormatting sqref="L158:N171">
    <cfRule type="expression" dxfId="310" priority="51">
      <formula>MOD(ROW(),2)=0</formula>
    </cfRule>
    <cfRule type="expression" dxfId="309" priority="52">
      <formula>MOD(ROW(),2)=1</formula>
    </cfRule>
  </conditionalFormatting>
  <conditionalFormatting sqref="L1133:P1133 L1105:P1125">
    <cfRule type="expression" dxfId="308" priority="49">
      <formula>MOD(ROW(),2)=0</formula>
    </cfRule>
    <cfRule type="expression" dxfId="307" priority="50">
      <formula>MOD(ROW(),2)=1</formula>
    </cfRule>
  </conditionalFormatting>
  <conditionalFormatting sqref="L1134:P1134">
    <cfRule type="expression" dxfId="306" priority="47">
      <formula>MOD(ROW(),2)=0</formula>
    </cfRule>
    <cfRule type="expression" dxfId="305" priority="48">
      <formula>MOD(ROW(),2)=1</formula>
    </cfRule>
  </conditionalFormatting>
  <conditionalFormatting sqref="L1135:P1135">
    <cfRule type="expression" dxfId="304" priority="45">
      <formula>MOD(ROW(),2)=0</formula>
    </cfRule>
    <cfRule type="expression" dxfId="303" priority="46">
      <formula>MOD(ROW(),2)=1</formula>
    </cfRule>
  </conditionalFormatting>
  <conditionalFormatting sqref="L1136:P1136">
    <cfRule type="expression" dxfId="302" priority="43">
      <formula>MOD(ROW(),2)=0</formula>
    </cfRule>
    <cfRule type="expression" dxfId="301" priority="44">
      <formula>MOD(ROW(),2)=1</formula>
    </cfRule>
  </conditionalFormatting>
  <conditionalFormatting sqref="L1137:P1137">
    <cfRule type="expression" dxfId="300" priority="41">
      <formula>MOD(ROW(),2)=0</formula>
    </cfRule>
    <cfRule type="expression" dxfId="299" priority="42">
      <formula>MOD(ROW(),2)=1</formula>
    </cfRule>
  </conditionalFormatting>
  <conditionalFormatting sqref="L1138:P1138">
    <cfRule type="expression" dxfId="298" priority="39">
      <formula>MOD(ROW(),2)=0</formula>
    </cfRule>
    <cfRule type="expression" dxfId="297" priority="40">
      <formula>MOD(ROW(),2)=1</formula>
    </cfRule>
  </conditionalFormatting>
  <conditionalFormatting sqref="L1139:P1139">
    <cfRule type="expression" dxfId="296" priority="37">
      <formula>MOD(ROW(),2)=0</formula>
    </cfRule>
    <cfRule type="expression" dxfId="295" priority="38">
      <formula>MOD(ROW(),2)=1</formula>
    </cfRule>
  </conditionalFormatting>
  <conditionalFormatting sqref="L1140:P1140">
    <cfRule type="expression" dxfId="294" priority="23">
      <formula>MOD(ROW(),2)=0</formula>
    </cfRule>
    <cfRule type="expression" dxfId="293" priority="24">
      <formula>MOD(ROW(),2)=1</formula>
    </cfRule>
  </conditionalFormatting>
  <conditionalFormatting sqref="L1141:P1141">
    <cfRule type="expression" dxfId="292" priority="21">
      <formula>MOD(ROW(),2)=0</formula>
    </cfRule>
    <cfRule type="expression" dxfId="291" priority="22">
      <formula>MOD(ROW(),2)=1</formula>
    </cfRule>
  </conditionalFormatting>
  <conditionalFormatting sqref="L1142:P1142">
    <cfRule type="expression" dxfId="290" priority="19">
      <formula>MOD(ROW(),2)=0</formula>
    </cfRule>
    <cfRule type="expression" dxfId="289" priority="20">
      <formula>MOD(ROW(),2)=1</formula>
    </cfRule>
  </conditionalFormatting>
  <conditionalFormatting sqref="L1143:P1143">
    <cfRule type="expression" dxfId="288" priority="17">
      <formula>MOD(ROW(),2)=0</formula>
    </cfRule>
    <cfRule type="expression" dxfId="287" priority="18">
      <formula>MOD(ROW(),2)=1</formula>
    </cfRule>
  </conditionalFormatting>
  <conditionalFormatting sqref="L1144:P1144">
    <cfRule type="expression" dxfId="286" priority="15">
      <formula>MOD(ROW(),2)=0</formula>
    </cfRule>
    <cfRule type="expression" dxfId="285" priority="16">
      <formula>MOD(ROW(),2)=1</formula>
    </cfRule>
  </conditionalFormatting>
  <conditionalFormatting sqref="L1145:P1145">
    <cfRule type="expression" dxfId="284" priority="13">
      <formula>MOD(ROW(),2)=0</formula>
    </cfRule>
    <cfRule type="expression" dxfId="283" priority="14">
      <formula>MOD(ROW(),2)=1</formula>
    </cfRule>
  </conditionalFormatting>
  <conditionalFormatting sqref="L1146:P1146">
    <cfRule type="expression" dxfId="282" priority="11">
      <formula>MOD(ROW(),2)=0</formula>
    </cfRule>
    <cfRule type="expression" dxfId="281" priority="12">
      <formula>MOD(ROW(),2)=1</formula>
    </cfRule>
  </conditionalFormatting>
  <conditionalFormatting sqref="L1147:P1147">
    <cfRule type="expression" dxfId="280" priority="9">
      <formula>MOD(ROW(),2)=0</formula>
    </cfRule>
    <cfRule type="expression" dxfId="279" priority="10">
      <formula>MOD(ROW(),2)=1</formula>
    </cfRule>
  </conditionalFormatting>
  <conditionalFormatting sqref="L1468:N1480">
    <cfRule type="expression" dxfId="278" priority="5">
      <formula>MOD(ROW(),2)=0</formula>
    </cfRule>
    <cfRule type="expression" dxfId="277" priority="6">
      <formula>MOD(ROW(),2)=1</formula>
    </cfRule>
  </conditionalFormatting>
  <conditionalFormatting sqref="L211:P234">
    <cfRule type="expression" dxfId="276" priority="3">
      <formula>MOD(ROW(),2)=0</formula>
    </cfRule>
    <cfRule type="expression" dxfId="275" priority="4">
      <formula>MOD(ROW(),2)=1</formula>
    </cfRule>
  </conditionalFormatting>
  <conditionalFormatting sqref="L248:P274">
    <cfRule type="expression" dxfId="274" priority="1">
      <formula>MOD(ROW(),2)=0</formula>
    </cfRule>
    <cfRule type="expression" dxfId="273" priority="2">
      <formula>MOD(ROW(),2)=1</formula>
    </cfRule>
  </conditionalFormatting>
  <pageMargins left="0.23622047244094491" right="0.23622047244094491" top="0.74803149606299213" bottom="0.74803149606299213" header="0.31496062992125984" footer="0.31496062992125984"/>
  <pageSetup paperSize="9" scale="50"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49"/>
  <sheetViews>
    <sheetView topLeftCell="B1" workbookViewId="0">
      <selection activeCell="I29" sqref="I29"/>
    </sheetView>
  </sheetViews>
  <sheetFormatPr defaultRowHeight="15" x14ac:dyDescent="0.25"/>
  <cols>
    <col min="1" max="1" width="5.5703125" style="264" customWidth="1"/>
    <col min="2" max="2" width="11.42578125" style="265" customWidth="1"/>
    <col min="3" max="3" width="61.7109375" style="263" customWidth="1"/>
    <col min="5" max="5" width="44" style="268" customWidth="1"/>
    <col min="6" max="6" width="10.28515625" customWidth="1"/>
    <col min="7" max="7" width="10.7109375" customWidth="1"/>
  </cols>
  <sheetData>
    <row r="1" spans="1:7" ht="24" x14ac:dyDescent="0.25">
      <c r="A1" s="158" t="s">
        <v>643</v>
      </c>
      <c r="B1" s="254" t="s">
        <v>135</v>
      </c>
      <c r="C1" s="254" t="s">
        <v>1512</v>
      </c>
      <c r="E1" s="239" t="s">
        <v>132</v>
      </c>
      <c r="F1" s="239" t="s">
        <v>3231</v>
      </c>
      <c r="G1" s="239" t="s">
        <v>3232</v>
      </c>
    </row>
    <row r="2" spans="1:7" x14ac:dyDescent="0.25">
      <c r="A2" s="208">
        <v>1</v>
      </c>
      <c r="B2" s="244" t="s">
        <v>1516</v>
      </c>
      <c r="C2" s="255" t="s">
        <v>792</v>
      </c>
      <c r="E2" s="242" t="s">
        <v>64</v>
      </c>
      <c r="F2" s="225">
        <f>COUNTIF(C:C,"*"&amp;E2&amp;"*")</f>
        <v>107</v>
      </c>
      <c r="G2" s="247">
        <f>F2/$F$31</f>
        <v>0.12985436893203883</v>
      </c>
    </row>
    <row r="3" spans="1:7" x14ac:dyDescent="0.25">
      <c r="A3" s="208">
        <v>2</v>
      </c>
      <c r="B3" s="244" t="s">
        <v>1516</v>
      </c>
      <c r="C3" s="255" t="s">
        <v>1518</v>
      </c>
      <c r="E3" s="242" t="s">
        <v>792</v>
      </c>
      <c r="F3" s="225">
        <f t="shared" ref="F3:F29" si="0">COUNTIF(C:C,"*"&amp;E3&amp;"*")</f>
        <v>83</v>
      </c>
      <c r="G3" s="247">
        <f t="shared" ref="G3:G29" si="1">F3/$F$31</f>
        <v>0.10072815533980582</v>
      </c>
    </row>
    <row r="4" spans="1:7" x14ac:dyDescent="0.25">
      <c r="A4" s="208">
        <v>3</v>
      </c>
      <c r="B4" s="244" t="s">
        <v>1516</v>
      </c>
      <c r="C4" s="255" t="s">
        <v>817</v>
      </c>
      <c r="E4" s="242" t="s">
        <v>842</v>
      </c>
      <c r="F4" s="225">
        <f t="shared" si="0"/>
        <v>75</v>
      </c>
      <c r="G4" s="247">
        <f t="shared" si="1"/>
        <v>9.1019417475728157E-2</v>
      </c>
    </row>
    <row r="5" spans="1:7" x14ac:dyDescent="0.25">
      <c r="A5" s="208">
        <v>4</v>
      </c>
      <c r="B5" s="244" t="s">
        <v>1516</v>
      </c>
      <c r="C5" s="255" t="s">
        <v>1518</v>
      </c>
      <c r="E5" s="242" t="s">
        <v>42</v>
      </c>
      <c r="F5" s="225">
        <f t="shared" si="0"/>
        <v>75</v>
      </c>
      <c r="G5" s="247">
        <f t="shared" si="1"/>
        <v>9.1019417475728157E-2</v>
      </c>
    </row>
    <row r="6" spans="1:7" x14ac:dyDescent="0.25">
      <c r="A6" s="208">
        <v>5</v>
      </c>
      <c r="B6" s="244" t="s">
        <v>1516</v>
      </c>
      <c r="C6" s="261" t="s">
        <v>872</v>
      </c>
      <c r="E6" s="242" t="s">
        <v>822</v>
      </c>
      <c r="F6" s="225">
        <f t="shared" si="0"/>
        <v>63</v>
      </c>
      <c r="G6" s="247">
        <f t="shared" si="1"/>
        <v>7.6456310679611644E-2</v>
      </c>
    </row>
    <row r="7" spans="1:7" x14ac:dyDescent="0.25">
      <c r="A7" s="208">
        <v>6</v>
      </c>
      <c r="B7" s="244" t="s">
        <v>1516</v>
      </c>
      <c r="C7" s="262" t="s">
        <v>1511</v>
      </c>
      <c r="E7" s="242" t="s">
        <v>872</v>
      </c>
      <c r="F7" s="225">
        <f t="shared" si="0"/>
        <v>57</v>
      </c>
      <c r="G7" s="247">
        <f t="shared" si="1"/>
        <v>6.9174757281553395E-2</v>
      </c>
    </row>
    <row r="8" spans="1:7" x14ac:dyDescent="0.25">
      <c r="A8" s="208">
        <v>7</v>
      </c>
      <c r="B8" s="244" t="s">
        <v>1516</v>
      </c>
      <c r="C8" s="255" t="s">
        <v>1511</v>
      </c>
      <c r="E8" s="242" t="s">
        <v>871</v>
      </c>
      <c r="F8" s="225">
        <f t="shared" si="0"/>
        <v>37</v>
      </c>
      <c r="G8" s="247">
        <f t="shared" si="1"/>
        <v>4.4902912621359224E-2</v>
      </c>
    </row>
    <row r="9" spans="1:7" x14ac:dyDescent="0.25">
      <c r="A9" s="208">
        <v>8</v>
      </c>
      <c r="B9" s="244" t="s">
        <v>1516</v>
      </c>
      <c r="C9" s="255" t="s">
        <v>1511</v>
      </c>
      <c r="E9" s="242" t="s">
        <v>49</v>
      </c>
      <c r="F9" s="225">
        <f t="shared" si="0"/>
        <v>39</v>
      </c>
      <c r="G9" s="247">
        <f t="shared" si="1"/>
        <v>4.7330097087378641E-2</v>
      </c>
    </row>
    <row r="10" spans="1:7" x14ac:dyDescent="0.25">
      <c r="A10" s="208">
        <v>9</v>
      </c>
      <c r="B10" s="244" t="s">
        <v>1516</v>
      </c>
      <c r="C10" s="255" t="s">
        <v>872</v>
      </c>
      <c r="E10" s="242" t="s">
        <v>870</v>
      </c>
      <c r="F10" s="225">
        <f t="shared" si="0"/>
        <v>37</v>
      </c>
      <c r="G10" s="247">
        <f t="shared" si="1"/>
        <v>4.4902912621359224E-2</v>
      </c>
    </row>
    <row r="11" spans="1:7" x14ac:dyDescent="0.25">
      <c r="A11" s="208">
        <v>10</v>
      </c>
      <c r="B11" s="244" t="s">
        <v>1516</v>
      </c>
      <c r="C11" s="255" t="s">
        <v>64</v>
      </c>
      <c r="E11" s="242" t="s">
        <v>834</v>
      </c>
      <c r="F11" s="225">
        <f t="shared" si="0"/>
        <v>35</v>
      </c>
      <c r="G11" s="247">
        <f t="shared" si="1"/>
        <v>4.2475728155339808E-2</v>
      </c>
    </row>
    <row r="12" spans="1:7" x14ac:dyDescent="0.25">
      <c r="A12" s="208">
        <v>11</v>
      </c>
      <c r="B12" s="244" t="s">
        <v>1516</v>
      </c>
      <c r="C12" s="255" t="s">
        <v>1511</v>
      </c>
      <c r="E12" s="242" t="s">
        <v>874</v>
      </c>
      <c r="F12" s="225">
        <f t="shared" si="0"/>
        <v>35</v>
      </c>
      <c r="G12" s="247">
        <f t="shared" si="1"/>
        <v>4.2475728155339808E-2</v>
      </c>
    </row>
    <row r="13" spans="1:7" x14ac:dyDescent="0.25">
      <c r="A13" s="208">
        <v>12</v>
      </c>
      <c r="B13" s="244" t="s">
        <v>1516</v>
      </c>
      <c r="C13" s="255" t="s">
        <v>1518</v>
      </c>
      <c r="E13" s="242" t="s">
        <v>1097</v>
      </c>
      <c r="F13" s="225">
        <f t="shared" si="0"/>
        <v>33</v>
      </c>
      <c r="G13" s="247">
        <f t="shared" si="1"/>
        <v>4.0048543689320391E-2</v>
      </c>
    </row>
    <row r="14" spans="1:7" x14ac:dyDescent="0.25">
      <c r="A14" s="208">
        <v>13</v>
      </c>
      <c r="B14" s="244" t="s">
        <v>1516</v>
      </c>
      <c r="C14" s="255" t="s">
        <v>1518</v>
      </c>
      <c r="E14" s="242" t="s">
        <v>817</v>
      </c>
      <c r="F14" s="225">
        <f t="shared" si="0"/>
        <v>25</v>
      </c>
      <c r="G14" s="247">
        <f t="shared" si="1"/>
        <v>3.0339805825242719E-2</v>
      </c>
    </row>
    <row r="15" spans="1:7" x14ac:dyDescent="0.25">
      <c r="A15" s="208">
        <v>14</v>
      </c>
      <c r="B15" s="244" t="s">
        <v>1516</v>
      </c>
      <c r="C15" s="255" t="s">
        <v>1511</v>
      </c>
      <c r="E15" s="242" t="s">
        <v>313</v>
      </c>
      <c r="F15" s="225">
        <f t="shared" si="0"/>
        <v>3</v>
      </c>
      <c r="G15" s="247">
        <f t="shared" si="1"/>
        <v>3.6407766990291263E-3</v>
      </c>
    </row>
    <row r="16" spans="1:7" x14ac:dyDescent="0.25">
      <c r="A16" s="208">
        <v>15</v>
      </c>
      <c r="B16" s="244" t="s">
        <v>1516</v>
      </c>
      <c r="C16" s="255" t="s">
        <v>1511</v>
      </c>
      <c r="E16" s="242" t="s">
        <v>873</v>
      </c>
      <c r="F16" s="225">
        <f t="shared" si="0"/>
        <v>24</v>
      </c>
      <c r="G16" s="247">
        <f t="shared" si="1"/>
        <v>2.9126213592233011E-2</v>
      </c>
    </row>
    <row r="17" spans="1:7" x14ac:dyDescent="0.25">
      <c r="A17" s="208">
        <v>16</v>
      </c>
      <c r="B17" s="244" t="s">
        <v>1516</v>
      </c>
      <c r="C17" s="255" t="s">
        <v>1511</v>
      </c>
      <c r="E17" s="242" t="s">
        <v>795</v>
      </c>
      <c r="F17" s="225">
        <f t="shared" si="0"/>
        <v>21</v>
      </c>
      <c r="G17" s="247">
        <f t="shared" si="1"/>
        <v>2.5485436893203883E-2</v>
      </c>
    </row>
    <row r="18" spans="1:7" x14ac:dyDescent="0.25">
      <c r="A18" s="208">
        <v>17</v>
      </c>
      <c r="B18" s="244" t="s">
        <v>1516</v>
      </c>
      <c r="C18" s="255" t="s">
        <v>1511</v>
      </c>
      <c r="E18" s="242" t="s">
        <v>1098</v>
      </c>
      <c r="F18" s="225">
        <f t="shared" si="0"/>
        <v>17</v>
      </c>
      <c r="G18" s="247">
        <f t="shared" si="1"/>
        <v>2.063106796116505E-2</v>
      </c>
    </row>
    <row r="19" spans="1:7" x14ac:dyDescent="0.25">
      <c r="A19" s="208">
        <v>18</v>
      </c>
      <c r="B19" s="244" t="s">
        <v>1516</v>
      </c>
      <c r="C19" s="255" t="s">
        <v>1511</v>
      </c>
      <c r="E19" s="242" t="s">
        <v>869</v>
      </c>
      <c r="F19" s="225">
        <f t="shared" si="0"/>
        <v>12</v>
      </c>
      <c r="G19" s="247">
        <f t="shared" si="1"/>
        <v>1.4563106796116505E-2</v>
      </c>
    </row>
    <row r="20" spans="1:7" x14ac:dyDescent="0.25">
      <c r="A20" s="208">
        <v>19</v>
      </c>
      <c r="B20" s="244" t="s">
        <v>1516</v>
      </c>
      <c r="C20" s="255" t="s">
        <v>1511</v>
      </c>
      <c r="E20" s="242" t="s">
        <v>861</v>
      </c>
      <c r="F20" s="225">
        <f t="shared" si="0"/>
        <v>11</v>
      </c>
      <c r="G20" s="247">
        <f t="shared" si="1"/>
        <v>1.3349514563106795E-2</v>
      </c>
    </row>
    <row r="21" spans="1:7" x14ac:dyDescent="0.25">
      <c r="A21" s="208">
        <v>20</v>
      </c>
      <c r="B21" s="244" t="s">
        <v>1516</v>
      </c>
      <c r="C21" s="255" t="s">
        <v>842</v>
      </c>
      <c r="E21" s="242" t="s">
        <v>854</v>
      </c>
      <c r="F21" s="225">
        <f t="shared" si="0"/>
        <v>10</v>
      </c>
      <c r="G21" s="247">
        <f t="shared" si="1"/>
        <v>1.2135922330097087E-2</v>
      </c>
    </row>
    <row r="22" spans="1:7" x14ac:dyDescent="0.25">
      <c r="A22" s="208">
        <v>21</v>
      </c>
      <c r="B22" s="244" t="s">
        <v>1516</v>
      </c>
      <c r="C22" s="255" t="s">
        <v>792</v>
      </c>
      <c r="E22" s="242" t="s">
        <v>823</v>
      </c>
      <c r="F22" s="225">
        <f t="shared" si="0"/>
        <v>4</v>
      </c>
      <c r="G22" s="247">
        <f t="shared" si="1"/>
        <v>4.8543689320388345E-3</v>
      </c>
    </row>
    <row r="23" spans="1:7" x14ac:dyDescent="0.25">
      <c r="A23" s="208">
        <v>22</v>
      </c>
      <c r="B23" s="244" t="s">
        <v>1516</v>
      </c>
      <c r="C23" s="255" t="s">
        <v>792</v>
      </c>
      <c r="E23" s="242" t="s">
        <v>868</v>
      </c>
      <c r="F23" s="225">
        <f t="shared" si="0"/>
        <v>5</v>
      </c>
      <c r="G23" s="247">
        <f t="shared" si="1"/>
        <v>6.0679611650485436E-3</v>
      </c>
    </row>
    <row r="24" spans="1:7" x14ac:dyDescent="0.25">
      <c r="A24" s="208">
        <v>23</v>
      </c>
      <c r="B24" s="244" t="s">
        <v>1516</v>
      </c>
      <c r="C24" s="255" t="s">
        <v>1550</v>
      </c>
      <c r="E24" s="242" t="s">
        <v>818</v>
      </c>
      <c r="F24" s="225">
        <f t="shared" si="0"/>
        <v>5</v>
      </c>
      <c r="G24" s="247">
        <f t="shared" si="1"/>
        <v>6.0679611650485436E-3</v>
      </c>
    </row>
    <row r="25" spans="1:7" x14ac:dyDescent="0.25">
      <c r="A25" s="208">
        <v>24</v>
      </c>
      <c r="B25" s="244" t="s">
        <v>1516</v>
      </c>
      <c r="C25" s="255" t="s">
        <v>998</v>
      </c>
      <c r="E25" s="242" t="s">
        <v>819</v>
      </c>
      <c r="F25" s="225">
        <f t="shared" si="0"/>
        <v>5</v>
      </c>
      <c r="G25" s="247">
        <f t="shared" si="1"/>
        <v>6.0679611650485436E-3</v>
      </c>
    </row>
    <row r="26" spans="1:7" x14ac:dyDescent="0.25">
      <c r="A26" s="208">
        <v>25</v>
      </c>
      <c r="B26" s="244" t="s">
        <v>1516</v>
      </c>
      <c r="C26" s="255" t="s">
        <v>834</v>
      </c>
      <c r="E26" s="242" t="s">
        <v>867</v>
      </c>
      <c r="F26" s="225">
        <f t="shared" si="0"/>
        <v>2</v>
      </c>
      <c r="G26" s="247">
        <f t="shared" si="1"/>
        <v>2.4271844660194173E-3</v>
      </c>
    </row>
    <row r="27" spans="1:7" x14ac:dyDescent="0.25">
      <c r="A27" s="208">
        <v>26</v>
      </c>
      <c r="B27" s="244" t="s">
        <v>1516</v>
      </c>
      <c r="C27" s="255" t="s">
        <v>870</v>
      </c>
      <c r="E27" s="242" t="s">
        <v>1024</v>
      </c>
      <c r="F27" s="225">
        <f t="shared" si="0"/>
        <v>2</v>
      </c>
      <c r="G27" s="247">
        <f t="shared" si="1"/>
        <v>2.4271844660194173E-3</v>
      </c>
    </row>
    <row r="28" spans="1:7" x14ac:dyDescent="0.25">
      <c r="A28" s="208">
        <v>27</v>
      </c>
      <c r="B28" s="244" t="s">
        <v>1516</v>
      </c>
      <c r="C28" s="255" t="s">
        <v>1558</v>
      </c>
      <c r="E28" s="242" t="s">
        <v>1059</v>
      </c>
      <c r="F28" s="225">
        <f t="shared" si="0"/>
        <v>1</v>
      </c>
      <c r="G28" s="247">
        <f t="shared" si="1"/>
        <v>1.2135922330097086E-3</v>
      </c>
    </row>
    <row r="29" spans="1:7" x14ac:dyDescent="0.25">
      <c r="A29" s="208">
        <v>28</v>
      </c>
      <c r="B29" s="244" t="s">
        <v>1516</v>
      </c>
      <c r="C29" s="255" t="s">
        <v>871</v>
      </c>
      <c r="E29" s="242" t="s">
        <v>875</v>
      </c>
      <c r="F29" s="225">
        <f t="shared" si="0"/>
        <v>1</v>
      </c>
      <c r="G29" s="247">
        <f t="shared" si="1"/>
        <v>1.2135922330097086E-3</v>
      </c>
    </row>
    <row r="30" spans="1:7" x14ac:dyDescent="0.25">
      <c r="A30" s="208">
        <v>29</v>
      </c>
      <c r="B30" s="244" t="s">
        <v>1516</v>
      </c>
      <c r="C30" s="255" t="s">
        <v>870</v>
      </c>
      <c r="E30" s="266" t="s">
        <v>1518</v>
      </c>
      <c r="F30" s="248">
        <f>COUNTIF(C:C,"*"&amp;E30&amp;"*")</f>
        <v>237</v>
      </c>
      <c r="G30" s="272">
        <f>F30/($F$31+F30)</f>
        <v>0.22337417530631479</v>
      </c>
    </row>
    <row r="31" spans="1:7" x14ac:dyDescent="0.25">
      <c r="A31" s="208">
        <v>30</v>
      </c>
      <c r="B31" s="244" t="s">
        <v>1516</v>
      </c>
      <c r="C31" s="255" t="s">
        <v>64</v>
      </c>
      <c r="E31" s="267" t="s">
        <v>163</v>
      </c>
      <c r="F31" s="249">
        <f>SUM(F2:F29)</f>
        <v>824</v>
      </c>
      <c r="G31" s="250">
        <f>F31/$F$31</f>
        <v>1</v>
      </c>
    </row>
    <row r="32" spans="1:7" x14ac:dyDescent="0.25">
      <c r="A32" s="208">
        <v>31</v>
      </c>
      <c r="B32" s="244" t="s">
        <v>1516</v>
      </c>
      <c r="C32" s="255" t="s">
        <v>1518</v>
      </c>
    </row>
    <row r="33" spans="1:3" x14ac:dyDescent="0.25">
      <c r="A33" s="208">
        <v>32</v>
      </c>
      <c r="B33" s="244" t="s">
        <v>1516</v>
      </c>
      <c r="C33" s="255" t="s">
        <v>792</v>
      </c>
    </row>
    <row r="34" spans="1:3" x14ac:dyDescent="0.25">
      <c r="A34" s="208">
        <v>33</v>
      </c>
      <c r="B34" s="244" t="s">
        <v>1516</v>
      </c>
      <c r="C34" s="255" t="s">
        <v>1565</v>
      </c>
    </row>
    <row r="35" spans="1:3" x14ac:dyDescent="0.25">
      <c r="A35" s="208">
        <v>34</v>
      </c>
      <c r="B35" s="244" t="s">
        <v>1516</v>
      </c>
      <c r="C35" s="255" t="s">
        <v>872</v>
      </c>
    </row>
    <row r="36" spans="1:3" x14ac:dyDescent="0.25">
      <c r="A36" s="208">
        <v>35</v>
      </c>
      <c r="B36" s="244" t="s">
        <v>1516</v>
      </c>
      <c r="C36" s="255" t="s">
        <v>872</v>
      </c>
    </row>
    <row r="37" spans="1:3" x14ac:dyDescent="0.25">
      <c r="A37" s="208">
        <v>36</v>
      </c>
      <c r="B37" s="244" t="s">
        <v>1516</v>
      </c>
      <c r="C37" s="255" t="s">
        <v>873</v>
      </c>
    </row>
    <row r="38" spans="1:3" x14ac:dyDescent="0.25">
      <c r="A38" s="208">
        <v>37</v>
      </c>
      <c r="B38" s="244" t="s">
        <v>1516</v>
      </c>
      <c r="C38" s="255" t="s">
        <v>872</v>
      </c>
    </row>
    <row r="39" spans="1:3" x14ac:dyDescent="0.25">
      <c r="A39" s="208">
        <v>38</v>
      </c>
      <c r="B39" s="244" t="s">
        <v>1516</v>
      </c>
      <c r="C39" s="255" t="s">
        <v>998</v>
      </c>
    </row>
    <row r="40" spans="1:3" x14ac:dyDescent="0.25">
      <c r="A40" s="208">
        <v>39</v>
      </c>
      <c r="B40" s="244" t="s">
        <v>1516</v>
      </c>
      <c r="C40" s="255" t="s">
        <v>64</v>
      </c>
    </row>
    <row r="41" spans="1:3" x14ac:dyDescent="0.25">
      <c r="A41" s="208">
        <v>40</v>
      </c>
      <c r="B41" s="244" t="s">
        <v>1516</v>
      </c>
      <c r="C41" s="255" t="s">
        <v>871</v>
      </c>
    </row>
    <row r="42" spans="1:3" x14ac:dyDescent="0.25">
      <c r="A42" s="208">
        <v>41</v>
      </c>
      <c r="B42" s="244" t="s">
        <v>1516</v>
      </c>
      <c r="C42" s="255" t="s">
        <v>1518</v>
      </c>
    </row>
    <row r="43" spans="1:3" x14ac:dyDescent="0.25">
      <c r="A43" s="208">
        <v>42</v>
      </c>
      <c r="B43" s="244" t="s">
        <v>1516</v>
      </c>
      <c r="C43" s="255" t="s">
        <v>874</v>
      </c>
    </row>
    <row r="44" spans="1:3" x14ac:dyDescent="0.25">
      <c r="A44" s="208">
        <v>43</v>
      </c>
      <c r="B44" s="244" t="s">
        <v>1516</v>
      </c>
      <c r="C44" s="255" t="s">
        <v>1518</v>
      </c>
    </row>
    <row r="45" spans="1:3" x14ac:dyDescent="0.25">
      <c r="A45" s="208">
        <v>44</v>
      </c>
      <c r="B45" s="244" t="s">
        <v>1516</v>
      </c>
      <c r="C45" s="255" t="s">
        <v>1518</v>
      </c>
    </row>
    <row r="46" spans="1:3" x14ac:dyDescent="0.25">
      <c r="A46" s="208">
        <v>45</v>
      </c>
      <c r="B46" s="244" t="s">
        <v>1516</v>
      </c>
      <c r="C46" s="255" t="s">
        <v>1518</v>
      </c>
    </row>
    <row r="47" spans="1:3" x14ac:dyDescent="0.25">
      <c r="A47" s="208">
        <v>46</v>
      </c>
      <c r="B47" s="244" t="s">
        <v>1516</v>
      </c>
      <c r="C47" s="255" t="s">
        <v>1518</v>
      </c>
    </row>
    <row r="48" spans="1:3" x14ac:dyDescent="0.25">
      <c r="A48" s="208">
        <v>47</v>
      </c>
      <c r="B48" s="244" t="s">
        <v>1516</v>
      </c>
      <c r="C48" s="255" t="s">
        <v>1518</v>
      </c>
    </row>
    <row r="49" spans="1:3" x14ac:dyDescent="0.25">
      <c r="A49" s="208">
        <v>48</v>
      </c>
      <c r="B49" s="244" t="s">
        <v>1516</v>
      </c>
      <c r="C49" s="255" t="s">
        <v>64</v>
      </c>
    </row>
    <row r="50" spans="1:3" x14ac:dyDescent="0.25">
      <c r="A50" s="208">
        <v>49</v>
      </c>
      <c r="B50" s="244" t="s">
        <v>1516</v>
      </c>
      <c r="C50" s="255" t="s">
        <v>792</v>
      </c>
    </row>
    <row r="51" spans="1:3" x14ac:dyDescent="0.25">
      <c r="A51" s="208">
        <v>50</v>
      </c>
      <c r="B51" s="244" t="s">
        <v>1516</v>
      </c>
      <c r="C51" s="255" t="s">
        <v>64</v>
      </c>
    </row>
    <row r="52" spans="1:3" x14ac:dyDescent="0.25">
      <c r="A52" s="208">
        <v>51</v>
      </c>
      <c r="B52" s="244" t="s">
        <v>1516</v>
      </c>
      <c r="C52" s="255" t="s">
        <v>1518</v>
      </c>
    </row>
    <row r="53" spans="1:3" x14ac:dyDescent="0.25">
      <c r="A53" s="208">
        <v>52</v>
      </c>
      <c r="B53" s="244" t="s">
        <v>1516</v>
      </c>
      <c r="C53" s="255" t="s">
        <v>1518</v>
      </c>
    </row>
    <row r="54" spans="1:3" x14ac:dyDescent="0.25">
      <c r="A54" s="208">
        <v>53</v>
      </c>
      <c r="B54" s="244" t="s">
        <v>1516</v>
      </c>
      <c r="C54" s="255" t="s">
        <v>870</v>
      </c>
    </row>
    <row r="55" spans="1:3" x14ac:dyDescent="0.25">
      <c r="A55" s="208">
        <v>54</v>
      </c>
      <c r="B55" s="244" t="s">
        <v>1516</v>
      </c>
      <c r="C55" s="255" t="s">
        <v>1518</v>
      </c>
    </row>
    <row r="56" spans="1:3" x14ac:dyDescent="0.25">
      <c r="A56" s="208">
        <v>55</v>
      </c>
      <c r="B56" s="244" t="s">
        <v>1516</v>
      </c>
      <c r="C56" s="255" t="s">
        <v>872</v>
      </c>
    </row>
    <row r="57" spans="1:3" x14ac:dyDescent="0.25">
      <c r="A57" s="208">
        <v>56</v>
      </c>
      <c r="B57" s="244" t="s">
        <v>1516</v>
      </c>
      <c r="C57" s="255" t="s">
        <v>1518</v>
      </c>
    </row>
    <row r="58" spans="1:3" x14ac:dyDescent="0.25">
      <c r="A58" s="208">
        <v>57</v>
      </c>
      <c r="B58" s="244" t="s">
        <v>1516</v>
      </c>
      <c r="C58" s="255" t="s">
        <v>64</v>
      </c>
    </row>
    <row r="59" spans="1:3" x14ac:dyDescent="0.25">
      <c r="A59" s="208">
        <v>58</v>
      </c>
      <c r="B59" s="244" t="s">
        <v>1516</v>
      </c>
      <c r="C59" s="255" t="s">
        <v>873</v>
      </c>
    </row>
    <row r="60" spans="1:3" x14ac:dyDescent="0.25">
      <c r="A60" s="208">
        <v>59</v>
      </c>
      <c r="B60" s="244" t="s">
        <v>31</v>
      </c>
      <c r="C60" s="255" t="s">
        <v>1511</v>
      </c>
    </row>
    <row r="61" spans="1:3" x14ac:dyDescent="0.25">
      <c r="A61" s="208">
        <v>60</v>
      </c>
      <c r="B61" s="244" t="s">
        <v>31</v>
      </c>
      <c r="C61" s="255" t="s">
        <v>1511</v>
      </c>
    </row>
    <row r="62" spans="1:3" x14ac:dyDescent="0.25">
      <c r="A62" s="208">
        <v>61</v>
      </c>
      <c r="B62" s="244" t="s">
        <v>31</v>
      </c>
      <c r="C62" s="255" t="s">
        <v>1511</v>
      </c>
    </row>
    <row r="63" spans="1:3" x14ac:dyDescent="0.25">
      <c r="A63" s="208">
        <v>62</v>
      </c>
      <c r="B63" s="244" t="s">
        <v>31</v>
      </c>
      <c r="C63" s="255" t="s">
        <v>1511</v>
      </c>
    </row>
    <row r="64" spans="1:3" x14ac:dyDescent="0.25">
      <c r="A64" s="208">
        <v>63</v>
      </c>
      <c r="B64" s="244" t="s">
        <v>31</v>
      </c>
      <c r="C64" s="255" t="s">
        <v>1511</v>
      </c>
    </row>
    <row r="65" spans="1:3" x14ac:dyDescent="0.25">
      <c r="A65" s="208">
        <v>64</v>
      </c>
      <c r="B65" s="244" t="s">
        <v>31</v>
      </c>
      <c r="C65" s="255" t="s">
        <v>1511</v>
      </c>
    </row>
    <row r="66" spans="1:3" x14ac:dyDescent="0.25">
      <c r="A66" s="208">
        <v>65</v>
      </c>
      <c r="B66" s="244" t="s">
        <v>31</v>
      </c>
      <c r="C66" s="255" t="s">
        <v>1511</v>
      </c>
    </row>
    <row r="67" spans="1:3" x14ac:dyDescent="0.25">
      <c r="A67" s="208">
        <v>66</v>
      </c>
      <c r="B67" s="244" t="s">
        <v>31</v>
      </c>
      <c r="C67" s="255" t="s">
        <v>1511</v>
      </c>
    </row>
    <row r="68" spans="1:3" x14ac:dyDescent="0.25">
      <c r="A68" s="208">
        <v>67</v>
      </c>
      <c r="B68" s="244" t="s">
        <v>31</v>
      </c>
      <c r="C68" s="255" t="s">
        <v>1511</v>
      </c>
    </row>
    <row r="69" spans="1:3" x14ac:dyDescent="0.25">
      <c r="A69" s="208">
        <v>68</v>
      </c>
      <c r="B69" s="244" t="s">
        <v>31</v>
      </c>
      <c r="C69" s="255" t="s">
        <v>1511</v>
      </c>
    </row>
    <row r="70" spans="1:3" x14ac:dyDescent="0.25">
      <c r="A70" s="208">
        <v>69</v>
      </c>
      <c r="B70" s="244" t="s">
        <v>31</v>
      </c>
      <c r="C70" s="255" t="s">
        <v>1511</v>
      </c>
    </row>
    <row r="71" spans="1:3" x14ac:dyDescent="0.25">
      <c r="A71" s="208">
        <v>70</v>
      </c>
      <c r="B71" s="244" t="s">
        <v>31</v>
      </c>
      <c r="C71" s="255" t="s">
        <v>1511</v>
      </c>
    </row>
    <row r="72" spans="1:3" x14ac:dyDescent="0.25">
      <c r="A72" s="208">
        <v>71</v>
      </c>
      <c r="B72" s="244" t="s">
        <v>31</v>
      </c>
      <c r="C72" s="255" t="s">
        <v>1511</v>
      </c>
    </row>
    <row r="73" spans="1:3" x14ac:dyDescent="0.25">
      <c r="A73" s="208">
        <v>72</v>
      </c>
      <c r="B73" s="244" t="s">
        <v>31</v>
      </c>
      <c r="C73" s="255" t="s">
        <v>1623</v>
      </c>
    </row>
    <row r="74" spans="1:3" x14ac:dyDescent="0.25">
      <c r="A74" s="208">
        <v>73</v>
      </c>
      <c r="B74" s="244" t="s">
        <v>31</v>
      </c>
      <c r="C74" s="255" t="s">
        <v>822</v>
      </c>
    </row>
    <row r="75" spans="1:3" x14ac:dyDescent="0.25">
      <c r="A75" s="208">
        <v>74</v>
      </c>
      <c r="B75" s="244" t="s">
        <v>31</v>
      </c>
      <c r="C75" s="255" t="s">
        <v>823</v>
      </c>
    </row>
    <row r="76" spans="1:3" x14ac:dyDescent="0.25">
      <c r="A76" s="208">
        <v>75</v>
      </c>
      <c r="B76" s="244" t="s">
        <v>31</v>
      </c>
      <c r="C76" s="255" t="s">
        <v>1097</v>
      </c>
    </row>
    <row r="77" spans="1:3" x14ac:dyDescent="0.25">
      <c r="A77" s="208">
        <v>76</v>
      </c>
      <c r="B77" s="244" t="s">
        <v>31</v>
      </c>
      <c r="C77" s="255" t="s">
        <v>1097</v>
      </c>
    </row>
    <row r="78" spans="1:3" x14ac:dyDescent="0.25">
      <c r="A78" s="208">
        <v>77</v>
      </c>
      <c r="B78" s="244" t="s">
        <v>31</v>
      </c>
      <c r="C78" s="255" t="s">
        <v>64</v>
      </c>
    </row>
    <row r="79" spans="1:3" x14ac:dyDescent="0.25">
      <c r="A79" s="208">
        <v>78</v>
      </c>
      <c r="B79" s="244" t="s">
        <v>31</v>
      </c>
      <c r="C79" s="255" t="s">
        <v>842</v>
      </c>
    </row>
    <row r="80" spans="1:3" x14ac:dyDescent="0.25">
      <c r="A80" s="208">
        <v>79</v>
      </c>
      <c r="B80" s="244" t="s">
        <v>31</v>
      </c>
      <c r="C80" s="255" t="s">
        <v>822</v>
      </c>
    </row>
    <row r="81" spans="1:3" x14ac:dyDescent="0.25">
      <c r="A81" s="208">
        <v>80</v>
      </c>
      <c r="B81" s="244" t="s">
        <v>31</v>
      </c>
      <c r="C81" s="255" t="s">
        <v>792</v>
      </c>
    </row>
    <row r="82" spans="1:3" x14ac:dyDescent="0.25">
      <c r="A82" s="208">
        <v>81</v>
      </c>
      <c r="B82" s="244" t="s">
        <v>31</v>
      </c>
      <c r="C82" s="255" t="s">
        <v>792</v>
      </c>
    </row>
    <row r="83" spans="1:3" x14ac:dyDescent="0.25">
      <c r="A83" s="208">
        <v>82</v>
      </c>
      <c r="B83" s="244" t="s">
        <v>31</v>
      </c>
      <c r="C83" s="255" t="s">
        <v>842</v>
      </c>
    </row>
    <row r="84" spans="1:3" x14ac:dyDescent="0.25">
      <c r="A84" s="208">
        <v>83</v>
      </c>
      <c r="B84" s="244" t="s">
        <v>31</v>
      </c>
      <c r="C84" s="255" t="s">
        <v>842</v>
      </c>
    </row>
    <row r="85" spans="1:3" x14ac:dyDescent="0.25">
      <c r="A85" s="208">
        <v>84</v>
      </c>
      <c r="B85" s="244" t="s">
        <v>31</v>
      </c>
      <c r="C85" s="255" t="s">
        <v>842</v>
      </c>
    </row>
    <row r="86" spans="1:3" x14ac:dyDescent="0.25">
      <c r="A86" s="208">
        <v>85</v>
      </c>
      <c r="B86" s="244" t="s">
        <v>31</v>
      </c>
      <c r="C86" s="255" t="s">
        <v>834</v>
      </c>
    </row>
    <row r="87" spans="1:3" x14ac:dyDescent="0.25">
      <c r="A87" s="208">
        <v>86</v>
      </c>
      <c r="B87" s="244" t="s">
        <v>31</v>
      </c>
      <c r="C87" s="255" t="s">
        <v>1518</v>
      </c>
    </row>
    <row r="88" spans="1:3" x14ac:dyDescent="0.25">
      <c r="A88" s="208">
        <v>87</v>
      </c>
      <c r="B88" s="244" t="s">
        <v>31</v>
      </c>
      <c r="C88" s="255" t="s">
        <v>42</v>
      </c>
    </row>
    <row r="89" spans="1:3" x14ac:dyDescent="0.25">
      <c r="A89" s="208">
        <v>88</v>
      </c>
      <c r="B89" s="244" t="s">
        <v>31</v>
      </c>
      <c r="C89" s="255" t="s">
        <v>42</v>
      </c>
    </row>
    <row r="90" spans="1:3" x14ac:dyDescent="0.25">
      <c r="A90" s="208">
        <v>89</v>
      </c>
      <c r="B90" s="244" t="s">
        <v>31</v>
      </c>
      <c r="C90" s="255" t="s">
        <v>1518</v>
      </c>
    </row>
    <row r="91" spans="1:3" x14ac:dyDescent="0.25">
      <c r="A91" s="208">
        <v>90</v>
      </c>
      <c r="B91" s="244" t="s">
        <v>31</v>
      </c>
      <c r="C91" s="255" t="s">
        <v>792</v>
      </c>
    </row>
    <row r="92" spans="1:3" x14ac:dyDescent="0.25">
      <c r="A92" s="208">
        <v>91</v>
      </c>
      <c r="B92" s="244" t="s">
        <v>31</v>
      </c>
      <c r="C92" s="255" t="s">
        <v>1518</v>
      </c>
    </row>
    <row r="93" spans="1:3" x14ac:dyDescent="0.25">
      <c r="A93" s="208">
        <v>92</v>
      </c>
      <c r="B93" s="244" t="s">
        <v>31</v>
      </c>
      <c r="C93" s="255" t="s">
        <v>1518</v>
      </c>
    </row>
    <row r="94" spans="1:3" x14ac:dyDescent="0.25">
      <c r="A94" s="208">
        <v>93</v>
      </c>
      <c r="B94" s="244" t="s">
        <v>31</v>
      </c>
      <c r="C94" s="255" t="s">
        <v>1518</v>
      </c>
    </row>
    <row r="95" spans="1:3" x14ac:dyDescent="0.25">
      <c r="A95" s="208">
        <v>94</v>
      </c>
      <c r="B95" s="244" t="s">
        <v>31</v>
      </c>
      <c r="C95" s="255" t="s">
        <v>822</v>
      </c>
    </row>
    <row r="96" spans="1:3" x14ac:dyDescent="0.25">
      <c r="A96" s="208">
        <v>95</v>
      </c>
      <c r="B96" s="244" t="s">
        <v>31</v>
      </c>
      <c r="C96" s="255" t="s">
        <v>792</v>
      </c>
    </row>
    <row r="97" spans="1:3" x14ac:dyDescent="0.25">
      <c r="A97" s="208">
        <v>96</v>
      </c>
      <c r="B97" s="244" t="s">
        <v>31</v>
      </c>
      <c r="C97" s="255" t="s">
        <v>1518</v>
      </c>
    </row>
    <row r="98" spans="1:3" x14ac:dyDescent="0.25">
      <c r="A98" s="208">
        <v>97</v>
      </c>
      <c r="B98" s="244" t="s">
        <v>31</v>
      </c>
      <c r="C98" s="255" t="s">
        <v>1518</v>
      </c>
    </row>
    <row r="99" spans="1:3" x14ac:dyDescent="0.25">
      <c r="A99" s="208">
        <v>98</v>
      </c>
      <c r="B99" s="244" t="s">
        <v>31</v>
      </c>
      <c r="C99" s="255" t="s">
        <v>1518</v>
      </c>
    </row>
    <row r="100" spans="1:3" x14ac:dyDescent="0.25">
      <c r="A100" s="208">
        <v>99</v>
      </c>
      <c r="B100" s="244" t="s">
        <v>31</v>
      </c>
      <c r="C100" s="255" t="s">
        <v>1518</v>
      </c>
    </row>
    <row r="101" spans="1:3" x14ac:dyDescent="0.25">
      <c r="A101" s="208">
        <v>100</v>
      </c>
      <c r="B101" s="244" t="s">
        <v>31</v>
      </c>
      <c r="C101" s="255" t="s">
        <v>874</v>
      </c>
    </row>
    <row r="102" spans="1:3" x14ac:dyDescent="0.25">
      <c r="A102" s="208">
        <v>101</v>
      </c>
      <c r="B102" s="244" t="s">
        <v>31</v>
      </c>
      <c r="C102" s="255" t="s">
        <v>1518</v>
      </c>
    </row>
    <row r="103" spans="1:3" x14ac:dyDescent="0.25">
      <c r="A103" s="208">
        <v>102</v>
      </c>
      <c r="B103" s="244" t="s">
        <v>31</v>
      </c>
      <c r="C103" s="255" t="s">
        <v>1518</v>
      </c>
    </row>
    <row r="104" spans="1:3" x14ac:dyDescent="0.25">
      <c r="A104" s="208">
        <v>103</v>
      </c>
      <c r="B104" s="244" t="s">
        <v>31</v>
      </c>
      <c r="C104" s="255" t="s">
        <v>874</v>
      </c>
    </row>
    <row r="105" spans="1:3" x14ac:dyDescent="0.25">
      <c r="A105" s="208">
        <v>104</v>
      </c>
      <c r="B105" s="244" t="s">
        <v>31</v>
      </c>
      <c r="C105" s="255" t="s">
        <v>1511</v>
      </c>
    </row>
    <row r="106" spans="1:3" x14ac:dyDescent="0.25">
      <c r="A106" s="208">
        <v>105</v>
      </c>
      <c r="B106" s="244" t="s">
        <v>31</v>
      </c>
      <c r="C106" s="255" t="s">
        <v>1682</v>
      </c>
    </row>
    <row r="107" spans="1:3" x14ac:dyDescent="0.25">
      <c r="A107" s="208">
        <v>106</v>
      </c>
      <c r="B107" s="244" t="s">
        <v>1686</v>
      </c>
      <c r="C107" s="255" t="s">
        <v>1097</v>
      </c>
    </row>
    <row r="108" spans="1:3" x14ac:dyDescent="0.25">
      <c r="A108" s="208">
        <v>107</v>
      </c>
      <c r="B108" s="244" t="s">
        <v>1686</v>
      </c>
      <c r="C108" s="255" t="s">
        <v>64</v>
      </c>
    </row>
    <row r="109" spans="1:3" x14ac:dyDescent="0.25">
      <c r="A109" s="208">
        <v>108</v>
      </c>
      <c r="B109" s="244" t="s">
        <v>1686</v>
      </c>
      <c r="C109" s="255" t="s">
        <v>868</v>
      </c>
    </row>
    <row r="110" spans="1:3" x14ac:dyDescent="0.25">
      <c r="A110" s="208">
        <v>109</v>
      </c>
      <c r="B110" s="244" t="s">
        <v>1686</v>
      </c>
      <c r="C110" s="255" t="s">
        <v>1427</v>
      </c>
    </row>
    <row r="111" spans="1:3" x14ac:dyDescent="0.25">
      <c r="A111" s="208">
        <v>110</v>
      </c>
      <c r="B111" s="244" t="s">
        <v>1686</v>
      </c>
      <c r="C111" s="255" t="s">
        <v>822</v>
      </c>
    </row>
    <row r="112" spans="1:3" x14ac:dyDescent="0.25">
      <c r="A112" s="208">
        <v>111</v>
      </c>
      <c r="B112" s="244" t="s">
        <v>1686</v>
      </c>
      <c r="C112" s="255" t="s">
        <v>823</v>
      </c>
    </row>
    <row r="113" spans="1:3" x14ac:dyDescent="0.25">
      <c r="A113" s="208">
        <v>112</v>
      </c>
      <c r="B113" s="244" t="s">
        <v>1686</v>
      </c>
      <c r="C113" s="255" t="s">
        <v>64</v>
      </c>
    </row>
    <row r="114" spans="1:3" x14ac:dyDescent="0.25">
      <c r="A114" s="208">
        <v>113</v>
      </c>
      <c r="B114" s="244" t="s">
        <v>1686</v>
      </c>
      <c r="C114" s="255" t="s">
        <v>842</v>
      </c>
    </row>
    <row r="115" spans="1:3" x14ac:dyDescent="0.25">
      <c r="A115" s="208">
        <v>114</v>
      </c>
      <c r="B115" s="244" t="s">
        <v>1686</v>
      </c>
      <c r="C115" s="255" t="s">
        <v>1511</v>
      </c>
    </row>
    <row r="116" spans="1:3" x14ac:dyDescent="0.25">
      <c r="A116" s="208">
        <v>115</v>
      </c>
      <c r="B116" s="244" t="s">
        <v>1686</v>
      </c>
      <c r="C116" s="255" t="s">
        <v>868</v>
      </c>
    </row>
    <row r="117" spans="1:3" x14ac:dyDescent="0.25">
      <c r="A117" s="208">
        <v>116</v>
      </c>
      <c r="B117" s="244" t="s">
        <v>1686</v>
      </c>
      <c r="C117" s="255" t="s">
        <v>822</v>
      </c>
    </row>
    <row r="118" spans="1:3" x14ac:dyDescent="0.25">
      <c r="A118" s="208">
        <v>117</v>
      </c>
      <c r="B118" s="244" t="s">
        <v>1686</v>
      </c>
      <c r="C118" s="255" t="s">
        <v>1708</v>
      </c>
    </row>
    <row r="119" spans="1:3" x14ac:dyDescent="0.25">
      <c r="A119" s="208">
        <v>118</v>
      </c>
      <c r="B119" s="244" t="s">
        <v>1686</v>
      </c>
      <c r="C119" s="255" t="s">
        <v>1098</v>
      </c>
    </row>
    <row r="120" spans="1:3" x14ac:dyDescent="0.25">
      <c r="A120" s="208">
        <v>119</v>
      </c>
      <c r="B120" s="244" t="s">
        <v>1686</v>
      </c>
      <c r="C120" s="255" t="s">
        <v>842</v>
      </c>
    </row>
    <row r="121" spans="1:3" x14ac:dyDescent="0.25">
      <c r="A121" s="208">
        <v>120</v>
      </c>
      <c r="B121" s="244" t="s">
        <v>1686</v>
      </c>
      <c r="C121" s="255" t="s">
        <v>873</v>
      </c>
    </row>
    <row r="122" spans="1:3" x14ac:dyDescent="0.25">
      <c r="A122" s="208">
        <v>121</v>
      </c>
      <c r="B122" s="244" t="s">
        <v>1686</v>
      </c>
      <c r="C122" s="255" t="s">
        <v>792</v>
      </c>
    </row>
    <row r="123" spans="1:3" x14ac:dyDescent="0.25">
      <c r="A123" s="208">
        <v>122</v>
      </c>
      <c r="B123" s="244" t="s">
        <v>1686</v>
      </c>
      <c r="C123" s="255" t="s">
        <v>1518</v>
      </c>
    </row>
    <row r="124" spans="1:3" x14ac:dyDescent="0.25">
      <c r="A124" s="208">
        <v>123</v>
      </c>
      <c r="B124" s="244" t="s">
        <v>1686</v>
      </c>
      <c r="C124" s="255" t="s">
        <v>1518</v>
      </c>
    </row>
    <row r="125" spans="1:3" x14ac:dyDescent="0.25">
      <c r="A125" s="208">
        <v>124</v>
      </c>
      <c r="B125" s="244" t="s">
        <v>1686</v>
      </c>
      <c r="C125" s="255" t="s">
        <v>1719</v>
      </c>
    </row>
    <row r="126" spans="1:3" x14ac:dyDescent="0.25">
      <c r="A126" s="208">
        <v>125</v>
      </c>
      <c r="B126" s="244" t="s">
        <v>1686</v>
      </c>
      <c r="C126" s="255" t="s">
        <v>1098</v>
      </c>
    </row>
    <row r="127" spans="1:3" x14ac:dyDescent="0.25">
      <c r="A127" s="208">
        <v>126</v>
      </c>
      <c r="B127" s="244" t="s">
        <v>1686</v>
      </c>
      <c r="C127" s="255" t="s">
        <v>1725</v>
      </c>
    </row>
    <row r="128" spans="1:3" x14ac:dyDescent="0.25">
      <c r="A128" s="208">
        <v>127</v>
      </c>
      <c r="B128" s="244" t="s">
        <v>1686</v>
      </c>
      <c r="C128" s="255" t="s">
        <v>1511</v>
      </c>
    </row>
    <row r="129" spans="1:3" x14ac:dyDescent="0.25">
      <c r="A129" s="208">
        <v>128</v>
      </c>
      <c r="B129" s="244" t="s">
        <v>1686</v>
      </c>
      <c r="C129" s="255" t="s">
        <v>1511</v>
      </c>
    </row>
    <row r="130" spans="1:3" x14ac:dyDescent="0.25">
      <c r="A130" s="208">
        <v>129</v>
      </c>
      <c r="B130" s="244" t="s">
        <v>1686</v>
      </c>
      <c r="C130" s="255" t="s">
        <v>1511</v>
      </c>
    </row>
    <row r="131" spans="1:3" x14ac:dyDescent="0.25">
      <c r="A131" s="208">
        <v>130</v>
      </c>
      <c r="B131" s="244" t="s">
        <v>1686</v>
      </c>
      <c r="C131" s="255" t="s">
        <v>838</v>
      </c>
    </row>
    <row r="132" spans="1:3" x14ac:dyDescent="0.25">
      <c r="A132" s="208">
        <v>131</v>
      </c>
      <c r="B132" s="244" t="s">
        <v>1686</v>
      </c>
      <c r="C132" s="255" t="s">
        <v>1735</v>
      </c>
    </row>
    <row r="133" spans="1:3" x14ac:dyDescent="0.25">
      <c r="A133" s="208">
        <v>132</v>
      </c>
      <c r="B133" s="244" t="s">
        <v>1686</v>
      </c>
      <c r="C133" s="255" t="s">
        <v>42</v>
      </c>
    </row>
    <row r="134" spans="1:3" x14ac:dyDescent="0.25">
      <c r="A134" s="208">
        <v>133</v>
      </c>
      <c r="B134" s="244" t="s">
        <v>1686</v>
      </c>
      <c r="C134" s="255" t="s">
        <v>1518</v>
      </c>
    </row>
    <row r="135" spans="1:3" x14ac:dyDescent="0.25">
      <c r="A135" s="208">
        <v>134</v>
      </c>
      <c r="B135" s="244" t="s">
        <v>1686</v>
      </c>
      <c r="C135" s="255" t="s">
        <v>1511</v>
      </c>
    </row>
    <row r="136" spans="1:3" x14ac:dyDescent="0.25">
      <c r="A136" s="208">
        <v>135</v>
      </c>
      <c r="B136" s="244" t="s">
        <v>1686</v>
      </c>
      <c r="C136" s="255" t="s">
        <v>1097</v>
      </c>
    </row>
    <row r="137" spans="1:3" x14ac:dyDescent="0.25">
      <c r="A137" s="208">
        <v>136</v>
      </c>
      <c r="B137" s="244" t="s">
        <v>1686</v>
      </c>
      <c r="C137" s="255" t="s">
        <v>1511</v>
      </c>
    </row>
    <row r="138" spans="1:3" x14ac:dyDescent="0.25">
      <c r="A138" s="208">
        <v>137</v>
      </c>
      <c r="B138" s="244" t="s">
        <v>1686</v>
      </c>
      <c r="C138" s="255" t="s">
        <v>1511</v>
      </c>
    </row>
    <row r="139" spans="1:3" x14ac:dyDescent="0.25">
      <c r="A139" s="208">
        <v>138</v>
      </c>
      <c r="B139" s="244" t="s">
        <v>1686</v>
      </c>
      <c r="C139" s="255" t="s">
        <v>1511</v>
      </c>
    </row>
    <row r="140" spans="1:3" x14ac:dyDescent="0.25">
      <c r="A140" s="208">
        <v>139</v>
      </c>
      <c r="B140" s="244" t="s">
        <v>1686</v>
      </c>
      <c r="C140" s="255" t="s">
        <v>1511</v>
      </c>
    </row>
    <row r="141" spans="1:3" x14ac:dyDescent="0.25">
      <c r="A141" s="208">
        <v>140</v>
      </c>
      <c r="B141" s="244" t="s">
        <v>1686</v>
      </c>
      <c r="C141" s="255" t="s">
        <v>1511</v>
      </c>
    </row>
    <row r="142" spans="1:3" x14ac:dyDescent="0.25">
      <c r="A142" s="208">
        <v>141</v>
      </c>
      <c r="B142" s="244" t="s">
        <v>1686</v>
      </c>
      <c r="C142" s="255" t="s">
        <v>838</v>
      </c>
    </row>
    <row r="143" spans="1:3" x14ac:dyDescent="0.25">
      <c r="A143" s="208">
        <v>142</v>
      </c>
      <c r="B143" s="244" t="s">
        <v>1686</v>
      </c>
      <c r="C143" s="255" t="s">
        <v>64</v>
      </c>
    </row>
    <row r="144" spans="1:3" x14ac:dyDescent="0.25">
      <c r="A144" s="208">
        <v>143</v>
      </c>
      <c r="B144" s="244" t="s">
        <v>1686</v>
      </c>
      <c r="C144" s="255" t="s">
        <v>838</v>
      </c>
    </row>
    <row r="145" spans="1:3" x14ac:dyDescent="0.25">
      <c r="A145" s="208">
        <v>144</v>
      </c>
      <c r="B145" s="244" t="s">
        <v>1686</v>
      </c>
      <c r="C145" s="255" t="s">
        <v>822</v>
      </c>
    </row>
    <row r="146" spans="1:3" x14ac:dyDescent="0.25">
      <c r="A146" s="208">
        <v>145</v>
      </c>
      <c r="B146" s="244" t="s">
        <v>1686</v>
      </c>
      <c r="C146" s="255" t="s">
        <v>1756</v>
      </c>
    </row>
    <row r="147" spans="1:3" x14ac:dyDescent="0.25">
      <c r="A147" s="208">
        <v>146</v>
      </c>
      <c r="B147" s="244" t="s">
        <v>1686</v>
      </c>
      <c r="C147" s="255" t="s">
        <v>842</v>
      </c>
    </row>
    <row r="148" spans="1:3" x14ac:dyDescent="0.25">
      <c r="A148" s="208">
        <v>147</v>
      </c>
      <c r="B148" s="244" t="s">
        <v>1686</v>
      </c>
      <c r="C148" s="255" t="s">
        <v>871</v>
      </c>
    </row>
    <row r="149" spans="1:3" x14ac:dyDescent="0.25">
      <c r="A149" s="208">
        <v>148</v>
      </c>
      <c r="B149" s="244" t="s">
        <v>1686</v>
      </c>
      <c r="C149" s="255" t="s">
        <v>792</v>
      </c>
    </row>
    <row r="150" spans="1:3" x14ac:dyDescent="0.25">
      <c r="A150" s="208">
        <v>149</v>
      </c>
      <c r="B150" s="244" t="s">
        <v>1686</v>
      </c>
      <c r="C150" s="255" t="s">
        <v>1097</v>
      </c>
    </row>
    <row r="151" spans="1:3" x14ac:dyDescent="0.25">
      <c r="A151" s="208">
        <v>150</v>
      </c>
      <c r="B151" s="244" t="s">
        <v>1686</v>
      </c>
      <c r="C151" s="255" t="s">
        <v>1097</v>
      </c>
    </row>
    <row r="152" spans="1:3" x14ac:dyDescent="0.25">
      <c r="A152" s="208">
        <v>151</v>
      </c>
      <c r="B152" s="244" t="s">
        <v>1686</v>
      </c>
      <c r="C152" s="255" t="s">
        <v>892</v>
      </c>
    </row>
    <row r="153" spans="1:3" x14ac:dyDescent="0.25">
      <c r="A153" s="208">
        <v>152</v>
      </c>
      <c r="B153" s="244" t="s">
        <v>1686</v>
      </c>
      <c r="C153" s="255" t="s">
        <v>1767</v>
      </c>
    </row>
    <row r="154" spans="1:3" x14ac:dyDescent="0.25">
      <c r="A154" s="208">
        <v>153</v>
      </c>
      <c r="B154" s="244" t="s">
        <v>1686</v>
      </c>
      <c r="C154" s="255" t="s">
        <v>42</v>
      </c>
    </row>
    <row r="155" spans="1:3" x14ac:dyDescent="0.25">
      <c r="A155" s="208">
        <v>154</v>
      </c>
      <c r="B155" s="244" t="s">
        <v>1686</v>
      </c>
      <c r="C155" s="255" t="s">
        <v>1518</v>
      </c>
    </row>
    <row r="156" spans="1:3" x14ac:dyDescent="0.25">
      <c r="A156" s="208">
        <v>155</v>
      </c>
      <c r="B156" s="244" t="s">
        <v>1686</v>
      </c>
      <c r="C156" s="255" t="s">
        <v>1771</v>
      </c>
    </row>
    <row r="157" spans="1:3" x14ac:dyDescent="0.25">
      <c r="A157" s="208">
        <v>156</v>
      </c>
      <c r="B157" s="244" t="s">
        <v>1686</v>
      </c>
      <c r="C157" s="255" t="s">
        <v>1774</v>
      </c>
    </row>
    <row r="158" spans="1:3" x14ac:dyDescent="0.25">
      <c r="A158" s="208">
        <v>157</v>
      </c>
      <c r="B158" s="244" t="s">
        <v>1686</v>
      </c>
      <c r="C158" s="255" t="s">
        <v>819</v>
      </c>
    </row>
    <row r="159" spans="1:3" x14ac:dyDescent="0.25">
      <c r="A159" s="208">
        <v>158</v>
      </c>
      <c r="B159" s="244" t="s">
        <v>1686</v>
      </c>
      <c r="C159" s="255" t="s">
        <v>1777</v>
      </c>
    </row>
    <row r="160" spans="1:3" x14ac:dyDescent="0.25">
      <c r="A160" s="208">
        <v>159</v>
      </c>
      <c r="B160" s="244" t="s">
        <v>1686</v>
      </c>
      <c r="C160" s="255" t="s">
        <v>1518</v>
      </c>
    </row>
    <row r="161" spans="1:3" x14ac:dyDescent="0.25">
      <c r="A161" s="208">
        <v>160</v>
      </c>
      <c r="B161" s="244" t="s">
        <v>1686</v>
      </c>
      <c r="C161" s="255" t="s">
        <v>1518</v>
      </c>
    </row>
    <row r="162" spans="1:3" x14ac:dyDescent="0.25">
      <c r="A162" s="208">
        <v>161</v>
      </c>
      <c r="B162" s="244" t="s">
        <v>1686</v>
      </c>
      <c r="C162" s="255" t="s">
        <v>1518</v>
      </c>
    </row>
    <row r="163" spans="1:3" x14ac:dyDescent="0.25">
      <c r="A163" s="208">
        <v>162</v>
      </c>
      <c r="B163" s="244" t="s">
        <v>1686</v>
      </c>
      <c r="C163" s="255" t="s">
        <v>1783</v>
      </c>
    </row>
    <row r="164" spans="1:3" x14ac:dyDescent="0.25">
      <c r="A164" s="208">
        <v>163</v>
      </c>
      <c r="B164" s="244" t="s">
        <v>1686</v>
      </c>
      <c r="C164" s="255" t="s">
        <v>1785</v>
      </c>
    </row>
    <row r="165" spans="1:3" x14ac:dyDescent="0.25">
      <c r="A165" s="208">
        <v>164</v>
      </c>
      <c r="B165" s="244" t="s">
        <v>1686</v>
      </c>
      <c r="C165" s="255" t="s">
        <v>1788</v>
      </c>
    </row>
    <row r="166" spans="1:3" x14ac:dyDescent="0.25">
      <c r="A166" s="208">
        <v>165</v>
      </c>
      <c r="B166" s="244" t="s">
        <v>1686</v>
      </c>
      <c r="C166" s="255" t="s">
        <v>1518</v>
      </c>
    </row>
    <row r="167" spans="1:3" x14ac:dyDescent="0.25">
      <c r="A167" s="208">
        <v>166</v>
      </c>
      <c r="B167" s="244" t="s">
        <v>1686</v>
      </c>
      <c r="C167" s="255" t="s">
        <v>42</v>
      </c>
    </row>
    <row r="168" spans="1:3" x14ac:dyDescent="0.25">
      <c r="A168" s="208">
        <v>167</v>
      </c>
      <c r="B168" s="244" t="s">
        <v>1686</v>
      </c>
      <c r="C168" s="255" t="s">
        <v>1518</v>
      </c>
    </row>
    <row r="169" spans="1:3" x14ac:dyDescent="0.25">
      <c r="A169" s="208">
        <v>168</v>
      </c>
      <c r="B169" s="244" t="s">
        <v>1686</v>
      </c>
      <c r="C169" s="255" t="s">
        <v>1097</v>
      </c>
    </row>
    <row r="170" spans="1:3" x14ac:dyDescent="0.25">
      <c r="A170" s="208">
        <v>169</v>
      </c>
      <c r="B170" s="244" t="s">
        <v>1686</v>
      </c>
      <c r="C170" s="255" t="s">
        <v>817</v>
      </c>
    </row>
    <row r="171" spans="1:3" x14ac:dyDescent="0.25">
      <c r="A171" s="208">
        <v>170</v>
      </c>
      <c r="B171" s="244" t="s">
        <v>1686</v>
      </c>
      <c r="C171" s="255" t="s">
        <v>888</v>
      </c>
    </row>
    <row r="172" spans="1:3" x14ac:dyDescent="0.25">
      <c r="A172" s="208">
        <v>171</v>
      </c>
      <c r="B172" s="244" t="s">
        <v>1686</v>
      </c>
      <c r="C172" s="255" t="s">
        <v>872</v>
      </c>
    </row>
    <row r="173" spans="1:3" x14ac:dyDescent="0.25">
      <c r="A173" s="208">
        <v>172</v>
      </c>
      <c r="B173" s="244" t="s">
        <v>1686</v>
      </c>
      <c r="C173" s="255" t="s">
        <v>1511</v>
      </c>
    </row>
    <row r="174" spans="1:3" x14ac:dyDescent="0.25">
      <c r="A174" s="208">
        <v>173</v>
      </c>
      <c r="B174" s="244" t="s">
        <v>1801</v>
      </c>
      <c r="C174" s="255" t="s">
        <v>1518</v>
      </c>
    </row>
    <row r="175" spans="1:3" x14ac:dyDescent="0.25">
      <c r="A175" s="208">
        <v>174</v>
      </c>
      <c r="B175" s="244" t="s">
        <v>1801</v>
      </c>
      <c r="C175" s="255" t="s">
        <v>874</v>
      </c>
    </row>
    <row r="176" spans="1:3" x14ac:dyDescent="0.25">
      <c r="A176" s="208">
        <v>175</v>
      </c>
      <c r="B176" s="244" t="s">
        <v>1801</v>
      </c>
      <c r="C176" s="255" t="s">
        <v>1098</v>
      </c>
    </row>
    <row r="177" spans="1:3" x14ac:dyDescent="0.25">
      <c r="A177" s="208">
        <v>176</v>
      </c>
      <c r="B177" s="244" t="s">
        <v>1801</v>
      </c>
      <c r="C177" s="255" t="s">
        <v>872</v>
      </c>
    </row>
    <row r="178" spans="1:3" x14ac:dyDescent="0.25">
      <c r="A178" s="208">
        <v>177</v>
      </c>
      <c r="B178" s="244" t="s">
        <v>1801</v>
      </c>
      <c r="C178" s="255" t="s">
        <v>1518</v>
      </c>
    </row>
    <row r="179" spans="1:3" x14ac:dyDescent="0.25">
      <c r="A179" s="208">
        <v>178</v>
      </c>
      <c r="B179" s="244" t="s">
        <v>1801</v>
      </c>
      <c r="C179" s="255" t="s">
        <v>1397</v>
      </c>
    </row>
    <row r="180" spans="1:3" x14ac:dyDescent="0.25">
      <c r="A180" s="208">
        <v>179</v>
      </c>
      <c r="B180" s="244" t="s">
        <v>1801</v>
      </c>
      <c r="C180" s="255" t="s">
        <v>49</v>
      </c>
    </row>
    <row r="181" spans="1:3" x14ac:dyDescent="0.25">
      <c r="A181" s="208">
        <v>180</v>
      </c>
      <c r="B181" s="244" t="s">
        <v>1801</v>
      </c>
      <c r="C181" s="255" t="s">
        <v>1518</v>
      </c>
    </row>
    <row r="182" spans="1:3" x14ac:dyDescent="0.25">
      <c r="A182" s="208">
        <v>181</v>
      </c>
      <c r="B182" s="244" t="s">
        <v>1801</v>
      </c>
      <c r="C182" s="255" t="s">
        <v>1518</v>
      </c>
    </row>
    <row r="183" spans="1:3" x14ac:dyDescent="0.25">
      <c r="A183" s="208">
        <v>182</v>
      </c>
      <c r="B183" s="244" t="s">
        <v>1801</v>
      </c>
      <c r="C183" s="255" t="s">
        <v>1518</v>
      </c>
    </row>
    <row r="184" spans="1:3" x14ac:dyDescent="0.25">
      <c r="A184" s="208">
        <v>183</v>
      </c>
      <c r="B184" s="244" t="s">
        <v>1801</v>
      </c>
      <c r="C184" s="255" t="s">
        <v>1518</v>
      </c>
    </row>
    <row r="185" spans="1:3" x14ac:dyDescent="0.25">
      <c r="A185" s="208">
        <v>184</v>
      </c>
      <c r="B185" s="244" t="s">
        <v>1801</v>
      </c>
      <c r="C185" s="255" t="s">
        <v>1518</v>
      </c>
    </row>
    <row r="186" spans="1:3" x14ac:dyDescent="0.25">
      <c r="A186" s="208">
        <v>185</v>
      </c>
      <c r="B186" s="244" t="s">
        <v>1801</v>
      </c>
      <c r="C186" s="255" t="s">
        <v>49</v>
      </c>
    </row>
    <row r="187" spans="1:3" x14ac:dyDescent="0.25">
      <c r="A187" s="208">
        <v>186</v>
      </c>
      <c r="B187" s="244" t="s">
        <v>1801</v>
      </c>
      <c r="C187" s="255" t="s">
        <v>1518</v>
      </c>
    </row>
    <row r="188" spans="1:3" x14ac:dyDescent="0.25">
      <c r="A188" s="208">
        <v>187</v>
      </c>
      <c r="B188" s="244" t="s">
        <v>1801</v>
      </c>
      <c r="C188" s="255" t="s">
        <v>792</v>
      </c>
    </row>
    <row r="189" spans="1:3" x14ac:dyDescent="0.25">
      <c r="A189" s="208">
        <v>188</v>
      </c>
      <c r="B189" s="244" t="s">
        <v>1801</v>
      </c>
      <c r="C189" s="255" t="s">
        <v>1518</v>
      </c>
    </row>
    <row r="190" spans="1:3" x14ac:dyDescent="0.25">
      <c r="A190" s="208">
        <v>189</v>
      </c>
      <c r="B190" s="244" t="s">
        <v>1801</v>
      </c>
      <c r="C190" s="255" t="s">
        <v>1511</v>
      </c>
    </row>
    <row r="191" spans="1:3" x14ac:dyDescent="0.25">
      <c r="A191" s="208">
        <v>190</v>
      </c>
      <c r="B191" s="244" t="s">
        <v>1801</v>
      </c>
      <c r="C191" s="255" t="s">
        <v>1511</v>
      </c>
    </row>
    <row r="192" spans="1:3" x14ac:dyDescent="0.25">
      <c r="A192" s="208">
        <v>191</v>
      </c>
      <c r="B192" s="244" t="s">
        <v>1801</v>
      </c>
      <c r="C192" s="255" t="s">
        <v>1511</v>
      </c>
    </row>
    <row r="193" spans="1:3" x14ac:dyDescent="0.25">
      <c r="A193" s="208">
        <v>192</v>
      </c>
      <c r="B193" s="244" t="s">
        <v>1801</v>
      </c>
      <c r="C193" s="255" t="s">
        <v>1511</v>
      </c>
    </row>
    <row r="194" spans="1:3" x14ac:dyDescent="0.25">
      <c r="A194" s="208">
        <v>193</v>
      </c>
      <c r="B194" s="244" t="s">
        <v>1801</v>
      </c>
      <c r="C194" s="255" t="s">
        <v>842</v>
      </c>
    </row>
    <row r="195" spans="1:3" x14ac:dyDescent="0.25">
      <c r="A195" s="208">
        <v>194</v>
      </c>
      <c r="B195" s="244" t="s">
        <v>1801</v>
      </c>
      <c r="C195" s="255" t="s">
        <v>822</v>
      </c>
    </row>
    <row r="196" spans="1:3" x14ac:dyDescent="0.25">
      <c r="A196" s="208">
        <v>195</v>
      </c>
      <c r="B196" s="244" t="s">
        <v>1801</v>
      </c>
      <c r="C196" s="255" t="s">
        <v>822</v>
      </c>
    </row>
    <row r="197" spans="1:3" x14ac:dyDescent="0.25">
      <c r="A197" s="208">
        <v>196</v>
      </c>
      <c r="B197" s="244" t="s">
        <v>1801</v>
      </c>
      <c r="C197" s="255" t="s">
        <v>822</v>
      </c>
    </row>
    <row r="198" spans="1:3" x14ac:dyDescent="0.25">
      <c r="A198" s="208">
        <v>197</v>
      </c>
      <c r="B198" s="244" t="s">
        <v>1801</v>
      </c>
      <c r="C198" s="255" t="s">
        <v>792</v>
      </c>
    </row>
    <row r="199" spans="1:3" x14ac:dyDescent="0.25">
      <c r="A199" s="208">
        <v>198</v>
      </c>
      <c r="B199" s="244" t="s">
        <v>1801</v>
      </c>
      <c r="C199" s="255" t="s">
        <v>842</v>
      </c>
    </row>
    <row r="200" spans="1:3" x14ac:dyDescent="0.25">
      <c r="A200" s="208">
        <v>199</v>
      </c>
      <c r="B200" s="244" t="s">
        <v>1801</v>
      </c>
      <c r="C200" s="255" t="s">
        <v>863</v>
      </c>
    </row>
    <row r="201" spans="1:3" x14ac:dyDescent="0.25">
      <c r="A201" s="208">
        <v>200</v>
      </c>
      <c r="B201" s="244" t="s">
        <v>1801</v>
      </c>
      <c r="C201" s="255" t="s">
        <v>1852</v>
      </c>
    </row>
    <row r="202" spans="1:3" x14ac:dyDescent="0.25">
      <c r="A202" s="208">
        <v>201</v>
      </c>
      <c r="B202" s="244" t="s">
        <v>1801</v>
      </c>
      <c r="C202" s="255" t="s">
        <v>834</v>
      </c>
    </row>
    <row r="203" spans="1:3" x14ac:dyDescent="0.25">
      <c r="A203" s="208">
        <v>202</v>
      </c>
      <c r="B203" s="244" t="s">
        <v>1801</v>
      </c>
      <c r="C203" s="255" t="s">
        <v>834</v>
      </c>
    </row>
    <row r="204" spans="1:3" x14ac:dyDescent="0.25">
      <c r="A204" s="208">
        <v>203</v>
      </c>
      <c r="B204" s="244" t="s">
        <v>1801</v>
      </c>
      <c r="C204" s="255" t="s">
        <v>1518</v>
      </c>
    </row>
    <row r="205" spans="1:3" x14ac:dyDescent="0.25">
      <c r="A205" s="208">
        <v>204</v>
      </c>
      <c r="B205" s="244" t="s">
        <v>1801</v>
      </c>
      <c r="C205" s="255" t="s">
        <v>1518</v>
      </c>
    </row>
    <row r="206" spans="1:3" x14ac:dyDescent="0.25">
      <c r="A206" s="208">
        <v>205</v>
      </c>
      <c r="B206" s="244" t="s">
        <v>1801</v>
      </c>
      <c r="C206" s="255" t="s">
        <v>1518</v>
      </c>
    </row>
    <row r="207" spans="1:3" x14ac:dyDescent="0.25">
      <c r="A207" s="208">
        <v>206</v>
      </c>
      <c r="B207" s="244" t="s">
        <v>1801</v>
      </c>
      <c r="C207" s="255" t="s">
        <v>1518</v>
      </c>
    </row>
    <row r="208" spans="1:3" x14ac:dyDescent="0.25">
      <c r="A208" s="208">
        <v>207</v>
      </c>
      <c r="B208" s="244" t="s">
        <v>1801</v>
      </c>
      <c r="C208" s="255" t="s">
        <v>1518</v>
      </c>
    </row>
    <row r="209" spans="1:3" x14ac:dyDescent="0.25">
      <c r="A209" s="208">
        <v>208</v>
      </c>
      <c r="B209" s="244" t="s">
        <v>1801</v>
      </c>
      <c r="C209" s="255" t="s">
        <v>1518</v>
      </c>
    </row>
    <row r="210" spans="1:3" x14ac:dyDescent="0.25">
      <c r="A210" s="208">
        <v>209</v>
      </c>
      <c r="B210" s="244" t="s">
        <v>1801</v>
      </c>
      <c r="C210" s="255" t="s">
        <v>873</v>
      </c>
    </row>
    <row r="211" spans="1:3" x14ac:dyDescent="0.25">
      <c r="A211" s="208">
        <v>210</v>
      </c>
      <c r="B211" s="244" t="s">
        <v>1801</v>
      </c>
      <c r="C211" s="255" t="s">
        <v>874</v>
      </c>
    </row>
    <row r="212" spans="1:3" x14ac:dyDescent="0.25">
      <c r="A212" s="208">
        <v>211</v>
      </c>
      <c r="B212" s="244" t="s">
        <v>1801</v>
      </c>
      <c r="C212" s="255" t="s">
        <v>1511</v>
      </c>
    </row>
    <row r="213" spans="1:3" x14ac:dyDescent="0.25">
      <c r="A213" s="208">
        <v>212</v>
      </c>
      <c r="B213" s="244" t="s">
        <v>1801</v>
      </c>
      <c r="C213" s="255" t="s">
        <v>1511</v>
      </c>
    </row>
    <row r="214" spans="1:3" x14ac:dyDescent="0.25">
      <c r="A214" s="208">
        <v>213</v>
      </c>
      <c r="B214" s="244" t="s">
        <v>30</v>
      </c>
      <c r="C214" s="255" t="s">
        <v>1518</v>
      </c>
    </row>
    <row r="215" spans="1:3" x14ac:dyDescent="0.25">
      <c r="A215" s="208">
        <v>214</v>
      </c>
      <c r="B215" s="244" t="s">
        <v>30</v>
      </c>
      <c r="C215" s="255" t="s">
        <v>1098</v>
      </c>
    </row>
    <row r="216" spans="1:3" x14ac:dyDescent="0.25">
      <c r="A216" s="208">
        <v>215</v>
      </c>
      <c r="B216" s="244" t="s">
        <v>30</v>
      </c>
      <c r="C216" s="255" t="s">
        <v>1511</v>
      </c>
    </row>
    <row r="217" spans="1:3" x14ac:dyDescent="0.25">
      <c r="A217" s="208">
        <v>216</v>
      </c>
      <c r="B217" s="244" t="s">
        <v>30</v>
      </c>
      <c r="C217" s="255" t="s">
        <v>1511</v>
      </c>
    </row>
    <row r="218" spans="1:3" x14ac:dyDescent="0.25">
      <c r="A218" s="208">
        <v>217</v>
      </c>
      <c r="B218" s="244" t="s">
        <v>30</v>
      </c>
      <c r="C218" s="255" t="s">
        <v>1097</v>
      </c>
    </row>
    <row r="219" spans="1:3" x14ac:dyDescent="0.25">
      <c r="A219" s="208">
        <v>218</v>
      </c>
      <c r="B219" s="244" t="s">
        <v>30</v>
      </c>
      <c r="C219" s="255" t="s">
        <v>1878</v>
      </c>
    </row>
    <row r="220" spans="1:3" x14ac:dyDescent="0.25">
      <c r="A220" s="208">
        <v>219</v>
      </c>
      <c r="B220" s="244" t="s">
        <v>30</v>
      </c>
      <c r="C220" s="255" t="s">
        <v>1036</v>
      </c>
    </row>
    <row r="221" spans="1:3" x14ac:dyDescent="0.25">
      <c r="A221" s="208">
        <v>220</v>
      </c>
      <c r="B221" s="244" t="s">
        <v>30</v>
      </c>
      <c r="C221" s="255" t="s">
        <v>1511</v>
      </c>
    </row>
    <row r="222" spans="1:3" x14ac:dyDescent="0.25">
      <c r="A222" s="208">
        <v>221</v>
      </c>
      <c r="B222" s="244" t="s">
        <v>30</v>
      </c>
      <c r="C222" s="255" t="s">
        <v>1511</v>
      </c>
    </row>
    <row r="223" spans="1:3" x14ac:dyDescent="0.25">
      <c r="A223" s="208">
        <v>222</v>
      </c>
      <c r="B223" s="244" t="s">
        <v>30</v>
      </c>
      <c r="C223" s="255" t="s">
        <v>1511</v>
      </c>
    </row>
    <row r="224" spans="1:3" x14ac:dyDescent="0.25">
      <c r="A224" s="208">
        <v>223</v>
      </c>
      <c r="B224" s="244" t="s">
        <v>30</v>
      </c>
      <c r="C224" s="255" t="s">
        <v>1511</v>
      </c>
    </row>
    <row r="225" spans="1:3" x14ac:dyDescent="0.25">
      <c r="A225" s="208">
        <v>224</v>
      </c>
      <c r="B225" s="244" t="s">
        <v>30</v>
      </c>
      <c r="C225" s="255" t="s">
        <v>1511</v>
      </c>
    </row>
    <row r="226" spans="1:3" x14ac:dyDescent="0.25">
      <c r="A226" s="208">
        <v>225</v>
      </c>
      <c r="B226" s="244" t="s">
        <v>30</v>
      </c>
      <c r="C226" s="255" t="s">
        <v>1511</v>
      </c>
    </row>
    <row r="227" spans="1:3" x14ac:dyDescent="0.25">
      <c r="A227" s="208">
        <v>226</v>
      </c>
      <c r="B227" s="244" t="s">
        <v>30</v>
      </c>
      <c r="C227" s="255" t="s">
        <v>1511</v>
      </c>
    </row>
    <row r="228" spans="1:3" x14ac:dyDescent="0.25">
      <c r="A228" s="208">
        <v>227</v>
      </c>
      <c r="B228" s="244" t="s">
        <v>30</v>
      </c>
      <c r="C228" s="255" t="s">
        <v>64</v>
      </c>
    </row>
    <row r="229" spans="1:3" x14ac:dyDescent="0.25">
      <c r="A229" s="208">
        <v>228</v>
      </c>
      <c r="B229" s="244" t="s">
        <v>30</v>
      </c>
      <c r="C229" s="255" t="s">
        <v>1097</v>
      </c>
    </row>
    <row r="230" spans="1:3" x14ac:dyDescent="0.25">
      <c r="A230" s="208">
        <v>229</v>
      </c>
      <c r="B230" s="244" t="s">
        <v>30</v>
      </c>
      <c r="C230" s="255" t="s">
        <v>64</v>
      </c>
    </row>
    <row r="231" spans="1:3" x14ac:dyDescent="0.25">
      <c r="A231" s="208">
        <v>230</v>
      </c>
      <c r="B231" s="244" t="s">
        <v>30</v>
      </c>
      <c r="C231" s="255" t="s">
        <v>842</v>
      </c>
    </row>
    <row r="232" spans="1:3" x14ac:dyDescent="0.25">
      <c r="A232" s="208">
        <v>231</v>
      </c>
      <c r="B232" s="244" t="s">
        <v>30</v>
      </c>
      <c r="C232" s="255" t="s">
        <v>822</v>
      </c>
    </row>
    <row r="233" spans="1:3" x14ac:dyDescent="0.25">
      <c r="A233" s="208">
        <v>232</v>
      </c>
      <c r="B233" s="244" t="s">
        <v>30</v>
      </c>
      <c r="C233" s="255" t="s">
        <v>822</v>
      </c>
    </row>
    <row r="234" spans="1:3" x14ac:dyDescent="0.25">
      <c r="A234" s="208">
        <v>233</v>
      </c>
      <c r="B234" s="244" t="s">
        <v>30</v>
      </c>
      <c r="C234" s="255" t="s">
        <v>822</v>
      </c>
    </row>
    <row r="235" spans="1:3" x14ac:dyDescent="0.25">
      <c r="A235" s="208">
        <v>234</v>
      </c>
      <c r="B235" s="244" t="s">
        <v>30</v>
      </c>
      <c r="C235" s="255" t="s">
        <v>842</v>
      </c>
    </row>
    <row r="236" spans="1:3" x14ac:dyDescent="0.25">
      <c r="A236" s="208">
        <v>235</v>
      </c>
      <c r="B236" s="244" t="s">
        <v>30</v>
      </c>
      <c r="C236" s="255" t="s">
        <v>1036</v>
      </c>
    </row>
    <row r="237" spans="1:3" x14ac:dyDescent="0.25">
      <c r="A237" s="208">
        <v>236</v>
      </c>
      <c r="B237" s="244" t="s">
        <v>30</v>
      </c>
      <c r="C237" s="255" t="s">
        <v>1518</v>
      </c>
    </row>
    <row r="238" spans="1:3" x14ac:dyDescent="0.25">
      <c r="A238" s="208">
        <v>237</v>
      </c>
      <c r="B238" s="244" t="s">
        <v>30</v>
      </c>
      <c r="C238" s="255" t="s">
        <v>1201</v>
      </c>
    </row>
    <row r="239" spans="1:3" x14ac:dyDescent="0.25">
      <c r="A239" s="208">
        <v>238</v>
      </c>
      <c r="B239" s="244" t="s">
        <v>30</v>
      </c>
      <c r="C239" s="255" t="s">
        <v>792</v>
      </c>
    </row>
    <row r="240" spans="1:3" x14ac:dyDescent="0.25">
      <c r="A240" s="208">
        <v>239</v>
      </c>
      <c r="B240" s="244" t="s">
        <v>30</v>
      </c>
      <c r="C240" s="255" t="s">
        <v>795</v>
      </c>
    </row>
    <row r="241" spans="1:3" x14ac:dyDescent="0.25">
      <c r="A241" s="208">
        <v>240</v>
      </c>
      <c r="B241" s="244" t="s">
        <v>30</v>
      </c>
      <c r="C241" s="255" t="s">
        <v>871</v>
      </c>
    </row>
    <row r="242" spans="1:3" x14ac:dyDescent="0.25">
      <c r="A242" s="208">
        <v>241</v>
      </c>
      <c r="B242" s="244" t="s">
        <v>30</v>
      </c>
      <c r="C242" s="255" t="s">
        <v>792</v>
      </c>
    </row>
    <row r="243" spans="1:3" x14ac:dyDescent="0.25">
      <c r="A243" s="208">
        <v>242</v>
      </c>
      <c r="B243" s="244" t="s">
        <v>30</v>
      </c>
      <c r="C243" s="255" t="s">
        <v>869</v>
      </c>
    </row>
    <row r="244" spans="1:3" x14ac:dyDescent="0.25">
      <c r="A244" s="208">
        <v>243</v>
      </c>
      <c r="B244" s="244" t="s">
        <v>30</v>
      </c>
      <c r="C244" s="255" t="s">
        <v>871</v>
      </c>
    </row>
    <row r="245" spans="1:3" x14ac:dyDescent="0.25">
      <c r="A245" s="208">
        <v>244</v>
      </c>
      <c r="B245" s="244" t="s">
        <v>30</v>
      </c>
      <c r="C245" s="255" t="s">
        <v>1912</v>
      </c>
    </row>
    <row r="246" spans="1:3" x14ac:dyDescent="0.25">
      <c r="A246" s="208">
        <v>245</v>
      </c>
      <c r="B246" s="244" t="s">
        <v>30</v>
      </c>
      <c r="C246" s="255" t="s">
        <v>1422</v>
      </c>
    </row>
    <row r="247" spans="1:3" x14ac:dyDescent="0.25">
      <c r="A247" s="208">
        <v>246</v>
      </c>
      <c r="B247" s="244" t="s">
        <v>30</v>
      </c>
      <c r="C247" s="255" t="s">
        <v>1307</v>
      </c>
    </row>
    <row r="248" spans="1:3" x14ac:dyDescent="0.25">
      <c r="A248" s="208">
        <v>247</v>
      </c>
      <c r="B248" s="244" t="s">
        <v>30</v>
      </c>
      <c r="C248" s="255" t="s">
        <v>64</v>
      </c>
    </row>
    <row r="249" spans="1:3" x14ac:dyDescent="0.25">
      <c r="A249" s="208">
        <v>248</v>
      </c>
      <c r="B249" s="244" t="s">
        <v>30</v>
      </c>
      <c r="C249" s="255" t="s">
        <v>1518</v>
      </c>
    </row>
    <row r="250" spans="1:3" x14ac:dyDescent="0.25">
      <c r="A250" s="208">
        <v>249</v>
      </c>
      <c r="B250" s="244" t="s">
        <v>30</v>
      </c>
      <c r="C250" s="255" t="s">
        <v>1518</v>
      </c>
    </row>
    <row r="251" spans="1:3" x14ac:dyDescent="0.25">
      <c r="A251" s="208">
        <v>250</v>
      </c>
      <c r="B251" s="244" t="s">
        <v>30</v>
      </c>
      <c r="C251" s="255" t="s">
        <v>1518</v>
      </c>
    </row>
    <row r="252" spans="1:3" x14ac:dyDescent="0.25">
      <c r="A252" s="208">
        <v>251</v>
      </c>
      <c r="B252" s="244" t="s">
        <v>30</v>
      </c>
      <c r="C252" s="255" t="s">
        <v>1518</v>
      </c>
    </row>
    <row r="253" spans="1:3" x14ac:dyDescent="0.25">
      <c r="A253" s="208">
        <v>252</v>
      </c>
      <c r="B253" s="244" t="s">
        <v>30</v>
      </c>
      <c r="C253" s="255" t="s">
        <v>1518</v>
      </c>
    </row>
    <row r="254" spans="1:3" x14ac:dyDescent="0.25">
      <c r="A254" s="208">
        <v>253</v>
      </c>
      <c r="B254" s="244" t="s">
        <v>30</v>
      </c>
      <c r="C254" s="255" t="s">
        <v>1771</v>
      </c>
    </row>
    <row r="255" spans="1:3" x14ac:dyDescent="0.25">
      <c r="A255" s="208">
        <v>254</v>
      </c>
      <c r="B255" s="244" t="s">
        <v>30</v>
      </c>
      <c r="C255" s="255" t="s">
        <v>1878</v>
      </c>
    </row>
    <row r="256" spans="1:3" x14ac:dyDescent="0.25">
      <c r="A256" s="208">
        <v>255</v>
      </c>
      <c r="B256" s="244" t="s">
        <v>30</v>
      </c>
      <c r="C256" s="255" t="s">
        <v>869</v>
      </c>
    </row>
    <row r="257" spans="1:3" x14ac:dyDescent="0.25">
      <c r="A257" s="208">
        <v>256</v>
      </c>
      <c r="B257" s="244" t="s">
        <v>30</v>
      </c>
      <c r="C257" s="255" t="s">
        <v>869</v>
      </c>
    </row>
    <row r="258" spans="1:3" x14ac:dyDescent="0.25">
      <c r="A258" s="208">
        <v>257</v>
      </c>
      <c r="B258" s="244" t="s">
        <v>30</v>
      </c>
      <c r="C258" s="255" t="s">
        <v>1931</v>
      </c>
    </row>
    <row r="259" spans="1:3" x14ac:dyDescent="0.25">
      <c r="A259" s="208">
        <v>258</v>
      </c>
      <c r="B259" s="244" t="s">
        <v>30</v>
      </c>
      <c r="C259" s="255" t="s">
        <v>872</v>
      </c>
    </row>
    <row r="260" spans="1:3" x14ac:dyDescent="0.25">
      <c r="A260" s="208">
        <v>259</v>
      </c>
      <c r="B260" s="244" t="s">
        <v>30</v>
      </c>
      <c r="C260" s="255" t="s">
        <v>871</v>
      </c>
    </row>
    <row r="261" spans="1:3" x14ac:dyDescent="0.25">
      <c r="A261" s="208">
        <v>260</v>
      </c>
      <c r="B261" s="244" t="s">
        <v>30</v>
      </c>
      <c r="C261" s="255" t="s">
        <v>1518</v>
      </c>
    </row>
    <row r="262" spans="1:3" x14ac:dyDescent="0.25">
      <c r="A262" s="208">
        <v>261</v>
      </c>
      <c r="B262" s="244" t="s">
        <v>30</v>
      </c>
      <c r="C262" s="255" t="s">
        <v>1511</v>
      </c>
    </row>
    <row r="263" spans="1:3" x14ac:dyDescent="0.25">
      <c r="A263" s="208">
        <v>262</v>
      </c>
      <c r="B263" s="244" t="s">
        <v>30</v>
      </c>
      <c r="C263" s="255" t="s">
        <v>1511</v>
      </c>
    </row>
    <row r="264" spans="1:3" x14ac:dyDescent="0.25">
      <c r="A264" s="208">
        <v>263</v>
      </c>
      <c r="B264" s="244" t="s">
        <v>30</v>
      </c>
      <c r="C264" s="255" t="s">
        <v>1097</v>
      </c>
    </row>
    <row r="265" spans="1:3" x14ac:dyDescent="0.25">
      <c r="A265" s="208">
        <v>264</v>
      </c>
      <c r="B265" s="244" t="s">
        <v>30</v>
      </c>
      <c r="C265" s="255" t="s">
        <v>871</v>
      </c>
    </row>
    <row r="266" spans="1:3" x14ac:dyDescent="0.25">
      <c r="A266" s="208">
        <v>265</v>
      </c>
      <c r="B266" s="244" t="s">
        <v>30</v>
      </c>
      <c r="C266" s="255" t="s">
        <v>873</v>
      </c>
    </row>
    <row r="267" spans="1:3" x14ac:dyDescent="0.25">
      <c r="A267" s="208">
        <v>266</v>
      </c>
      <c r="B267" s="244" t="s">
        <v>30</v>
      </c>
      <c r="C267" s="255" t="s">
        <v>1518</v>
      </c>
    </row>
    <row r="268" spans="1:3" x14ac:dyDescent="0.25">
      <c r="A268" s="208">
        <v>267</v>
      </c>
      <c r="B268" s="244" t="s">
        <v>30</v>
      </c>
      <c r="C268" s="255" t="s">
        <v>872</v>
      </c>
    </row>
    <row r="269" spans="1:3" x14ac:dyDescent="0.25">
      <c r="A269" s="208">
        <v>268</v>
      </c>
      <c r="B269" s="244" t="s">
        <v>1309</v>
      </c>
      <c r="C269" s="255" t="s">
        <v>1518</v>
      </c>
    </row>
    <row r="270" spans="1:3" x14ac:dyDescent="0.25">
      <c r="A270" s="208">
        <v>269</v>
      </c>
      <c r="B270" s="244" t="s">
        <v>1309</v>
      </c>
      <c r="C270" s="255" t="s">
        <v>1518</v>
      </c>
    </row>
    <row r="271" spans="1:3" x14ac:dyDescent="0.25">
      <c r="A271" s="208">
        <v>270</v>
      </c>
      <c r="B271" s="244" t="s">
        <v>1309</v>
      </c>
      <c r="C271" s="255" t="s">
        <v>1518</v>
      </c>
    </row>
    <row r="272" spans="1:3" x14ac:dyDescent="0.25">
      <c r="A272" s="208">
        <v>271</v>
      </c>
      <c r="B272" s="244" t="s">
        <v>1309</v>
      </c>
      <c r="C272" s="255" t="s">
        <v>49</v>
      </c>
    </row>
    <row r="273" spans="1:3" x14ac:dyDescent="0.25">
      <c r="A273" s="208">
        <v>272</v>
      </c>
      <c r="B273" s="244" t="s">
        <v>1309</v>
      </c>
      <c r="C273" s="255" t="s">
        <v>1518</v>
      </c>
    </row>
    <row r="274" spans="1:3" x14ac:dyDescent="0.25">
      <c r="A274" s="208">
        <v>273</v>
      </c>
      <c r="B274" s="244" t="s">
        <v>1309</v>
      </c>
      <c r="C274" s="255" t="s">
        <v>1518</v>
      </c>
    </row>
    <row r="275" spans="1:3" x14ac:dyDescent="0.25">
      <c r="A275" s="208">
        <v>274</v>
      </c>
      <c r="B275" s="244" t="s">
        <v>1309</v>
      </c>
      <c r="C275" s="255" t="s">
        <v>49</v>
      </c>
    </row>
    <row r="276" spans="1:3" x14ac:dyDescent="0.25">
      <c r="A276" s="208">
        <v>275</v>
      </c>
      <c r="B276" s="244" t="s">
        <v>1309</v>
      </c>
      <c r="C276" s="255" t="s">
        <v>1518</v>
      </c>
    </row>
    <row r="277" spans="1:3" x14ac:dyDescent="0.25">
      <c r="A277" s="208">
        <v>276</v>
      </c>
      <c r="B277" s="244" t="s">
        <v>1309</v>
      </c>
      <c r="C277" s="255" t="s">
        <v>49</v>
      </c>
    </row>
    <row r="278" spans="1:3" x14ac:dyDescent="0.25">
      <c r="A278" s="208">
        <v>277</v>
      </c>
      <c r="B278" s="244" t="s">
        <v>1309</v>
      </c>
      <c r="C278" s="255" t="s">
        <v>49</v>
      </c>
    </row>
    <row r="279" spans="1:3" x14ac:dyDescent="0.25">
      <c r="A279" s="208">
        <v>278</v>
      </c>
      <c r="B279" s="244" t="s">
        <v>1309</v>
      </c>
      <c r="C279" s="255" t="s">
        <v>49</v>
      </c>
    </row>
    <row r="280" spans="1:3" x14ac:dyDescent="0.25">
      <c r="A280" s="208">
        <v>279</v>
      </c>
      <c r="B280" s="244" t="s">
        <v>1309</v>
      </c>
      <c r="C280" s="255" t="s">
        <v>842</v>
      </c>
    </row>
    <row r="281" spans="1:3" x14ac:dyDescent="0.25">
      <c r="A281" s="208">
        <v>280</v>
      </c>
      <c r="B281" s="244" t="s">
        <v>1309</v>
      </c>
      <c r="C281" s="255" t="s">
        <v>1518</v>
      </c>
    </row>
    <row r="282" spans="1:3" x14ac:dyDescent="0.25">
      <c r="A282" s="208">
        <v>281</v>
      </c>
      <c r="B282" s="244" t="s">
        <v>1309</v>
      </c>
      <c r="C282" s="255" t="s">
        <v>1511</v>
      </c>
    </row>
    <row r="283" spans="1:3" x14ac:dyDescent="0.25">
      <c r="A283" s="208">
        <v>282</v>
      </c>
      <c r="B283" s="244" t="s">
        <v>1309</v>
      </c>
      <c r="C283" s="255" t="s">
        <v>1511</v>
      </c>
    </row>
    <row r="284" spans="1:3" x14ac:dyDescent="0.25">
      <c r="A284" s="208">
        <v>283</v>
      </c>
      <c r="B284" s="244" t="s">
        <v>1309</v>
      </c>
      <c r="C284" s="255" t="s">
        <v>64</v>
      </c>
    </row>
    <row r="285" spans="1:3" x14ac:dyDescent="0.25">
      <c r="A285" s="208">
        <v>284</v>
      </c>
      <c r="B285" s="244" t="s">
        <v>1309</v>
      </c>
      <c r="C285" s="255" t="s">
        <v>64</v>
      </c>
    </row>
    <row r="286" spans="1:3" x14ac:dyDescent="0.25">
      <c r="A286" s="208">
        <v>285</v>
      </c>
      <c r="B286" s="244" t="s">
        <v>1309</v>
      </c>
      <c r="C286" s="255" t="s">
        <v>1036</v>
      </c>
    </row>
    <row r="287" spans="1:3" x14ac:dyDescent="0.25">
      <c r="A287" s="208">
        <v>286</v>
      </c>
      <c r="B287" s="244" t="s">
        <v>1309</v>
      </c>
      <c r="C287" s="255" t="s">
        <v>822</v>
      </c>
    </row>
    <row r="288" spans="1:3" x14ac:dyDescent="0.25">
      <c r="A288" s="208">
        <v>287</v>
      </c>
      <c r="B288" s="244" t="s">
        <v>1309</v>
      </c>
      <c r="C288" s="255" t="s">
        <v>1036</v>
      </c>
    </row>
    <row r="289" spans="1:3" x14ac:dyDescent="0.25">
      <c r="A289" s="208">
        <v>288</v>
      </c>
      <c r="B289" s="244" t="s">
        <v>1309</v>
      </c>
      <c r="C289" s="255" t="s">
        <v>792</v>
      </c>
    </row>
    <row r="290" spans="1:3" x14ac:dyDescent="0.25">
      <c r="A290" s="208">
        <v>289</v>
      </c>
      <c r="B290" s="244" t="s">
        <v>1309</v>
      </c>
      <c r="C290" s="255" t="s">
        <v>838</v>
      </c>
    </row>
    <row r="291" spans="1:3" x14ac:dyDescent="0.25">
      <c r="A291" s="208">
        <v>290</v>
      </c>
      <c r="B291" s="244" t="s">
        <v>1309</v>
      </c>
      <c r="C291" s="255" t="s">
        <v>792</v>
      </c>
    </row>
    <row r="292" spans="1:3" x14ac:dyDescent="0.25">
      <c r="A292" s="208">
        <v>291</v>
      </c>
      <c r="B292" s="244" t="s">
        <v>1309</v>
      </c>
      <c r="C292" s="255" t="s">
        <v>1518</v>
      </c>
    </row>
    <row r="293" spans="1:3" x14ac:dyDescent="0.25">
      <c r="A293" s="208">
        <v>292</v>
      </c>
      <c r="B293" s="244" t="s">
        <v>1309</v>
      </c>
      <c r="C293" s="255" t="s">
        <v>1098</v>
      </c>
    </row>
    <row r="294" spans="1:3" x14ac:dyDescent="0.25">
      <c r="A294" s="208">
        <v>293</v>
      </c>
      <c r="B294" s="244" t="s">
        <v>1309</v>
      </c>
      <c r="C294" s="255" t="s">
        <v>1518</v>
      </c>
    </row>
    <row r="295" spans="1:3" x14ac:dyDescent="0.25">
      <c r="A295" s="208">
        <v>294</v>
      </c>
      <c r="B295" s="244" t="s">
        <v>1309</v>
      </c>
      <c r="C295" s="255" t="s">
        <v>49</v>
      </c>
    </row>
    <row r="296" spans="1:3" x14ac:dyDescent="0.25">
      <c r="A296" s="208">
        <v>295</v>
      </c>
      <c r="B296" s="244" t="s">
        <v>1309</v>
      </c>
      <c r="C296" s="255" t="s">
        <v>1518</v>
      </c>
    </row>
    <row r="297" spans="1:3" x14ac:dyDescent="0.25">
      <c r="A297" s="208">
        <v>296</v>
      </c>
      <c r="B297" s="244" t="s">
        <v>1309</v>
      </c>
      <c r="C297" s="255" t="s">
        <v>1518</v>
      </c>
    </row>
    <row r="298" spans="1:3" x14ac:dyDescent="0.25">
      <c r="A298" s="208">
        <v>297</v>
      </c>
      <c r="B298" s="244" t="s">
        <v>1309</v>
      </c>
      <c r="C298" s="255" t="s">
        <v>49</v>
      </c>
    </row>
    <row r="299" spans="1:3" x14ac:dyDescent="0.25">
      <c r="A299" s="208">
        <v>298</v>
      </c>
      <c r="B299" s="244" t="s">
        <v>1309</v>
      </c>
      <c r="C299" s="255" t="s">
        <v>1518</v>
      </c>
    </row>
    <row r="300" spans="1:3" x14ac:dyDescent="0.25">
      <c r="A300" s="208">
        <v>299</v>
      </c>
      <c r="B300" s="244" t="s">
        <v>1309</v>
      </c>
      <c r="C300" s="255" t="s">
        <v>1518</v>
      </c>
    </row>
    <row r="301" spans="1:3" x14ac:dyDescent="0.25">
      <c r="A301" s="208">
        <v>300</v>
      </c>
      <c r="B301" s="244" t="s">
        <v>1309</v>
      </c>
      <c r="C301" s="255" t="s">
        <v>1518</v>
      </c>
    </row>
    <row r="302" spans="1:3" x14ac:dyDescent="0.25">
      <c r="A302" s="208">
        <v>301</v>
      </c>
      <c r="B302" s="244" t="s">
        <v>1309</v>
      </c>
      <c r="C302" s="255" t="s">
        <v>1518</v>
      </c>
    </row>
    <row r="303" spans="1:3" x14ac:dyDescent="0.25">
      <c r="A303" s="208">
        <v>302</v>
      </c>
      <c r="B303" s="244" t="s">
        <v>247</v>
      </c>
      <c r="C303" s="255" t="s">
        <v>1511</v>
      </c>
    </row>
    <row r="304" spans="1:3" x14ac:dyDescent="0.25">
      <c r="A304" s="208">
        <v>303</v>
      </c>
      <c r="B304" s="244" t="s">
        <v>247</v>
      </c>
      <c r="C304" s="255" t="s">
        <v>1511</v>
      </c>
    </row>
    <row r="305" spans="1:3" x14ac:dyDescent="0.25">
      <c r="A305" s="208">
        <v>304</v>
      </c>
      <c r="B305" s="244" t="s">
        <v>247</v>
      </c>
      <c r="C305" s="255" t="s">
        <v>1511</v>
      </c>
    </row>
    <row r="306" spans="1:3" x14ac:dyDescent="0.25">
      <c r="A306" s="208">
        <v>305</v>
      </c>
      <c r="B306" s="244" t="s">
        <v>247</v>
      </c>
      <c r="C306" s="255" t="s">
        <v>1511</v>
      </c>
    </row>
    <row r="307" spans="1:3" x14ac:dyDescent="0.25">
      <c r="A307" s="208">
        <v>306</v>
      </c>
      <c r="B307" s="244" t="s">
        <v>247</v>
      </c>
      <c r="C307" s="255" t="s">
        <v>1511</v>
      </c>
    </row>
    <row r="308" spans="1:3" x14ac:dyDescent="0.25">
      <c r="A308" s="208">
        <v>307</v>
      </c>
      <c r="B308" s="244" t="s">
        <v>247</v>
      </c>
      <c r="C308" s="255" t="s">
        <v>1511</v>
      </c>
    </row>
    <row r="309" spans="1:3" x14ac:dyDescent="0.25">
      <c r="A309" s="208">
        <v>308</v>
      </c>
      <c r="B309" s="244" t="s">
        <v>247</v>
      </c>
      <c r="C309" s="255" t="s">
        <v>1511</v>
      </c>
    </row>
    <row r="310" spans="1:3" x14ac:dyDescent="0.25">
      <c r="A310" s="208">
        <v>309</v>
      </c>
      <c r="B310" s="244" t="s">
        <v>247</v>
      </c>
      <c r="C310" s="255" t="s">
        <v>1511</v>
      </c>
    </row>
    <row r="311" spans="1:3" x14ac:dyDescent="0.25">
      <c r="A311" s="208">
        <v>310</v>
      </c>
      <c r="B311" s="244" t="s">
        <v>247</v>
      </c>
      <c r="C311" s="255" t="s">
        <v>1511</v>
      </c>
    </row>
    <row r="312" spans="1:3" x14ac:dyDescent="0.25">
      <c r="A312" s="208">
        <v>311</v>
      </c>
      <c r="B312" s="244" t="s">
        <v>247</v>
      </c>
      <c r="C312" s="255" t="s">
        <v>1511</v>
      </c>
    </row>
    <row r="313" spans="1:3" x14ac:dyDescent="0.25">
      <c r="A313" s="208">
        <v>312</v>
      </c>
      <c r="B313" s="244" t="s">
        <v>247</v>
      </c>
      <c r="C313" s="255" t="s">
        <v>838</v>
      </c>
    </row>
    <row r="314" spans="1:3" x14ac:dyDescent="0.25">
      <c r="A314" s="208">
        <v>313</v>
      </c>
      <c r="B314" s="244" t="s">
        <v>247</v>
      </c>
      <c r="C314" s="255" t="s">
        <v>1511</v>
      </c>
    </row>
    <row r="315" spans="1:3" x14ac:dyDescent="0.25">
      <c r="A315" s="208">
        <v>314</v>
      </c>
      <c r="B315" s="244" t="s">
        <v>247</v>
      </c>
      <c r="C315" s="255" t="s">
        <v>1511</v>
      </c>
    </row>
    <row r="316" spans="1:3" x14ac:dyDescent="0.25">
      <c r="A316" s="208">
        <v>315</v>
      </c>
      <c r="B316" s="244" t="s">
        <v>247</v>
      </c>
      <c r="C316" s="255" t="s">
        <v>1511</v>
      </c>
    </row>
    <row r="317" spans="1:3" x14ac:dyDescent="0.25">
      <c r="A317" s="208">
        <v>316</v>
      </c>
      <c r="B317" s="244" t="s">
        <v>247</v>
      </c>
      <c r="C317" s="255" t="s">
        <v>1097</v>
      </c>
    </row>
    <row r="318" spans="1:3" x14ac:dyDescent="0.25">
      <c r="A318" s="208">
        <v>317</v>
      </c>
      <c r="B318" s="244" t="s">
        <v>247</v>
      </c>
      <c r="C318" s="255" t="s">
        <v>1511</v>
      </c>
    </row>
    <row r="319" spans="1:3" x14ac:dyDescent="0.25">
      <c r="A319" s="208">
        <v>318</v>
      </c>
      <c r="B319" s="244" t="s">
        <v>247</v>
      </c>
      <c r="C319" s="255" t="s">
        <v>1511</v>
      </c>
    </row>
    <row r="320" spans="1:3" x14ac:dyDescent="0.25">
      <c r="A320" s="208">
        <v>319</v>
      </c>
      <c r="B320" s="244" t="s">
        <v>247</v>
      </c>
      <c r="C320" s="255" t="s">
        <v>1511</v>
      </c>
    </row>
    <row r="321" spans="1:3" x14ac:dyDescent="0.25">
      <c r="A321" s="208">
        <v>320</v>
      </c>
      <c r="B321" s="244" t="s">
        <v>247</v>
      </c>
      <c r="C321" s="255" t="s">
        <v>1511</v>
      </c>
    </row>
    <row r="322" spans="1:3" x14ac:dyDescent="0.25">
      <c r="A322" s="208">
        <v>321</v>
      </c>
      <c r="B322" s="244" t="s">
        <v>247</v>
      </c>
      <c r="C322" s="255" t="s">
        <v>1511</v>
      </c>
    </row>
    <row r="323" spans="1:3" x14ac:dyDescent="0.25">
      <c r="A323" s="208">
        <v>322</v>
      </c>
      <c r="B323" s="244" t="s">
        <v>247</v>
      </c>
      <c r="C323" s="255" t="s">
        <v>822</v>
      </c>
    </row>
    <row r="324" spans="1:3" x14ac:dyDescent="0.25">
      <c r="A324" s="208">
        <v>323</v>
      </c>
      <c r="B324" s="244" t="s">
        <v>247</v>
      </c>
      <c r="C324" s="255" t="s">
        <v>1097</v>
      </c>
    </row>
    <row r="325" spans="1:3" x14ac:dyDescent="0.25">
      <c r="A325" s="208">
        <v>324</v>
      </c>
      <c r="B325" s="244" t="s">
        <v>247</v>
      </c>
      <c r="C325" s="255" t="s">
        <v>1097</v>
      </c>
    </row>
    <row r="326" spans="1:3" x14ac:dyDescent="0.25">
      <c r="A326" s="208">
        <v>325</v>
      </c>
      <c r="B326" s="244" t="s">
        <v>247</v>
      </c>
      <c r="C326" s="255" t="s">
        <v>838</v>
      </c>
    </row>
    <row r="327" spans="1:3" x14ac:dyDescent="0.25">
      <c r="A327" s="208">
        <v>326</v>
      </c>
      <c r="B327" s="244" t="s">
        <v>247</v>
      </c>
      <c r="C327" s="255" t="s">
        <v>822</v>
      </c>
    </row>
    <row r="328" spans="1:3" x14ac:dyDescent="0.25">
      <c r="A328" s="208">
        <v>327</v>
      </c>
      <c r="B328" s="244" t="s">
        <v>247</v>
      </c>
      <c r="C328" s="255" t="s">
        <v>822</v>
      </c>
    </row>
    <row r="329" spans="1:3" x14ac:dyDescent="0.25">
      <c r="A329" s="208">
        <v>328</v>
      </c>
      <c r="B329" s="244" t="s">
        <v>247</v>
      </c>
      <c r="C329" s="255" t="s">
        <v>792</v>
      </c>
    </row>
    <row r="330" spans="1:3" x14ac:dyDescent="0.25">
      <c r="A330" s="208">
        <v>329</v>
      </c>
      <c r="B330" s="244" t="s">
        <v>247</v>
      </c>
      <c r="C330" s="255" t="s">
        <v>792</v>
      </c>
    </row>
    <row r="331" spans="1:3" x14ac:dyDescent="0.25">
      <c r="A331" s="208">
        <v>330</v>
      </c>
      <c r="B331" s="244" t="s">
        <v>247</v>
      </c>
      <c r="C331" s="255" t="s">
        <v>1771</v>
      </c>
    </row>
    <row r="332" spans="1:3" x14ac:dyDescent="0.25">
      <c r="A332" s="208">
        <v>331</v>
      </c>
      <c r="B332" s="244" t="s">
        <v>247</v>
      </c>
      <c r="C332" s="255" t="s">
        <v>817</v>
      </c>
    </row>
    <row r="333" spans="1:3" x14ac:dyDescent="0.25">
      <c r="A333" s="208">
        <v>332</v>
      </c>
      <c r="B333" s="244" t="s">
        <v>247</v>
      </c>
      <c r="C333" s="255" t="s">
        <v>834</v>
      </c>
    </row>
    <row r="334" spans="1:3" x14ac:dyDescent="0.25">
      <c r="A334" s="208">
        <v>333</v>
      </c>
      <c r="B334" s="244" t="s">
        <v>247</v>
      </c>
      <c r="C334" s="255" t="s">
        <v>842</v>
      </c>
    </row>
    <row r="335" spans="1:3" x14ac:dyDescent="0.25">
      <c r="A335" s="208">
        <v>334</v>
      </c>
      <c r="B335" s="244" t="s">
        <v>247</v>
      </c>
      <c r="C335" s="255" t="s">
        <v>64</v>
      </c>
    </row>
    <row r="336" spans="1:3" x14ac:dyDescent="0.25">
      <c r="A336" s="208">
        <v>335</v>
      </c>
      <c r="B336" s="244" t="s">
        <v>247</v>
      </c>
      <c r="C336" s="255" t="s">
        <v>874</v>
      </c>
    </row>
    <row r="337" spans="1:3" x14ac:dyDescent="0.25">
      <c r="A337" s="208">
        <v>336</v>
      </c>
      <c r="B337" s="244" t="s">
        <v>247</v>
      </c>
      <c r="C337" s="255" t="s">
        <v>861</v>
      </c>
    </row>
    <row r="338" spans="1:3" x14ac:dyDescent="0.25">
      <c r="A338" s="208">
        <v>337</v>
      </c>
      <c r="B338" s="244" t="s">
        <v>247</v>
      </c>
      <c r="C338" s="255" t="s">
        <v>854</v>
      </c>
    </row>
    <row r="339" spans="1:3" x14ac:dyDescent="0.25">
      <c r="A339" s="208">
        <v>338</v>
      </c>
      <c r="B339" s="244" t="s">
        <v>247</v>
      </c>
      <c r="C339" s="255" t="s">
        <v>1518</v>
      </c>
    </row>
    <row r="340" spans="1:3" x14ac:dyDescent="0.25">
      <c r="A340" s="208">
        <v>339</v>
      </c>
      <c r="B340" s="244" t="s">
        <v>247</v>
      </c>
      <c r="C340" s="255" t="s">
        <v>1518</v>
      </c>
    </row>
    <row r="341" spans="1:3" x14ac:dyDescent="0.25">
      <c r="A341" s="208">
        <v>340</v>
      </c>
      <c r="B341" s="244" t="s">
        <v>247</v>
      </c>
      <c r="C341" s="255" t="s">
        <v>871</v>
      </c>
    </row>
    <row r="342" spans="1:3" x14ac:dyDescent="0.25">
      <c r="A342" s="208">
        <v>341</v>
      </c>
      <c r="B342" s="244" t="s">
        <v>247</v>
      </c>
      <c r="C342" s="255" t="s">
        <v>874</v>
      </c>
    </row>
    <row r="343" spans="1:3" x14ac:dyDescent="0.25">
      <c r="A343" s="208">
        <v>342</v>
      </c>
      <c r="B343" s="244" t="s">
        <v>247</v>
      </c>
      <c r="C343" s="255" t="s">
        <v>49</v>
      </c>
    </row>
    <row r="344" spans="1:3" x14ac:dyDescent="0.25">
      <c r="A344" s="208">
        <v>343</v>
      </c>
      <c r="B344" s="244" t="s">
        <v>247</v>
      </c>
      <c r="C344" s="255" t="s">
        <v>874</v>
      </c>
    </row>
    <row r="345" spans="1:3" x14ac:dyDescent="0.25">
      <c r="A345" s="208">
        <v>344</v>
      </c>
      <c r="B345" s="244" t="s">
        <v>247</v>
      </c>
      <c r="C345" s="255" t="s">
        <v>874</v>
      </c>
    </row>
    <row r="346" spans="1:3" x14ac:dyDescent="0.25">
      <c r="A346" s="208">
        <v>345</v>
      </c>
      <c r="B346" s="244" t="s">
        <v>247</v>
      </c>
      <c r="C346" s="255" t="s">
        <v>874</v>
      </c>
    </row>
    <row r="347" spans="1:3" x14ac:dyDescent="0.25">
      <c r="A347" s="208">
        <v>346</v>
      </c>
      <c r="B347" s="244" t="s">
        <v>247</v>
      </c>
      <c r="C347" s="255" t="s">
        <v>1518</v>
      </c>
    </row>
    <row r="348" spans="1:3" x14ac:dyDescent="0.25">
      <c r="A348" s="208">
        <v>347</v>
      </c>
      <c r="B348" s="244" t="s">
        <v>247</v>
      </c>
      <c r="C348" s="255" t="s">
        <v>1518</v>
      </c>
    </row>
    <row r="349" spans="1:3" x14ac:dyDescent="0.25">
      <c r="A349" s="208">
        <v>348</v>
      </c>
      <c r="B349" s="244" t="s">
        <v>247</v>
      </c>
      <c r="C349" s="255" t="s">
        <v>872</v>
      </c>
    </row>
    <row r="350" spans="1:3" x14ac:dyDescent="0.25">
      <c r="A350" s="208">
        <v>349</v>
      </c>
      <c r="B350" s="244" t="s">
        <v>247</v>
      </c>
      <c r="C350" s="255" t="s">
        <v>872</v>
      </c>
    </row>
    <row r="351" spans="1:3" x14ac:dyDescent="0.25">
      <c r="A351" s="208">
        <v>350</v>
      </c>
      <c r="B351" s="244" t="s">
        <v>247</v>
      </c>
      <c r="C351" s="255" t="s">
        <v>64</v>
      </c>
    </row>
    <row r="352" spans="1:3" x14ac:dyDescent="0.25">
      <c r="A352" s="208">
        <v>351</v>
      </c>
      <c r="B352" s="244" t="s">
        <v>247</v>
      </c>
      <c r="C352" s="255" t="s">
        <v>869</v>
      </c>
    </row>
    <row r="353" spans="1:3" x14ac:dyDescent="0.25">
      <c r="A353" s="208">
        <v>352</v>
      </c>
      <c r="B353" s="244" t="s">
        <v>247</v>
      </c>
      <c r="C353" s="255" t="s">
        <v>1518</v>
      </c>
    </row>
    <row r="354" spans="1:3" x14ac:dyDescent="0.25">
      <c r="A354" s="208">
        <v>353</v>
      </c>
      <c r="B354" s="244" t="s">
        <v>247</v>
      </c>
      <c r="C354" s="255" t="s">
        <v>64</v>
      </c>
    </row>
    <row r="355" spans="1:3" x14ac:dyDescent="0.25">
      <c r="A355" s="208">
        <v>354</v>
      </c>
      <c r="B355" s="244" t="s">
        <v>247</v>
      </c>
      <c r="C355" s="255" t="s">
        <v>870</v>
      </c>
    </row>
    <row r="356" spans="1:3" x14ac:dyDescent="0.25">
      <c r="A356" s="208">
        <v>355</v>
      </c>
      <c r="B356" s="244" t="s">
        <v>103</v>
      </c>
      <c r="C356" s="255" t="s">
        <v>1511</v>
      </c>
    </row>
    <row r="357" spans="1:3" x14ac:dyDescent="0.25">
      <c r="A357" s="208">
        <v>356</v>
      </c>
      <c r="B357" s="244" t="s">
        <v>103</v>
      </c>
      <c r="C357" s="255" t="s">
        <v>871</v>
      </c>
    </row>
    <row r="358" spans="1:3" x14ac:dyDescent="0.25">
      <c r="A358" s="208">
        <v>357</v>
      </c>
      <c r="B358" s="244" t="s">
        <v>103</v>
      </c>
      <c r="C358" s="255" t="s">
        <v>1518</v>
      </c>
    </row>
    <row r="359" spans="1:3" x14ac:dyDescent="0.25">
      <c r="A359" s="208">
        <v>358</v>
      </c>
      <c r="B359" s="244" t="s">
        <v>103</v>
      </c>
      <c r="C359" s="255" t="s">
        <v>1511</v>
      </c>
    </row>
    <row r="360" spans="1:3" x14ac:dyDescent="0.25">
      <c r="A360" s="208">
        <v>359</v>
      </c>
      <c r="B360" s="244" t="s">
        <v>103</v>
      </c>
      <c r="C360" s="255" t="s">
        <v>2084</v>
      </c>
    </row>
    <row r="361" spans="1:3" x14ac:dyDescent="0.25">
      <c r="A361" s="208">
        <v>360</v>
      </c>
      <c r="B361" s="244" t="s">
        <v>103</v>
      </c>
      <c r="C361" s="255" t="s">
        <v>2086</v>
      </c>
    </row>
    <row r="362" spans="1:3" x14ac:dyDescent="0.25">
      <c r="A362" s="208">
        <v>361</v>
      </c>
      <c r="B362" s="244" t="s">
        <v>103</v>
      </c>
      <c r="C362" s="255" t="s">
        <v>1511</v>
      </c>
    </row>
    <row r="363" spans="1:3" x14ac:dyDescent="0.25">
      <c r="A363" s="208">
        <v>362</v>
      </c>
      <c r="B363" s="244" t="s">
        <v>103</v>
      </c>
      <c r="C363" s="255" t="s">
        <v>1511</v>
      </c>
    </row>
    <row r="364" spans="1:3" x14ac:dyDescent="0.25">
      <c r="A364" s="208">
        <v>363</v>
      </c>
      <c r="B364" s="244" t="s">
        <v>103</v>
      </c>
      <c r="C364" s="255" t="s">
        <v>1511</v>
      </c>
    </row>
    <row r="365" spans="1:3" x14ac:dyDescent="0.25">
      <c r="A365" s="208">
        <v>364</v>
      </c>
      <c r="B365" s="244" t="s">
        <v>103</v>
      </c>
      <c r="C365" s="255" t="s">
        <v>822</v>
      </c>
    </row>
    <row r="366" spans="1:3" x14ac:dyDescent="0.25">
      <c r="A366" s="208">
        <v>365</v>
      </c>
      <c r="B366" s="244" t="s">
        <v>103</v>
      </c>
      <c r="C366" s="255" t="s">
        <v>1518</v>
      </c>
    </row>
    <row r="367" spans="1:3" x14ac:dyDescent="0.25">
      <c r="A367" s="208">
        <v>366</v>
      </c>
      <c r="B367" s="244" t="s">
        <v>103</v>
      </c>
      <c r="C367" s="255" t="s">
        <v>1511</v>
      </c>
    </row>
    <row r="368" spans="1:3" x14ac:dyDescent="0.25">
      <c r="A368" s="208">
        <v>367</v>
      </c>
      <c r="B368" s="244" t="s">
        <v>103</v>
      </c>
      <c r="C368" s="255" t="s">
        <v>1511</v>
      </c>
    </row>
    <row r="369" spans="1:3" x14ac:dyDescent="0.25">
      <c r="A369" s="208">
        <v>368</v>
      </c>
      <c r="B369" s="244" t="s">
        <v>103</v>
      </c>
      <c r="C369" s="255" t="s">
        <v>1511</v>
      </c>
    </row>
    <row r="370" spans="1:3" x14ac:dyDescent="0.25">
      <c r="A370" s="208">
        <v>369</v>
      </c>
      <c r="B370" s="244" t="s">
        <v>103</v>
      </c>
      <c r="C370" s="255" t="s">
        <v>1511</v>
      </c>
    </row>
    <row r="371" spans="1:3" x14ac:dyDescent="0.25">
      <c r="A371" s="208">
        <v>370</v>
      </c>
      <c r="B371" s="244" t="s">
        <v>103</v>
      </c>
      <c r="C371" s="255" t="s">
        <v>1511</v>
      </c>
    </row>
    <row r="372" spans="1:3" x14ac:dyDescent="0.25">
      <c r="A372" s="208">
        <v>371</v>
      </c>
      <c r="B372" s="244" t="s">
        <v>103</v>
      </c>
      <c r="C372" s="255" t="s">
        <v>1036</v>
      </c>
    </row>
    <row r="373" spans="1:3" x14ac:dyDescent="0.25">
      <c r="A373" s="208">
        <v>372</v>
      </c>
      <c r="B373" s="244" t="s">
        <v>103</v>
      </c>
      <c r="C373" s="255" t="s">
        <v>64</v>
      </c>
    </row>
    <row r="374" spans="1:3" x14ac:dyDescent="0.25">
      <c r="A374" s="208">
        <v>373</v>
      </c>
      <c r="B374" s="244" t="s">
        <v>103</v>
      </c>
      <c r="C374" s="255" t="s">
        <v>838</v>
      </c>
    </row>
    <row r="375" spans="1:3" x14ac:dyDescent="0.25">
      <c r="A375" s="208">
        <v>374</v>
      </c>
      <c r="B375" s="244" t="s">
        <v>103</v>
      </c>
      <c r="C375" s="255" t="s">
        <v>822</v>
      </c>
    </row>
    <row r="376" spans="1:3" x14ac:dyDescent="0.25">
      <c r="A376" s="208">
        <v>375</v>
      </c>
      <c r="B376" s="244" t="s">
        <v>103</v>
      </c>
      <c r="C376" s="255" t="s">
        <v>822</v>
      </c>
    </row>
    <row r="377" spans="1:3" x14ac:dyDescent="0.25">
      <c r="A377" s="208">
        <v>376</v>
      </c>
      <c r="B377" s="244" t="s">
        <v>103</v>
      </c>
      <c r="C377" s="255" t="s">
        <v>792</v>
      </c>
    </row>
    <row r="378" spans="1:3" x14ac:dyDescent="0.25">
      <c r="A378" s="208">
        <v>377</v>
      </c>
      <c r="B378" s="244" t="s">
        <v>103</v>
      </c>
      <c r="C378" s="255" t="s">
        <v>1550</v>
      </c>
    </row>
    <row r="379" spans="1:3" x14ac:dyDescent="0.25">
      <c r="A379" s="208">
        <v>378</v>
      </c>
      <c r="B379" s="244" t="s">
        <v>103</v>
      </c>
      <c r="C379" s="255" t="s">
        <v>1166</v>
      </c>
    </row>
    <row r="380" spans="1:3" x14ac:dyDescent="0.25">
      <c r="A380" s="208">
        <v>379</v>
      </c>
      <c r="B380" s="244" t="s">
        <v>103</v>
      </c>
      <c r="C380" s="255" t="s">
        <v>854</v>
      </c>
    </row>
    <row r="381" spans="1:3" x14ac:dyDescent="0.25">
      <c r="A381" s="208">
        <v>380</v>
      </c>
      <c r="B381" s="244" t="s">
        <v>103</v>
      </c>
      <c r="C381" s="255" t="s">
        <v>49</v>
      </c>
    </row>
    <row r="382" spans="1:3" x14ac:dyDescent="0.25">
      <c r="A382" s="208">
        <v>381</v>
      </c>
      <c r="B382" s="244" t="s">
        <v>103</v>
      </c>
      <c r="C382" s="255" t="s">
        <v>42</v>
      </c>
    </row>
    <row r="383" spans="1:3" x14ac:dyDescent="0.25">
      <c r="A383" s="208">
        <v>382</v>
      </c>
      <c r="B383" s="244" t="s">
        <v>103</v>
      </c>
      <c r="C383" s="255" t="s">
        <v>42</v>
      </c>
    </row>
    <row r="384" spans="1:3" x14ac:dyDescent="0.25">
      <c r="A384" s="208">
        <v>383</v>
      </c>
      <c r="B384" s="244" t="s">
        <v>103</v>
      </c>
      <c r="C384" s="255" t="s">
        <v>872</v>
      </c>
    </row>
    <row r="385" spans="1:3" x14ac:dyDescent="0.25">
      <c r="A385" s="208">
        <v>384</v>
      </c>
      <c r="B385" s="244" t="s">
        <v>103</v>
      </c>
      <c r="C385" s="255" t="s">
        <v>1518</v>
      </c>
    </row>
    <row r="386" spans="1:3" x14ac:dyDescent="0.25">
      <c r="A386" s="208">
        <v>385</v>
      </c>
      <c r="B386" s="244" t="s">
        <v>103</v>
      </c>
      <c r="C386" s="255" t="s">
        <v>1518</v>
      </c>
    </row>
    <row r="387" spans="1:3" x14ac:dyDescent="0.25">
      <c r="A387" s="208">
        <v>386</v>
      </c>
      <c r="B387" s="244" t="s">
        <v>103</v>
      </c>
      <c r="C387" s="255" t="s">
        <v>872</v>
      </c>
    </row>
    <row r="388" spans="1:3" x14ac:dyDescent="0.25">
      <c r="A388" s="208">
        <v>387</v>
      </c>
      <c r="B388" s="244" t="s">
        <v>103</v>
      </c>
      <c r="C388" s="255" t="s">
        <v>1518</v>
      </c>
    </row>
    <row r="389" spans="1:3" x14ac:dyDescent="0.25">
      <c r="A389" s="208">
        <v>388</v>
      </c>
      <c r="B389" s="244" t="s">
        <v>103</v>
      </c>
      <c r="C389" s="255" t="s">
        <v>871</v>
      </c>
    </row>
    <row r="390" spans="1:3" x14ac:dyDescent="0.25">
      <c r="A390" s="208">
        <v>389</v>
      </c>
      <c r="B390" s="244" t="s">
        <v>103</v>
      </c>
      <c r="C390" s="255" t="s">
        <v>1518</v>
      </c>
    </row>
    <row r="391" spans="1:3" x14ac:dyDescent="0.25">
      <c r="A391" s="208">
        <v>390</v>
      </c>
      <c r="B391" s="244" t="s">
        <v>103</v>
      </c>
      <c r="C391" s="255" t="s">
        <v>1518</v>
      </c>
    </row>
    <row r="392" spans="1:3" x14ac:dyDescent="0.25">
      <c r="A392" s="208">
        <v>391</v>
      </c>
      <c r="B392" s="244" t="s">
        <v>103</v>
      </c>
      <c r="C392" s="255" t="s">
        <v>2125</v>
      </c>
    </row>
    <row r="393" spans="1:3" x14ac:dyDescent="0.25">
      <c r="A393" s="208">
        <v>392</v>
      </c>
      <c r="B393" s="244" t="s">
        <v>103</v>
      </c>
      <c r="C393" s="255" t="s">
        <v>1098</v>
      </c>
    </row>
    <row r="394" spans="1:3" x14ac:dyDescent="0.25">
      <c r="A394" s="208">
        <v>393</v>
      </c>
      <c r="B394" s="244" t="s">
        <v>103</v>
      </c>
      <c r="C394" s="255" t="s">
        <v>873</v>
      </c>
    </row>
    <row r="395" spans="1:3" x14ac:dyDescent="0.25">
      <c r="A395" s="208">
        <v>394</v>
      </c>
      <c r="B395" s="244" t="s">
        <v>103</v>
      </c>
      <c r="C395" s="255" t="s">
        <v>868</v>
      </c>
    </row>
    <row r="396" spans="1:3" x14ac:dyDescent="0.25">
      <c r="A396" s="208">
        <v>395</v>
      </c>
      <c r="B396" s="244" t="s">
        <v>90</v>
      </c>
      <c r="C396" s="255" t="s">
        <v>1511</v>
      </c>
    </row>
    <row r="397" spans="1:3" x14ac:dyDescent="0.25">
      <c r="A397" s="208">
        <v>396</v>
      </c>
      <c r="B397" s="244" t="s">
        <v>90</v>
      </c>
      <c r="C397" s="255" t="s">
        <v>873</v>
      </c>
    </row>
    <row r="398" spans="1:3" x14ac:dyDescent="0.25">
      <c r="A398" s="208">
        <v>397</v>
      </c>
      <c r="B398" s="244" t="s">
        <v>90</v>
      </c>
      <c r="C398" s="255" t="s">
        <v>1518</v>
      </c>
    </row>
    <row r="399" spans="1:3" x14ac:dyDescent="0.25">
      <c r="A399" s="208">
        <v>398</v>
      </c>
      <c r="B399" s="244" t="s">
        <v>90</v>
      </c>
      <c r="C399" s="255" t="s">
        <v>1511</v>
      </c>
    </row>
    <row r="400" spans="1:3" x14ac:dyDescent="0.25">
      <c r="A400" s="208">
        <v>399</v>
      </c>
      <c r="B400" s="244" t="s">
        <v>90</v>
      </c>
      <c r="C400" s="255" t="s">
        <v>861</v>
      </c>
    </row>
    <row r="401" spans="1:3" x14ac:dyDescent="0.25">
      <c r="A401" s="208">
        <v>400</v>
      </c>
      <c r="B401" s="244" t="s">
        <v>90</v>
      </c>
      <c r="C401" s="255" t="s">
        <v>1511</v>
      </c>
    </row>
    <row r="402" spans="1:3" x14ac:dyDescent="0.25">
      <c r="A402" s="208">
        <v>401</v>
      </c>
      <c r="B402" s="244" t="s">
        <v>90</v>
      </c>
      <c r="C402" s="255" t="s">
        <v>1511</v>
      </c>
    </row>
    <row r="403" spans="1:3" x14ac:dyDescent="0.25">
      <c r="A403" s="208">
        <v>402</v>
      </c>
      <c r="B403" s="244" t="s">
        <v>90</v>
      </c>
      <c r="C403" s="255" t="s">
        <v>1518</v>
      </c>
    </row>
    <row r="404" spans="1:3" x14ac:dyDescent="0.25">
      <c r="A404" s="208">
        <v>403</v>
      </c>
      <c r="B404" s="244" t="s">
        <v>90</v>
      </c>
      <c r="C404" s="255" t="s">
        <v>1518</v>
      </c>
    </row>
    <row r="405" spans="1:3" x14ac:dyDescent="0.25">
      <c r="A405" s="208">
        <v>404</v>
      </c>
      <c r="B405" s="244" t="s">
        <v>90</v>
      </c>
      <c r="C405" s="255" t="s">
        <v>1511</v>
      </c>
    </row>
    <row r="406" spans="1:3" x14ac:dyDescent="0.25">
      <c r="A406" s="208">
        <v>405</v>
      </c>
      <c r="B406" s="244" t="s">
        <v>90</v>
      </c>
      <c r="C406" s="255" t="s">
        <v>1511</v>
      </c>
    </row>
    <row r="407" spans="1:3" x14ac:dyDescent="0.25">
      <c r="A407" s="208">
        <v>406</v>
      </c>
      <c r="B407" s="244" t="s">
        <v>90</v>
      </c>
      <c r="C407" s="255" t="s">
        <v>1511</v>
      </c>
    </row>
    <row r="408" spans="1:3" x14ac:dyDescent="0.25">
      <c r="A408" s="208">
        <v>407</v>
      </c>
      <c r="B408" s="244" t="s">
        <v>90</v>
      </c>
      <c r="C408" s="255" t="s">
        <v>1511</v>
      </c>
    </row>
    <row r="409" spans="1:3" x14ac:dyDescent="0.25">
      <c r="A409" s="208">
        <v>408</v>
      </c>
      <c r="B409" s="244" t="s">
        <v>90</v>
      </c>
      <c r="C409" s="255" t="s">
        <v>1511</v>
      </c>
    </row>
    <row r="410" spans="1:3" x14ac:dyDescent="0.25">
      <c r="A410" s="208">
        <v>409</v>
      </c>
      <c r="B410" s="244" t="s">
        <v>90</v>
      </c>
      <c r="C410" s="255" t="s">
        <v>1511</v>
      </c>
    </row>
    <row r="411" spans="1:3" x14ac:dyDescent="0.25">
      <c r="A411" s="208">
        <v>410</v>
      </c>
      <c r="B411" s="244" t="s">
        <v>90</v>
      </c>
      <c r="C411" s="255" t="s">
        <v>842</v>
      </c>
    </row>
    <row r="412" spans="1:3" x14ac:dyDescent="0.25">
      <c r="A412" s="208">
        <v>411</v>
      </c>
      <c r="B412" s="244" t="s">
        <v>90</v>
      </c>
      <c r="C412" s="255" t="s">
        <v>871</v>
      </c>
    </row>
    <row r="413" spans="1:3" x14ac:dyDescent="0.25">
      <c r="A413" s="208">
        <v>412</v>
      </c>
      <c r="B413" s="244" t="s">
        <v>90</v>
      </c>
      <c r="C413" s="255" t="s">
        <v>842</v>
      </c>
    </row>
    <row r="414" spans="1:3" x14ac:dyDescent="0.25">
      <c r="A414" s="208">
        <v>413</v>
      </c>
      <c r="B414" s="244" t="s">
        <v>90</v>
      </c>
      <c r="C414" s="255" t="s">
        <v>822</v>
      </c>
    </row>
    <row r="415" spans="1:3" x14ac:dyDescent="0.25">
      <c r="A415" s="208">
        <v>414</v>
      </c>
      <c r="B415" s="244" t="s">
        <v>90</v>
      </c>
      <c r="C415" s="255" t="s">
        <v>998</v>
      </c>
    </row>
    <row r="416" spans="1:3" x14ac:dyDescent="0.25">
      <c r="A416" s="208">
        <v>415</v>
      </c>
      <c r="B416" s="244" t="s">
        <v>90</v>
      </c>
      <c r="C416" s="255" t="s">
        <v>792</v>
      </c>
    </row>
    <row r="417" spans="1:3" x14ac:dyDescent="0.25">
      <c r="A417" s="208">
        <v>416</v>
      </c>
      <c r="B417" s="244" t="s">
        <v>90</v>
      </c>
      <c r="C417" s="255" t="s">
        <v>1518</v>
      </c>
    </row>
    <row r="418" spans="1:3" x14ac:dyDescent="0.25">
      <c r="A418" s="208">
        <v>417</v>
      </c>
      <c r="B418" s="244" t="s">
        <v>90</v>
      </c>
      <c r="C418" s="255" t="s">
        <v>1518</v>
      </c>
    </row>
    <row r="419" spans="1:3" x14ac:dyDescent="0.25">
      <c r="A419" s="208">
        <v>418</v>
      </c>
      <c r="B419" s="244" t="s">
        <v>90</v>
      </c>
      <c r="C419" s="255" t="s">
        <v>854</v>
      </c>
    </row>
    <row r="420" spans="1:3" x14ac:dyDescent="0.25">
      <c r="A420" s="208">
        <v>419</v>
      </c>
      <c r="B420" s="244" t="s">
        <v>90</v>
      </c>
      <c r="C420" s="255" t="s">
        <v>1518</v>
      </c>
    </row>
    <row r="421" spans="1:3" x14ac:dyDescent="0.25">
      <c r="A421" s="208">
        <v>420</v>
      </c>
      <c r="B421" s="244" t="s">
        <v>90</v>
      </c>
      <c r="C421" s="255" t="s">
        <v>49</v>
      </c>
    </row>
    <row r="422" spans="1:3" x14ac:dyDescent="0.25">
      <c r="A422" s="208">
        <v>421</v>
      </c>
      <c r="B422" s="244" t="s">
        <v>90</v>
      </c>
      <c r="C422" s="255" t="s">
        <v>1788</v>
      </c>
    </row>
    <row r="423" spans="1:3" x14ac:dyDescent="0.25">
      <c r="A423" s="208">
        <v>422</v>
      </c>
      <c r="B423" s="244" t="s">
        <v>90</v>
      </c>
      <c r="C423" s="255" t="s">
        <v>871</v>
      </c>
    </row>
    <row r="424" spans="1:3" x14ac:dyDescent="0.25">
      <c r="A424" s="208">
        <v>423</v>
      </c>
      <c r="B424" s="244" t="s">
        <v>90</v>
      </c>
      <c r="C424" s="255" t="s">
        <v>1518</v>
      </c>
    </row>
    <row r="425" spans="1:3" x14ac:dyDescent="0.25">
      <c r="A425" s="208">
        <v>424</v>
      </c>
      <c r="B425" s="244" t="s">
        <v>90</v>
      </c>
      <c r="C425" s="255" t="s">
        <v>1307</v>
      </c>
    </row>
    <row r="426" spans="1:3" x14ac:dyDescent="0.25">
      <c r="A426" s="208">
        <v>425</v>
      </c>
      <c r="B426" s="244" t="s">
        <v>90</v>
      </c>
      <c r="C426" s="255" t="s">
        <v>1307</v>
      </c>
    </row>
    <row r="427" spans="1:3" x14ac:dyDescent="0.25">
      <c r="A427" s="208">
        <v>426</v>
      </c>
      <c r="B427" s="244" t="s">
        <v>90</v>
      </c>
      <c r="C427" s="255" t="s">
        <v>49</v>
      </c>
    </row>
    <row r="428" spans="1:3" x14ac:dyDescent="0.25">
      <c r="A428" s="208">
        <v>427</v>
      </c>
      <c r="B428" s="244" t="s">
        <v>90</v>
      </c>
      <c r="C428" s="255" t="s">
        <v>42</v>
      </c>
    </row>
    <row r="429" spans="1:3" x14ac:dyDescent="0.25">
      <c r="A429" s="208">
        <v>428</v>
      </c>
      <c r="B429" s="244" t="s">
        <v>90</v>
      </c>
      <c r="C429" s="255" t="s">
        <v>1518</v>
      </c>
    </row>
    <row r="430" spans="1:3" x14ac:dyDescent="0.25">
      <c r="A430" s="208">
        <v>429</v>
      </c>
      <c r="B430" s="244" t="s">
        <v>90</v>
      </c>
      <c r="C430" s="255" t="s">
        <v>1518</v>
      </c>
    </row>
    <row r="431" spans="1:3" x14ac:dyDescent="0.25">
      <c r="A431" s="208">
        <v>430</v>
      </c>
      <c r="B431" s="244" t="s">
        <v>90</v>
      </c>
      <c r="C431" s="255" t="s">
        <v>1518</v>
      </c>
    </row>
    <row r="432" spans="1:3" x14ac:dyDescent="0.25">
      <c r="A432" s="208">
        <v>431</v>
      </c>
      <c r="B432" s="244" t="s">
        <v>90</v>
      </c>
      <c r="C432" s="255" t="s">
        <v>792</v>
      </c>
    </row>
    <row r="433" spans="1:3" x14ac:dyDescent="0.25">
      <c r="A433" s="208">
        <v>432</v>
      </c>
      <c r="B433" s="244" t="s">
        <v>90</v>
      </c>
      <c r="C433" s="255" t="s">
        <v>1518</v>
      </c>
    </row>
    <row r="434" spans="1:3" x14ac:dyDescent="0.25">
      <c r="A434" s="208">
        <v>433</v>
      </c>
      <c r="B434" s="244" t="s">
        <v>2193</v>
      </c>
      <c r="C434" s="255" t="s">
        <v>1518</v>
      </c>
    </row>
    <row r="435" spans="1:3" x14ac:dyDescent="0.25">
      <c r="A435" s="208">
        <v>434</v>
      </c>
      <c r="B435" s="244" t="s">
        <v>2193</v>
      </c>
      <c r="C435" s="255" t="s">
        <v>1518</v>
      </c>
    </row>
    <row r="436" spans="1:3" x14ac:dyDescent="0.25">
      <c r="A436" s="208">
        <v>435</v>
      </c>
      <c r="B436" s="244" t="s">
        <v>2193</v>
      </c>
      <c r="C436" s="255" t="s">
        <v>1518</v>
      </c>
    </row>
    <row r="437" spans="1:3" x14ac:dyDescent="0.25">
      <c r="A437" s="208">
        <v>436</v>
      </c>
      <c r="B437" s="244" t="s">
        <v>2193</v>
      </c>
      <c r="C437" s="255" t="s">
        <v>2198</v>
      </c>
    </row>
    <row r="438" spans="1:3" x14ac:dyDescent="0.25">
      <c r="A438" s="208">
        <v>437</v>
      </c>
      <c r="B438" s="244" t="s">
        <v>2193</v>
      </c>
      <c r="C438" s="255" t="s">
        <v>2200</v>
      </c>
    </row>
    <row r="439" spans="1:3" x14ac:dyDescent="0.25">
      <c r="A439" s="208">
        <v>438</v>
      </c>
      <c r="B439" s="244" t="s">
        <v>2193</v>
      </c>
      <c r="C439" s="255" t="s">
        <v>1518</v>
      </c>
    </row>
    <row r="440" spans="1:3" x14ac:dyDescent="0.25">
      <c r="A440" s="208">
        <v>439</v>
      </c>
      <c r="B440" s="244" t="s">
        <v>2193</v>
      </c>
      <c r="C440" s="255" t="s">
        <v>1518</v>
      </c>
    </row>
    <row r="441" spans="1:3" x14ac:dyDescent="0.25">
      <c r="A441" s="208">
        <v>440</v>
      </c>
      <c r="B441" s="244" t="s">
        <v>2193</v>
      </c>
      <c r="C441" s="255" t="s">
        <v>1511</v>
      </c>
    </row>
    <row r="442" spans="1:3" x14ac:dyDescent="0.25">
      <c r="A442" s="208">
        <v>441</v>
      </c>
      <c r="B442" s="244" t="s">
        <v>2193</v>
      </c>
      <c r="C442" s="255" t="s">
        <v>1511</v>
      </c>
    </row>
    <row r="443" spans="1:3" x14ac:dyDescent="0.25">
      <c r="A443" s="208">
        <v>442</v>
      </c>
      <c r="B443" s="244" t="s">
        <v>2193</v>
      </c>
      <c r="C443" s="255" t="s">
        <v>64</v>
      </c>
    </row>
    <row r="444" spans="1:3" x14ac:dyDescent="0.25">
      <c r="A444" s="208">
        <v>443</v>
      </c>
      <c r="B444" s="244" t="s">
        <v>2193</v>
      </c>
      <c r="C444" s="255" t="s">
        <v>842</v>
      </c>
    </row>
    <row r="445" spans="1:3" x14ac:dyDescent="0.25">
      <c r="A445" s="208">
        <v>444</v>
      </c>
      <c r="B445" s="244" t="s">
        <v>2193</v>
      </c>
      <c r="C445" s="255" t="s">
        <v>792</v>
      </c>
    </row>
    <row r="446" spans="1:3" x14ac:dyDescent="0.25">
      <c r="A446" s="208">
        <v>445</v>
      </c>
      <c r="B446" s="244" t="s">
        <v>2193</v>
      </c>
      <c r="C446" s="255" t="s">
        <v>792</v>
      </c>
    </row>
    <row r="447" spans="1:3" x14ac:dyDescent="0.25">
      <c r="A447" s="208">
        <v>446</v>
      </c>
      <c r="B447" s="244" t="s">
        <v>2193</v>
      </c>
      <c r="C447" s="255" t="s">
        <v>792</v>
      </c>
    </row>
    <row r="448" spans="1:3" x14ac:dyDescent="0.25">
      <c r="A448" s="208">
        <v>447</v>
      </c>
      <c r="B448" s="244" t="s">
        <v>2193</v>
      </c>
      <c r="C448" s="255" t="s">
        <v>822</v>
      </c>
    </row>
    <row r="449" spans="1:3" x14ac:dyDescent="0.25">
      <c r="A449" s="208">
        <v>448</v>
      </c>
      <c r="B449" s="244" t="s">
        <v>2193</v>
      </c>
      <c r="C449" s="255" t="s">
        <v>817</v>
      </c>
    </row>
    <row r="450" spans="1:3" x14ac:dyDescent="0.25">
      <c r="A450" s="208">
        <v>449</v>
      </c>
      <c r="B450" s="244" t="s">
        <v>2193</v>
      </c>
      <c r="C450" s="255" t="s">
        <v>854</v>
      </c>
    </row>
    <row r="451" spans="1:3" x14ac:dyDescent="0.25">
      <c r="A451" s="208">
        <v>450</v>
      </c>
      <c r="B451" s="244" t="s">
        <v>2193</v>
      </c>
      <c r="C451" s="255" t="s">
        <v>49</v>
      </c>
    </row>
    <row r="452" spans="1:3" x14ac:dyDescent="0.25">
      <c r="A452" s="208">
        <v>451</v>
      </c>
      <c r="B452" s="244" t="s">
        <v>2193</v>
      </c>
      <c r="C452" s="255" t="s">
        <v>2222</v>
      </c>
    </row>
    <row r="453" spans="1:3" x14ac:dyDescent="0.25">
      <c r="A453" s="208">
        <v>452</v>
      </c>
      <c r="B453" s="244" t="s">
        <v>2193</v>
      </c>
      <c r="C453" s="255" t="s">
        <v>871</v>
      </c>
    </row>
    <row r="454" spans="1:3" x14ac:dyDescent="0.25">
      <c r="A454" s="208">
        <v>453</v>
      </c>
      <c r="B454" s="244" t="s">
        <v>2193</v>
      </c>
      <c r="C454" s="255" t="s">
        <v>872</v>
      </c>
    </row>
    <row r="455" spans="1:3" x14ac:dyDescent="0.25">
      <c r="A455" s="208">
        <v>454</v>
      </c>
      <c r="B455" s="244" t="s">
        <v>2193</v>
      </c>
      <c r="C455" s="255" t="s">
        <v>872</v>
      </c>
    </row>
    <row r="456" spans="1:3" x14ac:dyDescent="0.25">
      <c r="A456" s="208">
        <v>455</v>
      </c>
      <c r="B456" s="244" t="s">
        <v>2193</v>
      </c>
      <c r="C456" s="255" t="s">
        <v>49</v>
      </c>
    </row>
    <row r="457" spans="1:3" x14ac:dyDescent="0.25">
      <c r="A457" s="208">
        <v>456</v>
      </c>
      <c r="B457" s="244" t="s">
        <v>2193</v>
      </c>
      <c r="C457" s="255" t="s">
        <v>1307</v>
      </c>
    </row>
    <row r="458" spans="1:3" x14ac:dyDescent="0.25">
      <c r="A458" s="208">
        <v>457</v>
      </c>
      <c r="B458" s="244" t="s">
        <v>2193</v>
      </c>
      <c r="C458" s="255" t="s">
        <v>1518</v>
      </c>
    </row>
    <row r="459" spans="1:3" x14ac:dyDescent="0.25">
      <c r="A459" s="208">
        <v>458</v>
      </c>
      <c r="B459" s="244" t="s">
        <v>2193</v>
      </c>
      <c r="C459" s="255" t="s">
        <v>1518</v>
      </c>
    </row>
    <row r="460" spans="1:3" x14ac:dyDescent="0.25">
      <c r="A460" s="208">
        <v>459</v>
      </c>
      <c r="B460" s="244" t="s">
        <v>2193</v>
      </c>
      <c r="C460" s="255" t="s">
        <v>1518</v>
      </c>
    </row>
    <row r="461" spans="1:3" x14ac:dyDescent="0.25">
      <c r="A461" s="208">
        <v>460</v>
      </c>
      <c r="B461" s="244" t="s">
        <v>2193</v>
      </c>
      <c r="C461" s="255" t="s">
        <v>1518</v>
      </c>
    </row>
    <row r="462" spans="1:3" x14ac:dyDescent="0.25">
      <c r="A462" s="208">
        <v>461</v>
      </c>
      <c r="B462" s="244" t="s">
        <v>2193</v>
      </c>
      <c r="C462" s="255" t="s">
        <v>1518</v>
      </c>
    </row>
    <row r="463" spans="1:3" x14ac:dyDescent="0.25">
      <c r="A463" s="208">
        <v>462</v>
      </c>
      <c r="B463" s="244" t="s">
        <v>2193</v>
      </c>
      <c r="C463" s="255" t="s">
        <v>872</v>
      </c>
    </row>
    <row r="464" spans="1:3" x14ac:dyDescent="0.25">
      <c r="A464" s="208">
        <v>463</v>
      </c>
      <c r="B464" s="244" t="s">
        <v>2193</v>
      </c>
      <c r="C464" s="255" t="s">
        <v>817</v>
      </c>
    </row>
    <row r="465" spans="1:3" x14ac:dyDescent="0.25">
      <c r="A465" s="208">
        <v>464</v>
      </c>
      <c r="B465" s="244" t="s">
        <v>2193</v>
      </c>
      <c r="C465" s="255" t="s">
        <v>817</v>
      </c>
    </row>
    <row r="466" spans="1:3" x14ac:dyDescent="0.25">
      <c r="A466" s="208">
        <v>465</v>
      </c>
      <c r="B466" s="244" t="s">
        <v>2193</v>
      </c>
      <c r="C466" s="255" t="s">
        <v>872</v>
      </c>
    </row>
    <row r="467" spans="1:3" x14ac:dyDescent="0.25">
      <c r="A467" s="208">
        <v>466</v>
      </c>
      <c r="B467" s="244" t="s">
        <v>2193</v>
      </c>
      <c r="C467" s="255" t="s">
        <v>1518</v>
      </c>
    </row>
    <row r="468" spans="1:3" x14ac:dyDescent="0.25">
      <c r="A468" s="208">
        <v>467</v>
      </c>
      <c r="B468" s="244" t="s">
        <v>2193</v>
      </c>
      <c r="C468" s="255" t="s">
        <v>1518</v>
      </c>
    </row>
    <row r="469" spans="1:3" x14ac:dyDescent="0.25">
      <c r="A469" s="208">
        <v>468</v>
      </c>
      <c r="B469" s="244" t="s">
        <v>2193</v>
      </c>
      <c r="C469" s="255" t="s">
        <v>874</v>
      </c>
    </row>
    <row r="470" spans="1:3" x14ac:dyDescent="0.25">
      <c r="A470" s="208">
        <v>469</v>
      </c>
      <c r="B470" s="244" t="s">
        <v>2193</v>
      </c>
      <c r="C470" s="255" t="s">
        <v>874</v>
      </c>
    </row>
    <row r="471" spans="1:3" x14ac:dyDescent="0.25">
      <c r="A471" s="208">
        <v>470</v>
      </c>
      <c r="B471" s="244" t="s">
        <v>2193</v>
      </c>
      <c r="C471" s="255" t="s">
        <v>872</v>
      </c>
    </row>
    <row r="472" spans="1:3" x14ac:dyDescent="0.25">
      <c r="A472" s="208">
        <v>471</v>
      </c>
      <c r="B472" s="244" t="s">
        <v>2193</v>
      </c>
      <c r="C472" s="255" t="s">
        <v>1098</v>
      </c>
    </row>
    <row r="473" spans="1:3" x14ac:dyDescent="0.25">
      <c r="A473" s="208">
        <v>472</v>
      </c>
      <c r="B473" s="244" t="s">
        <v>2253</v>
      </c>
      <c r="C473" s="255" t="s">
        <v>1518</v>
      </c>
    </row>
    <row r="474" spans="1:3" x14ac:dyDescent="0.25">
      <c r="A474" s="208">
        <v>473</v>
      </c>
      <c r="B474" s="244" t="s">
        <v>2253</v>
      </c>
      <c r="C474" s="255" t="s">
        <v>1518</v>
      </c>
    </row>
    <row r="475" spans="1:3" x14ac:dyDescent="0.25">
      <c r="A475" s="208">
        <v>474</v>
      </c>
      <c r="B475" s="244" t="s">
        <v>2253</v>
      </c>
      <c r="C475" s="255" t="s">
        <v>1511</v>
      </c>
    </row>
    <row r="476" spans="1:3" x14ac:dyDescent="0.25">
      <c r="A476" s="208">
        <v>475</v>
      </c>
      <c r="B476" s="244" t="s">
        <v>2253</v>
      </c>
      <c r="C476" s="255" t="s">
        <v>1511</v>
      </c>
    </row>
    <row r="477" spans="1:3" x14ac:dyDescent="0.25">
      <c r="A477" s="208">
        <v>476</v>
      </c>
      <c r="B477" s="244" t="s">
        <v>2253</v>
      </c>
      <c r="C477" s="255" t="s">
        <v>1518</v>
      </c>
    </row>
    <row r="478" spans="1:3" x14ac:dyDescent="0.25">
      <c r="A478" s="208">
        <v>477</v>
      </c>
      <c r="B478" s="244" t="s">
        <v>2253</v>
      </c>
      <c r="C478" s="255" t="s">
        <v>1518</v>
      </c>
    </row>
    <row r="479" spans="1:3" x14ac:dyDescent="0.25">
      <c r="A479" s="208">
        <v>478</v>
      </c>
      <c r="B479" s="244" t="s">
        <v>2253</v>
      </c>
      <c r="C479" s="255" t="s">
        <v>1511</v>
      </c>
    </row>
    <row r="480" spans="1:3" x14ac:dyDescent="0.25">
      <c r="A480" s="208">
        <v>479</v>
      </c>
      <c r="B480" s="244" t="s">
        <v>2253</v>
      </c>
      <c r="C480" s="255" t="s">
        <v>49</v>
      </c>
    </row>
    <row r="481" spans="1:3" x14ac:dyDescent="0.25">
      <c r="A481" s="208">
        <v>480</v>
      </c>
      <c r="B481" s="244" t="s">
        <v>2253</v>
      </c>
      <c r="C481" s="255" t="s">
        <v>1511</v>
      </c>
    </row>
    <row r="482" spans="1:3" x14ac:dyDescent="0.25">
      <c r="A482" s="208">
        <v>481</v>
      </c>
      <c r="B482" s="244" t="s">
        <v>2253</v>
      </c>
      <c r="C482" s="255" t="s">
        <v>1511</v>
      </c>
    </row>
    <row r="483" spans="1:3" x14ac:dyDescent="0.25">
      <c r="A483" s="208">
        <v>482</v>
      </c>
      <c r="B483" s="244" t="s">
        <v>2253</v>
      </c>
      <c r="C483" s="255" t="s">
        <v>1511</v>
      </c>
    </row>
    <row r="484" spans="1:3" x14ac:dyDescent="0.25">
      <c r="A484" s="208">
        <v>483</v>
      </c>
      <c r="B484" s="244" t="s">
        <v>2253</v>
      </c>
      <c r="C484" s="255" t="s">
        <v>1511</v>
      </c>
    </row>
    <row r="485" spans="1:3" x14ac:dyDescent="0.25">
      <c r="A485" s="208">
        <v>484</v>
      </c>
      <c r="B485" s="244" t="s">
        <v>2253</v>
      </c>
      <c r="C485" s="255" t="s">
        <v>1511</v>
      </c>
    </row>
    <row r="486" spans="1:3" x14ac:dyDescent="0.25">
      <c r="A486" s="208">
        <v>485</v>
      </c>
      <c r="B486" s="244" t="s">
        <v>2253</v>
      </c>
      <c r="C486" s="255" t="s">
        <v>1511</v>
      </c>
    </row>
    <row r="487" spans="1:3" x14ac:dyDescent="0.25">
      <c r="A487" s="208">
        <v>486</v>
      </c>
      <c r="B487" s="244" t="s">
        <v>2253</v>
      </c>
      <c r="C487" s="255" t="s">
        <v>1097</v>
      </c>
    </row>
    <row r="488" spans="1:3" x14ac:dyDescent="0.25">
      <c r="A488" s="208">
        <v>487</v>
      </c>
      <c r="B488" s="244" t="s">
        <v>2253</v>
      </c>
      <c r="C488" s="255" t="s">
        <v>838</v>
      </c>
    </row>
    <row r="489" spans="1:3" x14ac:dyDescent="0.25">
      <c r="A489" s="208">
        <v>488</v>
      </c>
      <c r="B489" s="244" t="s">
        <v>2253</v>
      </c>
      <c r="C489" s="255" t="s">
        <v>842</v>
      </c>
    </row>
    <row r="490" spans="1:3" x14ac:dyDescent="0.25">
      <c r="A490" s="208">
        <v>489</v>
      </c>
      <c r="B490" s="244" t="s">
        <v>2253</v>
      </c>
      <c r="C490" s="255" t="s">
        <v>1036</v>
      </c>
    </row>
    <row r="491" spans="1:3" x14ac:dyDescent="0.25">
      <c r="A491" s="208">
        <v>490</v>
      </c>
      <c r="B491" s="244" t="s">
        <v>2253</v>
      </c>
      <c r="C491" s="255" t="s">
        <v>792</v>
      </c>
    </row>
    <row r="492" spans="1:3" x14ac:dyDescent="0.25">
      <c r="A492" s="208">
        <v>491</v>
      </c>
      <c r="B492" s="244" t="s">
        <v>2253</v>
      </c>
      <c r="C492" s="255" t="s">
        <v>1518</v>
      </c>
    </row>
    <row r="493" spans="1:3" x14ac:dyDescent="0.25">
      <c r="A493" s="208">
        <v>492</v>
      </c>
      <c r="B493" s="244" t="s">
        <v>2253</v>
      </c>
      <c r="C493" s="255" t="s">
        <v>792</v>
      </c>
    </row>
    <row r="494" spans="1:3" x14ac:dyDescent="0.25">
      <c r="A494" s="208">
        <v>493</v>
      </c>
      <c r="B494" s="244" t="s">
        <v>2253</v>
      </c>
      <c r="C494" s="255" t="s">
        <v>842</v>
      </c>
    </row>
    <row r="495" spans="1:3" x14ac:dyDescent="0.25">
      <c r="A495" s="208">
        <v>494</v>
      </c>
      <c r="B495" s="244" t="s">
        <v>2253</v>
      </c>
      <c r="C495" s="255" t="s">
        <v>2290</v>
      </c>
    </row>
    <row r="496" spans="1:3" x14ac:dyDescent="0.25">
      <c r="A496" s="208">
        <v>495</v>
      </c>
      <c r="B496" s="244" t="s">
        <v>2253</v>
      </c>
      <c r="C496" s="255" t="s">
        <v>872</v>
      </c>
    </row>
    <row r="497" spans="1:3" x14ac:dyDescent="0.25">
      <c r="A497" s="208">
        <v>496</v>
      </c>
      <c r="B497" s="244" t="s">
        <v>2253</v>
      </c>
      <c r="C497" s="255" t="s">
        <v>834</v>
      </c>
    </row>
    <row r="498" spans="1:3" x14ac:dyDescent="0.25">
      <c r="A498" s="208">
        <v>497</v>
      </c>
      <c r="B498" s="244" t="s">
        <v>2253</v>
      </c>
      <c r="C498" s="255" t="s">
        <v>871</v>
      </c>
    </row>
    <row r="499" spans="1:3" x14ac:dyDescent="0.25">
      <c r="A499" s="208">
        <v>498</v>
      </c>
      <c r="B499" s="244" t="s">
        <v>2253</v>
      </c>
      <c r="C499" s="255" t="s">
        <v>1518</v>
      </c>
    </row>
    <row r="500" spans="1:3" x14ac:dyDescent="0.25">
      <c r="A500" s="208">
        <v>499</v>
      </c>
      <c r="B500" s="244" t="s">
        <v>2253</v>
      </c>
      <c r="C500" s="255" t="s">
        <v>1518</v>
      </c>
    </row>
    <row r="501" spans="1:3" x14ac:dyDescent="0.25">
      <c r="A501" s="208">
        <v>500</v>
      </c>
      <c r="B501" s="244" t="s">
        <v>2253</v>
      </c>
      <c r="C501" s="255" t="s">
        <v>1518</v>
      </c>
    </row>
    <row r="502" spans="1:3" x14ac:dyDescent="0.25">
      <c r="A502" s="208">
        <v>501</v>
      </c>
      <c r="B502" s="244" t="s">
        <v>2253</v>
      </c>
      <c r="C502" s="255" t="s">
        <v>792</v>
      </c>
    </row>
    <row r="503" spans="1:3" x14ac:dyDescent="0.25">
      <c r="A503" s="208">
        <v>502</v>
      </c>
      <c r="B503" s="244" t="s">
        <v>2253</v>
      </c>
      <c r="C503" s="255" t="s">
        <v>42</v>
      </c>
    </row>
    <row r="504" spans="1:3" x14ac:dyDescent="0.25">
      <c r="A504" s="208">
        <v>503</v>
      </c>
      <c r="B504" s="244" t="s">
        <v>2253</v>
      </c>
      <c r="C504" s="255" t="s">
        <v>49</v>
      </c>
    </row>
    <row r="505" spans="1:3" x14ac:dyDescent="0.25">
      <c r="A505" s="208">
        <v>504</v>
      </c>
      <c r="B505" s="244" t="s">
        <v>2253</v>
      </c>
      <c r="C505" s="255" t="s">
        <v>872</v>
      </c>
    </row>
    <row r="506" spans="1:3" x14ac:dyDescent="0.25">
      <c r="A506" s="208">
        <v>505</v>
      </c>
      <c r="B506" s="244" t="s">
        <v>2253</v>
      </c>
      <c r="C506" s="255" t="s">
        <v>2304</v>
      </c>
    </row>
    <row r="507" spans="1:3" x14ac:dyDescent="0.25">
      <c r="A507" s="208">
        <v>506</v>
      </c>
      <c r="B507" s="244" t="s">
        <v>2253</v>
      </c>
      <c r="C507" s="255" t="s">
        <v>49</v>
      </c>
    </row>
    <row r="508" spans="1:3" x14ac:dyDescent="0.25">
      <c r="A508" s="208">
        <v>507</v>
      </c>
      <c r="B508" s="244" t="s">
        <v>2253</v>
      </c>
      <c r="C508" s="255" t="s">
        <v>1097</v>
      </c>
    </row>
    <row r="509" spans="1:3" x14ac:dyDescent="0.25">
      <c r="A509" s="208">
        <v>508</v>
      </c>
      <c r="B509" s="244" t="s">
        <v>2253</v>
      </c>
      <c r="C509" s="255" t="s">
        <v>1422</v>
      </c>
    </row>
    <row r="510" spans="1:3" x14ac:dyDescent="0.25">
      <c r="A510" s="208">
        <v>509</v>
      </c>
      <c r="B510" s="244" t="s">
        <v>2253</v>
      </c>
      <c r="C510" s="255" t="s">
        <v>42</v>
      </c>
    </row>
    <row r="511" spans="1:3" x14ac:dyDescent="0.25">
      <c r="A511" s="208">
        <v>510</v>
      </c>
      <c r="B511" s="244" t="s">
        <v>2253</v>
      </c>
      <c r="C511" s="255" t="s">
        <v>871</v>
      </c>
    </row>
    <row r="512" spans="1:3" x14ac:dyDescent="0.25">
      <c r="A512" s="208">
        <v>511</v>
      </c>
      <c r="B512" s="244" t="s">
        <v>2253</v>
      </c>
      <c r="C512" s="255" t="s">
        <v>1518</v>
      </c>
    </row>
    <row r="513" spans="1:3" x14ac:dyDescent="0.25">
      <c r="A513" s="208">
        <v>512</v>
      </c>
      <c r="B513" s="244" t="s">
        <v>2253</v>
      </c>
      <c r="C513" s="255" t="s">
        <v>1518</v>
      </c>
    </row>
    <row r="514" spans="1:3" x14ac:dyDescent="0.25">
      <c r="A514" s="208">
        <v>513</v>
      </c>
      <c r="B514" s="244" t="s">
        <v>2253</v>
      </c>
      <c r="C514" s="255" t="s">
        <v>1518</v>
      </c>
    </row>
    <row r="515" spans="1:3" x14ac:dyDescent="0.25">
      <c r="A515" s="208">
        <v>514</v>
      </c>
      <c r="B515" s="244" t="s">
        <v>2253</v>
      </c>
      <c r="C515" s="255" t="s">
        <v>874</v>
      </c>
    </row>
    <row r="516" spans="1:3" x14ac:dyDescent="0.25">
      <c r="A516" s="208">
        <v>515</v>
      </c>
      <c r="B516" s="244" t="s">
        <v>2253</v>
      </c>
      <c r="C516" s="255" t="s">
        <v>1518</v>
      </c>
    </row>
    <row r="517" spans="1:3" x14ac:dyDescent="0.25">
      <c r="A517" s="208">
        <v>516</v>
      </c>
      <c r="B517" s="244" t="s">
        <v>2253</v>
      </c>
      <c r="C517" s="255" t="s">
        <v>1518</v>
      </c>
    </row>
    <row r="518" spans="1:3" x14ac:dyDescent="0.25">
      <c r="A518" s="208">
        <v>517</v>
      </c>
      <c r="B518" s="244" t="s">
        <v>2253</v>
      </c>
      <c r="C518" s="255" t="s">
        <v>1518</v>
      </c>
    </row>
    <row r="519" spans="1:3" x14ac:dyDescent="0.25">
      <c r="A519" s="208">
        <v>518</v>
      </c>
      <c r="B519" s="244" t="s">
        <v>2253</v>
      </c>
      <c r="C519" s="255" t="s">
        <v>1518</v>
      </c>
    </row>
    <row r="520" spans="1:3" x14ac:dyDescent="0.25">
      <c r="A520" s="208">
        <v>519</v>
      </c>
      <c r="B520" s="244" t="s">
        <v>2253</v>
      </c>
      <c r="C520" s="255" t="s">
        <v>1518</v>
      </c>
    </row>
    <row r="521" spans="1:3" x14ac:dyDescent="0.25">
      <c r="A521" s="208">
        <v>520</v>
      </c>
      <c r="B521" s="244" t="s">
        <v>2253</v>
      </c>
      <c r="C521" s="255" t="s">
        <v>1518</v>
      </c>
    </row>
    <row r="522" spans="1:3" x14ac:dyDescent="0.25">
      <c r="A522" s="208">
        <v>521</v>
      </c>
      <c r="B522" s="244" t="s">
        <v>2253</v>
      </c>
      <c r="C522" s="255" t="s">
        <v>874</v>
      </c>
    </row>
    <row r="523" spans="1:3" x14ac:dyDescent="0.25">
      <c r="A523" s="208">
        <v>522</v>
      </c>
      <c r="B523" s="244" t="s">
        <v>2253</v>
      </c>
      <c r="C523" s="255" t="s">
        <v>1097</v>
      </c>
    </row>
    <row r="524" spans="1:3" x14ac:dyDescent="0.25">
      <c r="A524" s="208">
        <v>523</v>
      </c>
      <c r="B524" s="244" t="s">
        <v>1293</v>
      </c>
      <c r="C524" s="255" t="s">
        <v>1511</v>
      </c>
    </row>
    <row r="525" spans="1:3" x14ac:dyDescent="0.25">
      <c r="A525" s="208">
        <v>524</v>
      </c>
      <c r="B525" s="244" t="s">
        <v>1293</v>
      </c>
      <c r="C525" s="255" t="s">
        <v>1511</v>
      </c>
    </row>
    <row r="526" spans="1:3" x14ac:dyDescent="0.25">
      <c r="A526" s="208">
        <v>525</v>
      </c>
      <c r="B526" s="244" t="s">
        <v>1293</v>
      </c>
      <c r="C526" s="255" t="s">
        <v>1511</v>
      </c>
    </row>
    <row r="527" spans="1:3" x14ac:dyDescent="0.25">
      <c r="A527" s="208">
        <v>526</v>
      </c>
      <c r="B527" s="244" t="s">
        <v>1293</v>
      </c>
      <c r="C527" s="255" t="s">
        <v>1511</v>
      </c>
    </row>
    <row r="528" spans="1:3" x14ac:dyDescent="0.25">
      <c r="A528" s="208">
        <v>527</v>
      </c>
      <c r="B528" s="244" t="s">
        <v>1293</v>
      </c>
      <c r="C528" s="255" t="s">
        <v>1511</v>
      </c>
    </row>
    <row r="529" spans="1:3" x14ac:dyDescent="0.25">
      <c r="A529" s="208">
        <v>528</v>
      </c>
      <c r="B529" s="244" t="s">
        <v>1293</v>
      </c>
      <c r="C529" s="255" t="s">
        <v>1511</v>
      </c>
    </row>
    <row r="530" spans="1:3" x14ac:dyDescent="0.25">
      <c r="A530" s="208">
        <v>529</v>
      </c>
      <c r="B530" s="244" t="s">
        <v>1293</v>
      </c>
      <c r="C530" s="255" t="s">
        <v>1518</v>
      </c>
    </row>
    <row r="531" spans="1:3" x14ac:dyDescent="0.25">
      <c r="A531" s="208">
        <v>530</v>
      </c>
      <c r="B531" s="244" t="s">
        <v>1293</v>
      </c>
      <c r="C531" s="255" t="s">
        <v>1518</v>
      </c>
    </row>
    <row r="532" spans="1:3" x14ac:dyDescent="0.25">
      <c r="A532" s="208">
        <v>531</v>
      </c>
      <c r="B532" s="244" t="s">
        <v>1293</v>
      </c>
      <c r="C532" s="255" t="s">
        <v>1518</v>
      </c>
    </row>
    <row r="533" spans="1:3" x14ac:dyDescent="0.25">
      <c r="A533" s="208">
        <v>532</v>
      </c>
      <c r="B533" s="244" t="s">
        <v>1293</v>
      </c>
      <c r="C533" s="255" t="s">
        <v>1518</v>
      </c>
    </row>
    <row r="534" spans="1:3" x14ac:dyDescent="0.25">
      <c r="A534" s="208">
        <v>533</v>
      </c>
      <c r="B534" s="244" t="s">
        <v>1293</v>
      </c>
      <c r="C534" s="255" t="s">
        <v>1518</v>
      </c>
    </row>
    <row r="535" spans="1:3" x14ac:dyDescent="0.25">
      <c r="A535" s="208">
        <v>534</v>
      </c>
      <c r="B535" s="244" t="s">
        <v>1293</v>
      </c>
      <c r="C535" s="255" t="s">
        <v>1518</v>
      </c>
    </row>
    <row r="536" spans="1:3" x14ac:dyDescent="0.25">
      <c r="A536" s="208">
        <v>535</v>
      </c>
      <c r="B536" s="244" t="s">
        <v>1293</v>
      </c>
      <c r="C536" s="255" t="s">
        <v>1518</v>
      </c>
    </row>
    <row r="537" spans="1:3" x14ac:dyDescent="0.25">
      <c r="A537" s="208">
        <v>536</v>
      </c>
      <c r="B537" s="244" t="s">
        <v>1293</v>
      </c>
      <c r="C537" s="255" t="s">
        <v>1518</v>
      </c>
    </row>
    <row r="538" spans="1:3" x14ac:dyDescent="0.25">
      <c r="A538" s="208">
        <v>537</v>
      </c>
      <c r="B538" s="244" t="s">
        <v>1293</v>
      </c>
      <c r="C538" s="255" t="s">
        <v>1518</v>
      </c>
    </row>
    <row r="539" spans="1:3" x14ac:dyDescent="0.25">
      <c r="A539" s="208">
        <v>538</v>
      </c>
      <c r="B539" s="244" t="s">
        <v>1293</v>
      </c>
      <c r="C539" s="255" t="s">
        <v>1518</v>
      </c>
    </row>
    <row r="540" spans="1:3" x14ac:dyDescent="0.25">
      <c r="A540" s="208">
        <v>539</v>
      </c>
      <c r="B540" s="244" t="s">
        <v>1293</v>
      </c>
      <c r="C540" s="255" t="s">
        <v>1518</v>
      </c>
    </row>
    <row r="541" spans="1:3" x14ac:dyDescent="0.25">
      <c r="A541" s="208">
        <v>540</v>
      </c>
      <c r="B541" s="244" t="s">
        <v>1293</v>
      </c>
      <c r="C541" s="255" t="s">
        <v>792</v>
      </c>
    </row>
    <row r="542" spans="1:3" x14ac:dyDescent="0.25">
      <c r="A542" s="208">
        <v>541</v>
      </c>
      <c r="B542" s="244" t="s">
        <v>1293</v>
      </c>
      <c r="C542" s="255" t="s">
        <v>1511</v>
      </c>
    </row>
    <row r="543" spans="1:3" x14ac:dyDescent="0.25">
      <c r="A543" s="208">
        <v>542</v>
      </c>
      <c r="B543" s="244" t="s">
        <v>1293</v>
      </c>
      <c r="C543" s="255" t="s">
        <v>1511</v>
      </c>
    </row>
    <row r="544" spans="1:3" x14ac:dyDescent="0.25">
      <c r="A544" s="208">
        <v>543</v>
      </c>
      <c r="B544" s="244" t="s">
        <v>1293</v>
      </c>
      <c r="C544" s="255" t="s">
        <v>1511</v>
      </c>
    </row>
    <row r="545" spans="1:3" x14ac:dyDescent="0.25">
      <c r="A545" s="208">
        <v>544</v>
      </c>
      <c r="B545" s="244" t="s">
        <v>1293</v>
      </c>
      <c r="C545" s="255" t="s">
        <v>1511</v>
      </c>
    </row>
    <row r="546" spans="1:3" x14ac:dyDescent="0.25">
      <c r="A546" s="208">
        <v>545</v>
      </c>
      <c r="B546" s="244" t="s">
        <v>1293</v>
      </c>
      <c r="C546" s="255" t="s">
        <v>1511</v>
      </c>
    </row>
    <row r="547" spans="1:3" x14ac:dyDescent="0.25">
      <c r="A547" s="208">
        <v>546</v>
      </c>
      <c r="B547" s="244" t="s">
        <v>1293</v>
      </c>
      <c r="C547" s="255" t="s">
        <v>1097</v>
      </c>
    </row>
    <row r="548" spans="1:3" x14ac:dyDescent="0.25">
      <c r="A548" s="208">
        <v>547</v>
      </c>
      <c r="B548" s="244" t="s">
        <v>1293</v>
      </c>
      <c r="C548" s="255" t="s">
        <v>1097</v>
      </c>
    </row>
    <row r="549" spans="1:3" x14ac:dyDescent="0.25">
      <c r="A549" s="208">
        <v>548</v>
      </c>
      <c r="B549" s="244" t="s">
        <v>1293</v>
      </c>
      <c r="C549" s="255" t="s">
        <v>2373</v>
      </c>
    </row>
    <row r="550" spans="1:3" x14ac:dyDescent="0.25">
      <c r="A550" s="208">
        <v>549</v>
      </c>
      <c r="B550" s="244" t="s">
        <v>1293</v>
      </c>
      <c r="C550" s="255" t="s">
        <v>1097</v>
      </c>
    </row>
    <row r="551" spans="1:3" x14ac:dyDescent="0.25">
      <c r="A551" s="208">
        <v>550</v>
      </c>
      <c r="B551" s="244" t="s">
        <v>1293</v>
      </c>
      <c r="C551" s="255" t="s">
        <v>64</v>
      </c>
    </row>
    <row r="552" spans="1:3" x14ac:dyDescent="0.25">
      <c r="A552" s="208">
        <v>551</v>
      </c>
      <c r="B552" s="244" t="s">
        <v>1293</v>
      </c>
      <c r="C552" s="255" t="s">
        <v>838</v>
      </c>
    </row>
    <row r="553" spans="1:3" x14ac:dyDescent="0.25">
      <c r="A553" s="208">
        <v>552</v>
      </c>
      <c r="B553" s="244" t="s">
        <v>1293</v>
      </c>
      <c r="C553" s="255" t="s">
        <v>838</v>
      </c>
    </row>
    <row r="554" spans="1:3" x14ac:dyDescent="0.25">
      <c r="A554" s="208">
        <v>553</v>
      </c>
      <c r="B554" s="244" t="s">
        <v>1293</v>
      </c>
      <c r="C554" s="255" t="s">
        <v>871</v>
      </c>
    </row>
    <row r="555" spans="1:3" x14ac:dyDescent="0.25">
      <c r="A555" s="208">
        <v>554</v>
      </c>
      <c r="B555" s="244" t="s">
        <v>1293</v>
      </c>
      <c r="C555" s="255" t="s">
        <v>1166</v>
      </c>
    </row>
    <row r="556" spans="1:3" x14ac:dyDescent="0.25">
      <c r="A556" s="208">
        <v>555</v>
      </c>
      <c r="B556" s="244" t="s">
        <v>1293</v>
      </c>
      <c r="C556" s="255" t="s">
        <v>863</v>
      </c>
    </row>
    <row r="557" spans="1:3" x14ac:dyDescent="0.25">
      <c r="A557" s="208">
        <v>556</v>
      </c>
      <c r="B557" s="244" t="s">
        <v>1293</v>
      </c>
      <c r="C557" s="255" t="s">
        <v>822</v>
      </c>
    </row>
    <row r="558" spans="1:3" x14ac:dyDescent="0.25">
      <c r="A558" s="208">
        <v>557</v>
      </c>
      <c r="B558" s="244" t="s">
        <v>1293</v>
      </c>
      <c r="C558" s="255" t="s">
        <v>1166</v>
      </c>
    </row>
    <row r="559" spans="1:3" x14ac:dyDescent="0.25">
      <c r="A559" s="208">
        <v>558</v>
      </c>
      <c r="B559" s="244" t="s">
        <v>1293</v>
      </c>
      <c r="C559" s="255" t="s">
        <v>2389</v>
      </c>
    </row>
    <row r="560" spans="1:3" x14ac:dyDescent="0.25">
      <c r="A560" s="208">
        <v>559</v>
      </c>
      <c r="B560" s="244" t="s">
        <v>1293</v>
      </c>
      <c r="C560" s="255" t="s">
        <v>2391</v>
      </c>
    </row>
    <row r="561" spans="1:3" x14ac:dyDescent="0.25">
      <c r="A561" s="208">
        <v>560</v>
      </c>
      <c r="B561" s="244" t="s">
        <v>1293</v>
      </c>
      <c r="C561" s="255" t="s">
        <v>822</v>
      </c>
    </row>
    <row r="562" spans="1:3" x14ac:dyDescent="0.25">
      <c r="A562" s="208">
        <v>561</v>
      </c>
      <c r="B562" s="244" t="s">
        <v>1293</v>
      </c>
      <c r="C562" s="255" t="s">
        <v>792</v>
      </c>
    </row>
    <row r="563" spans="1:3" x14ac:dyDescent="0.25">
      <c r="A563" s="208">
        <v>562</v>
      </c>
      <c r="B563" s="244" t="s">
        <v>1293</v>
      </c>
      <c r="C563" s="255" t="s">
        <v>1097</v>
      </c>
    </row>
    <row r="564" spans="1:3" x14ac:dyDescent="0.25">
      <c r="A564" s="208">
        <v>563</v>
      </c>
      <c r="B564" s="244" t="s">
        <v>1293</v>
      </c>
      <c r="C564" s="255" t="s">
        <v>1518</v>
      </c>
    </row>
    <row r="565" spans="1:3" x14ac:dyDescent="0.25">
      <c r="A565" s="208">
        <v>564</v>
      </c>
      <c r="B565" s="244" t="s">
        <v>1293</v>
      </c>
      <c r="C565" s="255" t="s">
        <v>792</v>
      </c>
    </row>
    <row r="566" spans="1:3" x14ac:dyDescent="0.25">
      <c r="A566" s="208">
        <v>565</v>
      </c>
      <c r="B566" s="244" t="s">
        <v>1293</v>
      </c>
      <c r="C566" s="255" t="s">
        <v>1097</v>
      </c>
    </row>
    <row r="567" spans="1:3" x14ac:dyDescent="0.25">
      <c r="A567" s="208">
        <v>566</v>
      </c>
      <c r="B567" s="244" t="s">
        <v>1293</v>
      </c>
      <c r="C567" s="255" t="s">
        <v>822</v>
      </c>
    </row>
    <row r="568" spans="1:3" x14ac:dyDescent="0.25">
      <c r="A568" s="208">
        <v>567</v>
      </c>
      <c r="B568" s="244" t="s">
        <v>1293</v>
      </c>
      <c r="C568" s="255" t="s">
        <v>998</v>
      </c>
    </row>
    <row r="569" spans="1:3" x14ac:dyDescent="0.25">
      <c r="A569" s="208">
        <v>568</v>
      </c>
      <c r="B569" s="244" t="s">
        <v>1293</v>
      </c>
      <c r="C569" s="255" t="s">
        <v>834</v>
      </c>
    </row>
    <row r="570" spans="1:3" x14ac:dyDescent="0.25">
      <c r="A570" s="208">
        <v>569</v>
      </c>
      <c r="B570" s="244" t="s">
        <v>1293</v>
      </c>
      <c r="C570" s="255" t="s">
        <v>1496</v>
      </c>
    </row>
    <row r="571" spans="1:3" x14ac:dyDescent="0.25">
      <c r="A571" s="208">
        <v>570</v>
      </c>
      <c r="B571" s="244" t="s">
        <v>1293</v>
      </c>
      <c r="C571" s="255" t="s">
        <v>42</v>
      </c>
    </row>
    <row r="572" spans="1:3" x14ac:dyDescent="0.25">
      <c r="A572" s="208">
        <v>571</v>
      </c>
      <c r="B572" s="244" t="s">
        <v>1293</v>
      </c>
      <c r="C572" s="255" t="s">
        <v>861</v>
      </c>
    </row>
    <row r="573" spans="1:3" x14ac:dyDescent="0.25">
      <c r="A573" s="208">
        <v>572</v>
      </c>
      <c r="B573" s="244" t="s">
        <v>1293</v>
      </c>
      <c r="C573" s="255" t="s">
        <v>854</v>
      </c>
    </row>
    <row r="574" spans="1:3" x14ac:dyDescent="0.25">
      <c r="A574" s="208">
        <v>573</v>
      </c>
      <c r="B574" s="244" t="s">
        <v>1293</v>
      </c>
      <c r="C574" s="255" t="s">
        <v>64</v>
      </c>
    </row>
    <row r="575" spans="1:3" x14ac:dyDescent="0.25">
      <c r="A575" s="208">
        <v>574</v>
      </c>
      <c r="B575" s="244" t="s">
        <v>1293</v>
      </c>
      <c r="C575" s="255" t="s">
        <v>1518</v>
      </c>
    </row>
    <row r="576" spans="1:3" x14ac:dyDescent="0.25">
      <c r="A576" s="208">
        <v>575</v>
      </c>
      <c r="B576" s="244" t="s">
        <v>1293</v>
      </c>
      <c r="C576" s="255" t="s">
        <v>870</v>
      </c>
    </row>
    <row r="577" spans="1:3" x14ac:dyDescent="0.25">
      <c r="A577" s="208">
        <v>576</v>
      </c>
      <c r="B577" s="244" t="s">
        <v>1293</v>
      </c>
      <c r="C577" s="255" t="s">
        <v>64</v>
      </c>
    </row>
    <row r="578" spans="1:3" x14ac:dyDescent="0.25">
      <c r="A578" s="208">
        <v>577</v>
      </c>
      <c r="B578" s="244" t="s">
        <v>1293</v>
      </c>
      <c r="C578" s="255" t="s">
        <v>1518</v>
      </c>
    </row>
    <row r="579" spans="1:3" x14ac:dyDescent="0.25">
      <c r="A579" s="208">
        <v>578</v>
      </c>
      <c r="B579" s="244" t="s">
        <v>1293</v>
      </c>
      <c r="C579" s="255" t="s">
        <v>834</v>
      </c>
    </row>
    <row r="580" spans="1:3" x14ac:dyDescent="0.25">
      <c r="A580" s="208">
        <v>579</v>
      </c>
      <c r="B580" s="244" t="s">
        <v>1293</v>
      </c>
      <c r="C580" s="255" t="s">
        <v>872</v>
      </c>
    </row>
    <row r="581" spans="1:3" x14ac:dyDescent="0.25">
      <c r="A581" s="208">
        <v>580</v>
      </c>
      <c r="B581" s="244" t="s">
        <v>1293</v>
      </c>
      <c r="C581" s="255" t="s">
        <v>1518</v>
      </c>
    </row>
    <row r="582" spans="1:3" x14ac:dyDescent="0.25">
      <c r="A582" s="208">
        <v>581</v>
      </c>
      <c r="B582" s="244" t="s">
        <v>1293</v>
      </c>
      <c r="C582" s="255" t="s">
        <v>1518</v>
      </c>
    </row>
    <row r="583" spans="1:3" x14ac:dyDescent="0.25">
      <c r="A583" s="208">
        <v>582</v>
      </c>
      <c r="B583" s="244" t="s">
        <v>1293</v>
      </c>
      <c r="C583" s="255" t="s">
        <v>42</v>
      </c>
    </row>
    <row r="584" spans="1:3" x14ac:dyDescent="0.25">
      <c r="A584" s="208">
        <v>583</v>
      </c>
      <c r="B584" s="244" t="s">
        <v>1293</v>
      </c>
      <c r="C584" s="255" t="s">
        <v>1518</v>
      </c>
    </row>
    <row r="585" spans="1:3" x14ac:dyDescent="0.25">
      <c r="A585" s="208">
        <v>584</v>
      </c>
      <c r="B585" s="244" t="s">
        <v>1293</v>
      </c>
      <c r="C585" s="255" t="s">
        <v>792</v>
      </c>
    </row>
    <row r="586" spans="1:3" x14ac:dyDescent="0.25">
      <c r="A586" s="208">
        <v>585</v>
      </c>
      <c r="B586" s="244" t="s">
        <v>1293</v>
      </c>
      <c r="C586" s="255" t="s">
        <v>1518</v>
      </c>
    </row>
    <row r="587" spans="1:3" x14ac:dyDescent="0.25">
      <c r="A587" s="208">
        <v>586</v>
      </c>
      <c r="B587" s="244" t="s">
        <v>1293</v>
      </c>
      <c r="C587" s="255" t="s">
        <v>1518</v>
      </c>
    </row>
    <row r="588" spans="1:3" x14ac:dyDescent="0.25">
      <c r="A588" s="208">
        <v>587</v>
      </c>
      <c r="B588" s="244" t="s">
        <v>1293</v>
      </c>
      <c r="C588" s="255" t="s">
        <v>1518</v>
      </c>
    </row>
    <row r="589" spans="1:3" x14ac:dyDescent="0.25">
      <c r="A589" s="208">
        <v>588</v>
      </c>
      <c r="B589" s="244" t="s">
        <v>245</v>
      </c>
      <c r="C589" s="255" t="s">
        <v>1511</v>
      </c>
    </row>
    <row r="590" spans="1:3" x14ac:dyDescent="0.25">
      <c r="A590" s="208">
        <v>589</v>
      </c>
      <c r="B590" s="244" t="s">
        <v>245</v>
      </c>
      <c r="C590" s="255" t="s">
        <v>1511</v>
      </c>
    </row>
    <row r="591" spans="1:3" x14ac:dyDescent="0.25">
      <c r="A591" s="208">
        <v>590</v>
      </c>
      <c r="B591" s="244" t="s">
        <v>245</v>
      </c>
      <c r="C591" s="255" t="s">
        <v>1511</v>
      </c>
    </row>
    <row r="592" spans="1:3" x14ac:dyDescent="0.25">
      <c r="A592" s="208">
        <v>591</v>
      </c>
      <c r="B592" s="244" t="s">
        <v>245</v>
      </c>
      <c r="C592" s="255" t="s">
        <v>1511</v>
      </c>
    </row>
    <row r="593" spans="1:3" x14ac:dyDescent="0.25">
      <c r="A593" s="208">
        <v>592</v>
      </c>
      <c r="B593" s="244" t="s">
        <v>245</v>
      </c>
      <c r="C593" s="255" t="s">
        <v>1511</v>
      </c>
    </row>
    <row r="594" spans="1:3" x14ac:dyDescent="0.25">
      <c r="A594" s="208">
        <v>593</v>
      </c>
      <c r="B594" s="244" t="s">
        <v>245</v>
      </c>
      <c r="C594" s="255" t="s">
        <v>1511</v>
      </c>
    </row>
    <row r="595" spans="1:3" x14ac:dyDescent="0.25">
      <c r="A595" s="208">
        <v>594</v>
      </c>
      <c r="B595" s="244" t="s">
        <v>245</v>
      </c>
      <c r="C595" s="255" t="s">
        <v>1511</v>
      </c>
    </row>
    <row r="596" spans="1:3" x14ac:dyDescent="0.25">
      <c r="A596" s="208">
        <v>595</v>
      </c>
      <c r="B596" s="244" t="s">
        <v>245</v>
      </c>
      <c r="C596" s="255" t="s">
        <v>1511</v>
      </c>
    </row>
    <row r="597" spans="1:3" x14ac:dyDescent="0.25">
      <c r="A597" s="208">
        <v>596</v>
      </c>
      <c r="B597" s="244" t="s">
        <v>245</v>
      </c>
      <c r="C597" s="255" t="s">
        <v>1511</v>
      </c>
    </row>
    <row r="598" spans="1:3" x14ac:dyDescent="0.25">
      <c r="A598" s="208">
        <v>597</v>
      </c>
      <c r="B598" s="244" t="s">
        <v>245</v>
      </c>
      <c r="C598" s="255" t="s">
        <v>1511</v>
      </c>
    </row>
    <row r="599" spans="1:3" x14ac:dyDescent="0.25">
      <c r="A599" s="208">
        <v>598</v>
      </c>
      <c r="B599" s="244" t="s">
        <v>245</v>
      </c>
      <c r="C599" s="255" t="s">
        <v>1097</v>
      </c>
    </row>
    <row r="600" spans="1:3" x14ac:dyDescent="0.25">
      <c r="A600" s="208">
        <v>599</v>
      </c>
      <c r="B600" s="244" t="s">
        <v>245</v>
      </c>
      <c r="C600" s="255" t="s">
        <v>1511</v>
      </c>
    </row>
    <row r="601" spans="1:3" x14ac:dyDescent="0.25">
      <c r="A601" s="208">
        <v>600</v>
      </c>
      <c r="B601" s="244" t="s">
        <v>245</v>
      </c>
      <c r="C601" s="255" t="s">
        <v>1511</v>
      </c>
    </row>
    <row r="602" spans="1:3" x14ac:dyDescent="0.25">
      <c r="A602" s="208">
        <v>601</v>
      </c>
      <c r="B602" s="244" t="s">
        <v>245</v>
      </c>
      <c r="C602" s="255" t="s">
        <v>1511</v>
      </c>
    </row>
    <row r="603" spans="1:3" x14ac:dyDescent="0.25">
      <c r="A603" s="208">
        <v>602</v>
      </c>
      <c r="B603" s="244" t="s">
        <v>245</v>
      </c>
      <c r="C603" s="255" t="s">
        <v>1511</v>
      </c>
    </row>
    <row r="604" spans="1:3" x14ac:dyDescent="0.25">
      <c r="A604" s="208">
        <v>603</v>
      </c>
      <c r="B604" s="244" t="s">
        <v>245</v>
      </c>
      <c r="C604" s="255" t="s">
        <v>1511</v>
      </c>
    </row>
    <row r="605" spans="1:3" x14ac:dyDescent="0.25">
      <c r="A605" s="208">
        <v>604</v>
      </c>
      <c r="B605" s="244" t="s">
        <v>245</v>
      </c>
      <c r="C605" s="255" t="s">
        <v>1511</v>
      </c>
    </row>
    <row r="606" spans="1:3" x14ac:dyDescent="0.25">
      <c r="A606" s="208">
        <v>605</v>
      </c>
      <c r="B606" s="244" t="s">
        <v>245</v>
      </c>
      <c r="C606" s="255" t="s">
        <v>1511</v>
      </c>
    </row>
    <row r="607" spans="1:3" x14ac:dyDescent="0.25">
      <c r="A607" s="208">
        <v>606</v>
      </c>
      <c r="B607" s="244" t="s">
        <v>245</v>
      </c>
      <c r="C607" s="255" t="s">
        <v>1511</v>
      </c>
    </row>
    <row r="608" spans="1:3" x14ac:dyDescent="0.25">
      <c r="A608" s="208">
        <v>607</v>
      </c>
      <c r="B608" s="244" t="s">
        <v>245</v>
      </c>
      <c r="C608" s="255" t="s">
        <v>822</v>
      </c>
    </row>
    <row r="609" spans="1:3" x14ac:dyDescent="0.25">
      <c r="A609" s="208">
        <v>608</v>
      </c>
      <c r="B609" s="244" t="s">
        <v>245</v>
      </c>
      <c r="C609" s="255" t="s">
        <v>1511</v>
      </c>
    </row>
    <row r="610" spans="1:3" x14ac:dyDescent="0.25">
      <c r="A610" s="208">
        <v>609</v>
      </c>
      <c r="B610" s="244" t="s">
        <v>245</v>
      </c>
      <c r="C610" s="255" t="s">
        <v>1511</v>
      </c>
    </row>
    <row r="611" spans="1:3" x14ac:dyDescent="0.25">
      <c r="A611" s="208">
        <v>610</v>
      </c>
      <c r="B611" s="244" t="s">
        <v>245</v>
      </c>
      <c r="C611" s="255" t="s">
        <v>1511</v>
      </c>
    </row>
    <row r="612" spans="1:3" x14ac:dyDescent="0.25">
      <c r="A612" s="208">
        <v>611</v>
      </c>
      <c r="B612" s="244" t="s">
        <v>245</v>
      </c>
      <c r="C612" s="255" t="s">
        <v>1511</v>
      </c>
    </row>
    <row r="613" spans="1:3" x14ac:dyDescent="0.25">
      <c r="A613" s="208">
        <v>612</v>
      </c>
      <c r="B613" s="244" t="s">
        <v>245</v>
      </c>
      <c r="C613" s="255" t="s">
        <v>1511</v>
      </c>
    </row>
    <row r="614" spans="1:3" x14ac:dyDescent="0.25">
      <c r="A614" s="208">
        <v>613</v>
      </c>
      <c r="B614" s="244" t="s">
        <v>245</v>
      </c>
      <c r="C614" s="255" t="s">
        <v>1511</v>
      </c>
    </row>
    <row r="615" spans="1:3" x14ac:dyDescent="0.25">
      <c r="A615" s="208">
        <v>614</v>
      </c>
      <c r="B615" s="244" t="s">
        <v>245</v>
      </c>
      <c r="C615" s="255" t="s">
        <v>1511</v>
      </c>
    </row>
    <row r="616" spans="1:3" x14ac:dyDescent="0.25">
      <c r="A616" s="208">
        <v>615</v>
      </c>
      <c r="B616" s="244" t="s">
        <v>245</v>
      </c>
      <c r="C616" s="255" t="s">
        <v>1511</v>
      </c>
    </row>
    <row r="617" spans="1:3" x14ac:dyDescent="0.25">
      <c r="A617" s="208">
        <v>616</v>
      </c>
      <c r="B617" s="244" t="s">
        <v>245</v>
      </c>
      <c r="C617" s="255" t="s">
        <v>1511</v>
      </c>
    </row>
    <row r="618" spans="1:3" x14ac:dyDescent="0.25">
      <c r="A618" s="208">
        <v>617</v>
      </c>
      <c r="B618" s="244" t="s">
        <v>245</v>
      </c>
      <c r="C618" s="255" t="s">
        <v>1511</v>
      </c>
    </row>
    <row r="619" spans="1:3" x14ac:dyDescent="0.25">
      <c r="A619" s="208">
        <v>618</v>
      </c>
      <c r="B619" s="244" t="s">
        <v>245</v>
      </c>
      <c r="C619" s="255" t="s">
        <v>1511</v>
      </c>
    </row>
    <row r="620" spans="1:3" x14ac:dyDescent="0.25">
      <c r="A620" s="208">
        <v>619</v>
      </c>
      <c r="B620" s="244" t="s">
        <v>245</v>
      </c>
      <c r="C620" s="255" t="s">
        <v>1511</v>
      </c>
    </row>
    <row r="621" spans="1:3" x14ac:dyDescent="0.25">
      <c r="A621" s="208">
        <v>620</v>
      </c>
      <c r="B621" s="244" t="s">
        <v>245</v>
      </c>
      <c r="C621" s="255" t="s">
        <v>1511</v>
      </c>
    </row>
    <row r="622" spans="1:3" x14ac:dyDescent="0.25">
      <c r="A622" s="208">
        <v>621</v>
      </c>
      <c r="B622" s="244" t="s">
        <v>245</v>
      </c>
      <c r="C622" s="255" t="s">
        <v>1511</v>
      </c>
    </row>
    <row r="623" spans="1:3" x14ac:dyDescent="0.25">
      <c r="A623" s="208">
        <v>622</v>
      </c>
      <c r="B623" s="244" t="s">
        <v>245</v>
      </c>
      <c r="C623" s="255" t="s">
        <v>1511</v>
      </c>
    </row>
    <row r="624" spans="1:3" x14ac:dyDescent="0.25">
      <c r="A624" s="208">
        <v>623</v>
      </c>
      <c r="B624" s="244" t="s">
        <v>245</v>
      </c>
      <c r="C624" s="255" t="s">
        <v>1511</v>
      </c>
    </row>
    <row r="625" spans="1:3" x14ac:dyDescent="0.25">
      <c r="A625" s="208">
        <v>624</v>
      </c>
      <c r="B625" s="244" t="s">
        <v>245</v>
      </c>
      <c r="C625" s="255" t="s">
        <v>1550</v>
      </c>
    </row>
    <row r="626" spans="1:3" x14ac:dyDescent="0.25">
      <c r="A626" s="208">
        <v>625</v>
      </c>
      <c r="B626" s="244" t="s">
        <v>245</v>
      </c>
      <c r="C626" s="255" t="s">
        <v>1097</v>
      </c>
    </row>
    <row r="627" spans="1:3" x14ac:dyDescent="0.25">
      <c r="A627" s="208">
        <v>626</v>
      </c>
      <c r="B627" s="244" t="s">
        <v>245</v>
      </c>
      <c r="C627" s="255" t="s">
        <v>838</v>
      </c>
    </row>
    <row r="628" spans="1:3" x14ac:dyDescent="0.25">
      <c r="A628" s="208">
        <v>627</v>
      </c>
      <c r="B628" s="244" t="s">
        <v>245</v>
      </c>
      <c r="C628" s="255" t="s">
        <v>822</v>
      </c>
    </row>
    <row r="629" spans="1:3" x14ac:dyDescent="0.25">
      <c r="A629" s="208">
        <v>628</v>
      </c>
      <c r="B629" s="244" t="s">
        <v>245</v>
      </c>
      <c r="C629" s="255" t="s">
        <v>822</v>
      </c>
    </row>
    <row r="630" spans="1:3" x14ac:dyDescent="0.25">
      <c r="A630" s="208">
        <v>629</v>
      </c>
      <c r="B630" s="244" t="s">
        <v>245</v>
      </c>
      <c r="C630" s="255" t="s">
        <v>842</v>
      </c>
    </row>
    <row r="631" spans="1:3" x14ac:dyDescent="0.25">
      <c r="A631" s="208">
        <v>630</v>
      </c>
      <c r="B631" s="244" t="s">
        <v>245</v>
      </c>
      <c r="C631" s="255" t="s">
        <v>842</v>
      </c>
    </row>
    <row r="632" spans="1:3" x14ac:dyDescent="0.25">
      <c r="A632" s="208">
        <v>631</v>
      </c>
      <c r="B632" s="244" t="s">
        <v>245</v>
      </c>
      <c r="C632" s="255" t="s">
        <v>867</v>
      </c>
    </row>
    <row r="633" spans="1:3" x14ac:dyDescent="0.25">
      <c r="A633" s="208">
        <v>632</v>
      </c>
      <c r="B633" s="244" t="s">
        <v>245</v>
      </c>
      <c r="C633" s="255" t="s">
        <v>867</v>
      </c>
    </row>
    <row r="634" spans="1:3" x14ac:dyDescent="0.25">
      <c r="A634" s="208">
        <v>633</v>
      </c>
      <c r="B634" s="244" t="s">
        <v>245</v>
      </c>
      <c r="C634" s="255" t="s">
        <v>792</v>
      </c>
    </row>
    <row r="635" spans="1:3" x14ac:dyDescent="0.25">
      <c r="A635" s="208">
        <v>634</v>
      </c>
      <c r="B635" s="244" t="s">
        <v>245</v>
      </c>
      <c r="C635" s="255" t="s">
        <v>792</v>
      </c>
    </row>
    <row r="636" spans="1:3" x14ac:dyDescent="0.25">
      <c r="A636" s="208">
        <v>635</v>
      </c>
      <c r="B636" s="244" t="s">
        <v>245</v>
      </c>
      <c r="C636" s="255" t="s">
        <v>792</v>
      </c>
    </row>
    <row r="637" spans="1:3" x14ac:dyDescent="0.25">
      <c r="A637" s="208">
        <v>636</v>
      </c>
      <c r="B637" s="244" t="s">
        <v>245</v>
      </c>
      <c r="C637" s="255" t="s">
        <v>863</v>
      </c>
    </row>
    <row r="638" spans="1:3" x14ac:dyDescent="0.25">
      <c r="A638" s="208">
        <v>637</v>
      </c>
      <c r="B638" s="244" t="s">
        <v>245</v>
      </c>
      <c r="C638" s="255" t="s">
        <v>792</v>
      </c>
    </row>
    <row r="639" spans="1:3" x14ac:dyDescent="0.25">
      <c r="A639" s="208">
        <v>638</v>
      </c>
      <c r="B639" s="244" t="s">
        <v>245</v>
      </c>
      <c r="C639" s="255" t="s">
        <v>795</v>
      </c>
    </row>
    <row r="640" spans="1:3" x14ac:dyDescent="0.25">
      <c r="A640" s="208">
        <v>639</v>
      </c>
      <c r="B640" s="244" t="s">
        <v>245</v>
      </c>
      <c r="C640" s="255" t="s">
        <v>998</v>
      </c>
    </row>
    <row r="641" spans="1:3" x14ac:dyDescent="0.25">
      <c r="A641" s="208">
        <v>640</v>
      </c>
      <c r="B641" s="244" t="s">
        <v>245</v>
      </c>
      <c r="C641" s="255" t="s">
        <v>842</v>
      </c>
    </row>
    <row r="642" spans="1:3" x14ac:dyDescent="0.25">
      <c r="A642" s="208">
        <v>641</v>
      </c>
      <c r="B642" s="244" t="s">
        <v>245</v>
      </c>
      <c r="C642" s="255" t="s">
        <v>834</v>
      </c>
    </row>
    <row r="643" spans="1:3" x14ac:dyDescent="0.25">
      <c r="A643" s="208">
        <v>642</v>
      </c>
      <c r="B643" s="244" t="s">
        <v>245</v>
      </c>
      <c r="C643" s="255" t="s">
        <v>64</v>
      </c>
    </row>
    <row r="644" spans="1:3" x14ac:dyDescent="0.25">
      <c r="A644" s="208">
        <v>643</v>
      </c>
      <c r="B644" s="244" t="s">
        <v>245</v>
      </c>
      <c r="C644" s="255" t="s">
        <v>64</v>
      </c>
    </row>
    <row r="645" spans="1:3" x14ac:dyDescent="0.25">
      <c r="A645" s="208">
        <v>644</v>
      </c>
      <c r="B645" s="244" t="s">
        <v>245</v>
      </c>
      <c r="C645" s="255" t="s">
        <v>1201</v>
      </c>
    </row>
    <row r="646" spans="1:3" x14ac:dyDescent="0.25">
      <c r="A646" s="208">
        <v>645</v>
      </c>
      <c r="B646" s="244" t="s">
        <v>245</v>
      </c>
      <c r="C646" s="255" t="s">
        <v>42</v>
      </c>
    </row>
    <row r="647" spans="1:3" x14ac:dyDescent="0.25">
      <c r="A647" s="208">
        <v>646</v>
      </c>
      <c r="B647" s="244" t="s">
        <v>245</v>
      </c>
      <c r="C647" s="255" t="s">
        <v>1518</v>
      </c>
    </row>
    <row r="648" spans="1:3" x14ac:dyDescent="0.25">
      <c r="A648" s="208">
        <v>647</v>
      </c>
      <c r="B648" s="244" t="s">
        <v>245</v>
      </c>
      <c r="C648" s="255" t="s">
        <v>892</v>
      </c>
    </row>
    <row r="649" spans="1:3" x14ac:dyDescent="0.25">
      <c r="A649" s="208">
        <v>648</v>
      </c>
      <c r="B649" s="244" t="s">
        <v>245</v>
      </c>
      <c r="C649" s="255" t="s">
        <v>870</v>
      </c>
    </row>
    <row r="650" spans="1:3" x14ac:dyDescent="0.25">
      <c r="A650" s="208">
        <v>649</v>
      </c>
      <c r="B650" s="244" t="s">
        <v>245</v>
      </c>
      <c r="C650" s="255" t="s">
        <v>2529</v>
      </c>
    </row>
    <row r="651" spans="1:3" x14ac:dyDescent="0.25">
      <c r="A651" s="208">
        <v>650</v>
      </c>
      <c r="B651" s="244" t="s">
        <v>245</v>
      </c>
      <c r="C651" s="255" t="s">
        <v>2532</v>
      </c>
    </row>
    <row r="652" spans="1:3" x14ac:dyDescent="0.25">
      <c r="A652" s="208">
        <v>651</v>
      </c>
      <c r="B652" s="244" t="s">
        <v>245</v>
      </c>
      <c r="C652" s="255" t="s">
        <v>873</v>
      </c>
    </row>
    <row r="653" spans="1:3" x14ac:dyDescent="0.25">
      <c r="A653" s="208">
        <v>652</v>
      </c>
      <c r="B653" s="244" t="s">
        <v>245</v>
      </c>
      <c r="C653" s="255" t="s">
        <v>873</v>
      </c>
    </row>
    <row r="654" spans="1:3" x14ac:dyDescent="0.25">
      <c r="A654" s="208">
        <v>653</v>
      </c>
      <c r="B654" s="244" t="s">
        <v>245</v>
      </c>
      <c r="C654" s="255" t="s">
        <v>871</v>
      </c>
    </row>
    <row r="655" spans="1:3" x14ac:dyDescent="0.25">
      <c r="A655" s="208">
        <v>654</v>
      </c>
      <c r="B655" s="244" t="s">
        <v>245</v>
      </c>
      <c r="C655" s="255" t="s">
        <v>854</v>
      </c>
    </row>
    <row r="656" spans="1:3" x14ac:dyDescent="0.25">
      <c r="A656" s="208">
        <v>655</v>
      </c>
      <c r="B656" s="244" t="s">
        <v>245</v>
      </c>
      <c r="C656" s="255" t="s">
        <v>64</v>
      </c>
    </row>
    <row r="657" spans="1:3" x14ac:dyDescent="0.25">
      <c r="A657" s="208">
        <v>656</v>
      </c>
      <c r="B657" s="244" t="s">
        <v>245</v>
      </c>
      <c r="C657" s="255" t="s">
        <v>42</v>
      </c>
    </row>
    <row r="658" spans="1:3" x14ac:dyDescent="0.25">
      <c r="A658" s="208">
        <v>657</v>
      </c>
      <c r="B658" s="244" t="s">
        <v>245</v>
      </c>
      <c r="C658" s="255" t="s">
        <v>42</v>
      </c>
    </row>
    <row r="659" spans="1:3" x14ac:dyDescent="0.25">
      <c r="A659" s="208">
        <v>658</v>
      </c>
      <c r="B659" s="244" t="s">
        <v>245</v>
      </c>
      <c r="C659" s="255" t="s">
        <v>1511</v>
      </c>
    </row>
    <row r="660" spans="1:3" x14ac:dyDescent="0.25">
      <c r="A660" s="208">
        <v>659</v>
      </c>
      <c r="B660" s="244" t="s">
        <v>245</v>
      </c>
      <c r="C660" s="255" t="s">
        <v>1511</v>
      </c>
    </row>
    <row r="661" spans="1:3" x14ac:dyDescent="0.25">
      <c r="A661" s="208">
        <v>660</v>
      </c>
      <c r="B661" s="244" t="s">
        <v>245</v>
      </c>
      <c r="C661" s="255" t="s">
        <v>1511</v>
      </c>
    </row>
    <row r="662" spans="1:3" x14ac:dyDescent="0.25">
      <c r="A662" s="208">
        <v>661</v>
      </c>
      <c r="B662" s="244" t="s">
        <v>245</v>
      </c>
      <c r="C662" s="255" t="s">
        <v>1511</v>
      </c>
    </row>
    <row r="663" spans="1:3" x14ac:dyDescent="0.25">
      <c r="A663" s="208">
        <v>662</v>
      </c>
      <c r="B663" s="244" t="s">
        <v>245</v>
      </c>
      <c r="C663" s="255" t="s">
        <v>1511</v>
      </c>
    </row>
    <row r="664" spans="1:3" x14ac:dyDescent="0.25">
      <c r="A664" s="208">
        <v>663</v>
      </c>
      <c r="B664" s="244" t="s">
        <v>245</v>
      </c>
      <c r="C664" s="255" t="s">
        <v>64</v>
      </c>
    </row>
    <row r="665" spans="1:3" x14ac:dyDescent="0.25">
      <c r="A665" s="208">
        <v>664</v>
      </c>
      <c r="B665" s="244" t="s">
        <v>79</v>
      </c>
      <c r="C665" s="255" t="s">
        <v>1511</v>
      </c>
    </row>
    <row r="666" spans="1:3" x14ac:dyDescent="0.25">
      <c r="A666" s="208">
        <v>665</v>
      </c>
      <c r="B666" s="244" t="s">
        <v>79</v>
      </c>
      <c r="C666" s="255" t="s">
        <v>1511</v>
      </c>
    </row>
    <row r="667" spans="1:3" x14ac:dyDescent="0.25">
      <c r="A667" s="208">
        <v>666</v>
      </c>
      <c r="B667" s="244" t="s">
        <v>79</v>
      </c>
      <c r="C667" s="255" t="s">
        <v>1511</v>
      </c>
    </row>
    <row r="668" spans="1:3" x14ac:dyDescent="0.25">
      <c r="A668" s="208">
        <v>667</v>
      </c>
      <c r="B668" s="244" t="s">
        <v>79</v>
      </c>
      <c r="C668" s="255" t="s">
        <v>822</v>
      </c>
    </row>
    <row r="669" spans="1:3" x14ac:dyDescent="0.25">
      <c r="A669" s="208">
        <v>668</v>
      </c>
      <c r="B669" s="244" t="s">
        <v>79</v>
      </c>
      <c r="C669" s="255" t="s">
        <v>1511</v>
      </c>
    </row>
    <row r="670" spans="1:3" x14ac:dyDescent="0.25">
      <c r="A670" s="208">
        <v>669</v>
      </c>
      <c r="B670" s="244" t="s">
        <v>79</v>
      </c>
      <c r="C670" s="255" t="s">
        <v>1511</v>
      </c>
    </row>
    <row r="671" spans="1:3" x14ac:dyDescent="0.25">
      <c r="A671" s="208">
        <v>670</v>
      </c>
      <c r="B671" s="244" t="s">
        <v>79</v>
      </c>
      <c r="C671" s="255" t="s">
        <v>1511</v>
      </c>
    </row>
    <row r="672" spans="1:3" x14ac:dyDescent="0.25">
      <c r="A672" s="208">
        <v>671</v>
      </c>
      <c r="B672" s="244" t="s">
        <v>79</v>
      </c>
      <c r="C672" s="255" t="s">
        <v>1511</v>
      </c>
    </row>
    <row r="673" spans="1:3" x14ac:dyDescent="0.25">
      <c r="A673" s="208">
        <v>672</v>
      </c>
      <c r="B673" s="244" t="s">
        <v>79</v>
      </c>
      <c r="C673" s="255" t="s">
        <v>1511</v>
      </c>
    </row>
    <row r="674" spans="1:3" x14ac:dyDescent="0.25">
      <c r="A674" s="208">
        <v>673</v>
      </c>
      <c r="B674" s="244" t="s">
        <v>79</v>
      </c>
      <c r="C674" s="255" t="s">
        <v>1511</v>
      </c>
    </row>
    <row r="675" spans="1:3" x14ac:dyDescent="0.25">
      <c r="A675" s="208">
        <v>674</v>
      </c>
      <c r="B675" s="244" t="s">
        <v>79</v>
      </c>
      <c r="C675" s="255" t="s">
        <v>1511</v>
      </c>
    </row>
    <row r="676" spans="1:3" x14ac:dyDescent="0.25">
      <c r="A676" s="208">
        <v>675</v>
      </c>
      <c r="B676" s="244" t="s">
        <v>79</v>
      </c>
      <c r="C676" s="255" t="s">
        <v>1511</v>
      </c>
    </row>
    <row r="677" spans="1:3" x14ac:dyDescent="0.25">
      <c r="A677" s="208">
        <v>676</v>
      </c>
      <c r="B677" s="244" t="s">
        <v>79</v>
      </c>
      <c r="C677" s="255" t="s">
        <v>1511</v>
      </c>
    </row>
    <row r="678" spans="1:3" x14ac:dyDescent="0.25">
      <c r="A678" s="208">
        <v>677</v>
      </c>
      <c r="B678" s="244" t="s">
        <v>79</v>
      </c>
      <c r="C678" s="255" t="s">
        <v>838</v>
      </c>
    </row>
    <row r="679" spans="1:3" x14ac:dyDescent="0.25">
      <c r="A679" s="208">
        <v>678</v>
      </c>
      <c r="B679" s="244" t="s">
        <v>79</v>
      </c>
      <c r="C679" s="255" t="s">
        <v>838</v>
      </c>
    </row>
    <row r="680" spans="1:3" x14ac:dyDescent="0.25">
      <c r="A680" s="208">
        <v>679</v>
      </c>
      <c r="B680" s="244" t="s">
        <v>79</v>
      </c>
      <c r="C680" s="255" t="s">
        <v>998</v>
      </c>
    </row>
    <row r="681" spans="1:3" x14ac:dyDescent="0.25">
      <c r="A681" s="208">
        <v>680</v>
      </c>
      <c r="B681" s="244" t="s">
        <v>79</v>
      </c>
      <c r="C681" s="255" t="s">
        <v>998</v>
      </c>
    </row>
    <row r="682" spans="1:3" x14ac:dyDescent="0.25">
      <c r="A682" s="208">
        <v>681</v>
      </c>
      <c r="B682" s="244" t="s">
        <v>79</v>
      </c>
      <c r="C682" s="255" t="s">
        <v>792</v>
      </c>
    </row>
    <row r="683" spans="1:3" x14ac:dyDescent="0.25">
      <c r="A683" s="208">
        <v>682</v>
      </c>
      <c r="B683" s="244" t="s">
        <v>79</v>
      </c>
      <c r="C683" s="255" t="s">
        <v>795</v>
      </c>
    </row>
    <row r="684" spans="1:3" x14ac:dyDescent="0.25">
      <c r="A684" s="208">
        <v>683</v>
      </c>
      <c r="B684" s="244" t="s">
        <v>79</v>
      </c>
      <c r="C684" s="255" t="s">
        <v>792</v>
      </c>
    </row>
    <row r="685" spans="1:3" x14ac:dyDescent="0.25">
      <c r="A685" s="208">
        <v>684</v>
      </c>
      <c r="B685" s="244" t="s">
        <v>79</v>
      </c>
      <c r="C685" s="255" t="s">
        <v>873</v>
      </c>
    </row>
    <row r="686" spans="1:3" x14ac:dyDescent="0.25">
      <c r="A686" s="208">
        <v>685</v>
      </c>
      <c r="B686" s="244" t="s">
        <v>79</v>
      </c>
      <c r="C686" s="255" t="s">
        <v>1518</v>
      </c>
    </row>
    <row r="687" spans="1:3" x14ac:dyDescent="0.25">
      <c r="A687" s="208">
        <v>686</v>
      </c>
      <c r="B687" s="244" t="s">
        <v>79</v>
      </c>
      <c r="C687" s="255" t="s">
        <v>872</v>
      </c>
    </row>
    <row r="688" spans="1:3" x14ac:dyDescent="0.25">
      <c r="A688" s="208">
        <v>687</v>
      </c>
      <c r="B688" s="244" t="s">
        <v>79</v>
      </c>
      <c r="C688" s="255" t="s">
        <v>871</v>
      </c>
    </row>
    <row r="689" spans="1:3" x14ac:dyDescent="0.25">
      <c r="A689" s="208">
        <v>688</v>
      </c>
      <c r="B689" s="244" t="s">
        <v>79</v>
      </c>
      <c r="C689" s="255" t="s">
        <v>892</v>
      </c>
    </row>
    <row r="690" spans="1:3" x14ac:dyDescent="0.25">
      <c r="A690" s="208">
        <v>689</v>
      </c>
      <c r="B690" s="244" t="s">
        <v>79</v>
      </c>
      <c r="C690" s="255" t="s">
        <v>1511</v>
      </c>
    </row>
    <row r="691" spans="1:3" x14ac:dyDescent="0.25">
      <c r="A691" s="208">
        <v>690</v>
      </c>
      <c r="B691" s="244" t="s">
        <v>2598</v>
      </c>
      <c r="C691" s="255" t="s">
        <v>1511</v>
      </c>
    </row>
    <row r="692" spans="1:3" x14ac:dyDescent="0.25">
      <c r="A692" s="208">
        <v>691</v>
      </c>
      <c r="B692" s="244" t="s">
        <v>2598</v>
      </c>
      <c r="C692" s="255" t="s">
        <v>1098</v>
      </c>
    </row>
    <row r="693" spans="1:3" x14ac:dyDescent="0.25">
      <c r="A693" s="208">
        <v>692</v>
      </c>
      <c r="B693" s="244" t="s">
        <v>2598</v>
      </c>
      <c r="C693" s="255" t="s">
        <v>838</v>
      </c>
    </row>
    <row r="694" spans="1:3" x14ac:dyDescent="0.25">
      <c r="A694" s="208">
        <v>693</v>
      </c>
      <c r="B694" s="244" t="s">
        <v>2598</v>
      </c>
      <c r="C694" s="255" t="s">
        <v>998</v>
      </c>
    </row>
    <row r="695" spans="1:3" x14ac:dyDescent="0.25">
      <c r="A695" s="208">
        <v>694</v>
      </c>
      <c r="B695" s="244" t="s">
        <v>2598</v>
      </c>
      <c r="C695" s="255" t="s">
        <v>2604</v>
      </c>
    </row>
    <row r="696" spans="1:3" x14ac:dyDescent="0.25">
      <c r="A696" s="208">
        <v>695</v>
      </c>
      <c r="B696" s="244" t="s">
        <v>2598</v>
      </c>
      <c r="C696" s="255" t="s">
        <v>1518</v>
      </c>
    </row>
    <row r="697" spans="1:3" x14ac:dyDescent="0.25">
      <c r="A697" s="208">
        <v>696</v>
      </c>
      <c r="B697" s="244" t="s">
        <v>2598</v>
      </c>
      <c r="C697" s="255" t="s">
        <v>1511</v>
      </c>
    </row>
    <row r="698" spans="1:3" x14ac:dyDescent="0.25">
      <c r="A698" s="208">
        <v>697</v>
      </c>
      <c r="B698" s="244" t="s">
        <v>2598</v>
      </c>
      <c r="C698" s="255" t="s">
        <v>1511</v>
      </c>
    </row>
    <row r="699" spans="1:3" x14ac:dyDescent="0.25">
      <c r="A699" s="208">
        <v>698</v>
      </c>
      <c r="B699" s="244" t="s">
        <v>2598</v>
      </c>
      <c r="C699" s="255" t="s">
        <v>842</v>
      </c>
    </row>
    <row r="700" spans="1:3" x14ac:dyDescent="0.25">
      <c r="A700" s="208">
        <v>699</v>
      </c>
      <c r="B700" s="244" t="s">
        <v>2598</v>
      </c>
      <c r="C700" s="255" t="s">
        <v>822</v>
      </c>
    </row>
    <row r="701" spans="1:3" x14ac:dyDescent="0.25">
      <c r="A701" s="208">
        <v>700</v>
      </c>
      <c r="B701" s="244" t="s">
        <v>2598</v>
      </c>
      <c r="C701" s="255" t="s">
        <v>822</v>
      </c>
    </row>
    <row r="702" spans="1:3" x14ac:dyDescent="0.25">
      <c r="A702" s="208">
        <v>701</v>
      </c>
      <c r="B702" s="244" t="s">
        <v>2598</v>
      </c>
      <c r="C702" s="255" t="s">
        <v>792</v>
      </c>
    </row>
    <row r="703" spans="1:3" x14ac:dyDescent="0.25">
      <c r="A703" s="208">
        <v>702</v>
      </c>
      <c r="B703" s="244" t="s">
        <v>2598</v>
      </c>
      <c r="C703" s="255" t="s">
        <v>863</v>
      </c>
    </row>
    <row r="704" spans="1:3" x14ac:dyDescent="0.25">
      <c r="A704" s="208">
        <v>703</v>
      </c>
      <c r="B704" s="244" t="s">
        <v>2598</v>
      </c>
      <c r="C704" s="255" t="s">
        <v>792</v>
      </c>
    </row>
    <row r="705" spans="1:3" x14ac:dyDescent="0.25">
      <c r="A705" s="208">
        <v>704</v>
      </c>
      <c r="B705" s="244" t="s">
        <v>2598</v>
      </c>
      <c r="C705" s="255" t="s">
        <v>998</v>
      </c>
    </row>
    <row r="706" spans="1:3" x14ac:dyDescent="0.25">
      <c r="A706" s="208">
        <v>705</v>
      </c>
      <c r="B706" s="244" t="s">
        <v>2598</v>
      </c>
      <c r="C706" s="255" t="s">
        <v>2623</v>
      </c>
    </row>
    <row r="707" spans="1:3" x14ac:dyDescent="0.25">
      <c r="A707" s="208">
        <v>706</v>
      </c>
      <c r="B707" s="244" t="s">
        <v>2598</v>
      </c>
      <c r="C707" s="255" t="s">
        <v>834</v>
      </c>
    </row>
    <row r="708" spans="1:3" x14ac:dyDescent="0.25">
      <c r="A708" s="208">
        <v>707</v>
      </c>
      <c r="B708" s="244" t="s">
        <v>2598</v>
      </c>
      <c r="C708" s="255" t="s">
        <v>875</v>
      </c>
    </row>
    <row r="709" spans="1:3" x14ac:dyDescent="0.25">
      <c r="A709" s="208">
        <v>708</v>
      </c>
      <c r="B709" s="244" t="s">
        <v>2598</v>
      </c>
      <c r="C709" s="255" t="s">
        <v>42</v>
      </c>
    </row>
    <row r="710" spans="1:3" x14ac:dyDescent="0.25">
      <c r="A710" s="208">
        <v>709</v>
      </c>
      <c r="B710" s="244" t="s">
        <v>2598</v>
      </c>
      <c r="C710" s="255" t="s">
        <v>870</v>
      </c>
    </row>
    <row r="711" spans="1:3" x14ac:dyDescent="0.25">
      <c r="A711" s="208">
        <v>710</v>
      </c>
      <c r="B711" s="244" t="s">
        <v>2598</v>
      </c>
      <c r="C711" s="255" t="s">
        <v>1518</v>
      </c>
    </row>
    <row r="712" spans="1:3" x14ac:dyDescent="0.25">
      <c r="A712" s="208">
        <v>711</v>
      </c>
      <c r="B712" s="244" t="s">
        <v>2598</v>
      </c>
      <c r="C712" s="255" t="s">
        <v>854</v>
      </c>
    </row>
    <row r="713" spans="1:3" x14ac:dyDescent="0.25">
      <c r="A713" s="208">
        <v>712</v>
      </c>
      <c r="B713" s="244" t="s">
        <v>2598</v>
      </c>
      <c r="C713" s="255" t="s">
        <v>1518</v>
      </c>
    </row>
    <row r="714" spans="1:3" x14ac:dyDescent="0.25">
      <c r="A714" s="208">
        <v>713</v>
      </c>
      <c r="B714" s="244" t="s">
        <v>2598</v>
      </c>
      <c r="C714" s="255" t="s">
        <v>1518</v>
      </c>
    </row>
    <row r="715" spans="1:3" x14ac:dyDescent="0.25">
      <c r="A715" s="208">
        <v>714</v>
      </c>
      <c r="B715" s="244" t="s">
        <v>2598</v>
      </c>
      <c r="C715" s="255" t="s">
        <v>1518</v>
      </c>
    </row>
    <row r="716" spans="1:3" x14ac:dyDescent="0.25">
      <c r="A716" s="208">
        <v>715</v>
      </c>
      <c r="B716" s="244" t="s">
        <v>2598</v>
      </c>
      <c r="C716" s="255" t="s">
        <v>871</v>
      </c>
    </row>
    <row r="717" spans="1:3" x14ac:dyDescent="0.25">
      <c r="A717" s="208">
        <v>716</v>
      </c>
      <c r="B717" s="244" t="s">
        <v>2598</v>
      </c>
      <c r="C717" s="255" t="s">
        <v>870</v>
      </c>
    </row>
    <row r="718" spans="1:3" x14ac:dyDescent="0.25">
      <c r="A718" s="208">
        <v>717</v>
      </c>
      <c r="B718" s="244" t="s">
        <v>2598</v>
      </c>
      <c r="C718" s="255" t="s">
        <v>2640</v>
      </c>
    </row>
    <row r="719" spans="1:3" x14ac:dyDescent="0.25">
      <c r="A719" s="208">
        <v>718</v>
      </c>
      <c r="B719" s="244" t="s">
        <v>2598</v>
      </c>
      <c r="C719" s="255" t="s">
        <v>1518</v>
      </c>
    </row>
    <row r="720" spans="1:3" x14ac:dyDescent="0.25">
      <c r="A720" s="208">
        <v>719</v>
      </c>
      <c r="B720" s="244" t="s">
        <v>2598</v>
      </c>
      <c r="C720" s="255" t="s">
        <v>1518</v>
      </c>
    </row>
    <row r="721" spans="1:3" x14ac:dyDescent="0.25">
      <c r="A721" s="208">
        <v>720</v>
      </c>
      <c r="B721" s="244" t="s">
        <v>2598</v>
      </c>
      <c r="C721" s="255" t="s">
        <v>872</v>
      </c>
    </row>
    <row r="722" spans="1:3" x14ac:dyDescent="0.25">
      <c r="A722" s="208">
        <v>721</v>
      </c>
      <c r="B722" s="244" t="s">
        <v>2598</v>
      </c>
      <c r="C722" s="255" t="s">
        <v>64</v>
      </c>
    </row>
    <row r="723" spans="1:3" x14ac:dyDescent="0.25">
      <c r="A723" s="208">
        <v>722</v>
      </c>
      <c r="B723" s="244" t="s">
        <v>2598</v>
      </c>
      <c r="C723" s="255" t="s">
        <v>64</v>
      </c>
    </row>
    <row r="724" spans="1:3" x14ac:dyDescent="0.25">
      <c r="A724" s="208">
        <v>723</v>
      </c>
      <c r="B724" s="244" t="s">
        <v>2598</v>
      </c>
      <c r="C724" s="255" t="s">
        <v>64</v>
      </c>
    </row>
    <row r="725" spans="1:3" x14ac:dyDescent="0.25">
      <c r="A725" s="208">
        <v>724</v>
      </c>
      <c r="B725" s="244" t="s">
        <v>2598</v>
      </c>
      <c r="C725" s="255" t="s">
        <v>874</v>
      </c>
    </row>
    <row r="726" spans="1:3" x14ac:dyDescent="0.25">
      <c r="A726" s="208">
        <v>725</v>
      </c>
      <c r="B726" s="244" t="s">
        <v>2598</v>
      </c>
      <c r="C726" s="255" t="s">
        <v>872</v>
      </c>
    </row>
    <row r="727" spans="1:3" x14ac:dyDescent="0.25">
      <c r="A727" s="208">
        <v>726</v>
      </c>
      <c r="B727" s="244" t="s">
        <v>2598</v>
      </c>
      <c r="C727" s="255" t="s">
        <v>873</v>
      </c>
    </row>
    <row r="728" spans="1:3" x14ac:dyDescent="0.25">
      <c r="A728" s="208">
        <v>727</v>
      </c>
      <c r="B728" s="244" t="s">
        <v>2598</v>
      </c>
      <c r="C728" s="255" t="s">
        <v>1518</v>
      </c>
    </row>
    <row r="729" spans="1:3" x14ac:dyDescent="0.25">
      <c r="A729" s="208">
        <v>728</v>
      </c>
      <c r="B729" s="244" t="s">
        <v>2598</v>
      </c>
      <c r="C729" s="255" t="s">
        <v>870</v>
      </c>
    </row>
    <row r="730" spans="1:3" x14ac:dyDescent="0.25">
      <c r="A730" s="208">
        <v>729</v>
      </c>
      <c r="B730" s="244" t="s">
        <v>248</v>
      </c>
      <c r="C730" s="255" t="s">
        <v>1511</v>
      </c>
    </row>
    <row r="731" spans="1:3" x14ac:dyDescent="0.25">
      <c r="A731" s="208">
        <v>730</v>
      </c>
      <c r="B731" s="244" t="s">
        <v>248</v>
      </c>
      <c r="C731" s="255" t="s">
        <v>1518</v>
      </c>
    </row>
    <row r="732" spans="1:3" x14ac:dyDescent="0.25">
      <c r="A732" s="208">
        <v>731</v>
      </c>
      <c r="B732" s="244" t="s">
        <v>248</v>
      </c>
      <c r="C732" s="255" t="s">
        <v>1518</v>
      </c>
    </row>
    <row r="733" spans="1:3" x14ac:dyDescent="0.25">
      <c r="A733" s="208">
        <v>732</v>
      </c>
      <c r="B733" s="244" t="s">
        <v>248</v>
      </c>
      <c r="C733" s="255" t="s">
        <v>1518</v>
      </c>
    </row>
    <row r="734" spans="1:3" x14ac:dyDescent="0.25">
      <c r="A734" s="208">
        <v>733</v>
      </c>
      <c r="B734" s="244" t="s">
        <v>248</v>
      </c>
      <c r="C734" s="255" t="s">
        <v>1511</v>
      </c>
    </row>
    <row r="735" spans="1:3" x14ac:dyDescent="0.25">
      <c r="A735" s="208">
        <v>734</v>
      </c>
      <c r="B735" s="244" t="s">
        <v>248</v>
      </c>
      <c r="C735" s="255" t="s">
        <v>1518</v>
      </c>
    </row>
    <row r="736" spans="1:3" x14ac:dyDescent="0.25">
      <c r="A736" s="208">
        <v>735</v>
      </c>
      <c r="B736" s="244" t="s">
        <v>248</v>
      </c>
      <c r="C736" s="255" t="s">
        <v>1511</v>
      </c>
    </row>
    <row r="737" spans="1:3" x14ac:dyDescent="0.25">
      <c r="A737" s="208">
        <v>736</v>
      </c>
      <c r="B737" s="244" t="s">
        <v>248</v>
      </c>
      <c r="C737" s="255" t="s">
        <v>1511</v>
      </c>
    </row>
    <row r="738" spans="1:3" x14ac:dyDescent="0.25">
      <c r="A738" s="208">
        <v>737</v>
      </c>
      <c r="B738" s="244" t="s">
        <v>248</v>
      </c>
      <c r="C738" s="255" t="s">
        <v>1511</v>
      </c>
    </row>
    <row r="739" spans="1:3" x14ac:dyDescent="0.25">
      <c r="A739" s="208">
        <v>738</v>
      </c>
      <c r="B739" s="244" t="s">
        <v>248</v>
      </c>
      <c r="C739" s="255" t="s">
        <v>1511</v>
      </c>
    </row>
    <row r="740" spans="1:3" x14ac:dyDescent="0.25">
      <c r="A740" s="208">
        <v>739</v>
      </c>
      <c r="B740" s="244" t="s">
        <v>248</v>
      </c>
      <c r="C740" s="255" t="s">
        <v>1511</v>
      </c>
    </row>
    <row r="741" spans="1:3" x14ac:dyDescent="0.25">
      <c r="A741" s="208">
        <v>740</v>
      </c>
      <c r="B741" s="244" t="s">
        <v>248</v>
      </c>
      <c r="C741" s="255" t="s">
        <v>1518</v>
      </c>
    </row>
    <row r="742" spans="1:3" x14ac:dyDescent="0.25">
      <c r="A742" s="208">
        <v>741</v>
      </c>
      <c r="B742" s="244" t="s">
        <v>248</v>
      </c>
      <c r="C742" s="255" t="s">
        <v>822</v>
      </c>
    </row>
    <row r="743" spans="1:3" x14ac:dyDescent="0.25">
      <c r="A743" s="208">
        <v>742</v>
      </c>
      <c r="B743" s="244" t="s">
        <v>248</v>
      </c>
      <c r="C743" s="255" t="s">
        <v>792</v>
      </c>
    </row>
    <row r="744" spans="1:3" x14ac:dyDescent="0.25">
      <c r="A744" s="208">
        <v>743</v>
      </c>
      <c r="B744" s="244" t="s">
        <v>248</v>
      </c>
      <c r="C744" s="255" t="s">
        <v>834</v>
      </c>
    </row>
    <row r="745" spans="1:3" x14ac:dyDescent="0.25">
      <c r="A745" s="208">
        <v>744</v>
      </c>
      <c r="B745" s="244" t="s">
        <v>248</v>
      </c>
      <c r="C745" s="255" t="s">
        <v>998</v>
      </c>
    </row>
    <row r="746" spans="1:3" x14ac:dyDescent="0.25">
      <c r="A746" s="208">
        <v>745</v>
      </c>
      <c r="B746" s="244" t="s">
        <v>248</v>
      </c>
      <c r="C746" s="255" t="s">
        <v>834</v>
      </c>
    </row>
    <row r="747" spans="1:3" x14ac:dyDescent="0.25">
      <c r="A747" s="208">
        <v>746</v>
      </c>
      <c r="B747" s="244" t="s">
        <v>248</v>
      </c>
      <c r="C747" s="255" t="s">
        <v>874</v>
      </c>
    </row>
    <row r="748" spans="1:3" x14ac:dyDescent="0.25">
      <c r="A748" s="208">
        <v>747</v>
      </c>
      <c r="B748" s="244" t="s">
        <v>248</v>
      </c>
      <c r="C748" s="255" t="s">
        <v>1201</v>
      </c>
    </row>
    <row r="749" spans="1:3" x14ac:dyDescent="0.25">
      <c r="A749" s="208">
        <v>748</v>
      </c>
      <c r="B749" s="244" t="s">
        <v>248</v>
      </c>
      <c r="C749" s="255" t="s">
        <v>1518</v>
      </c>
    </row>
    <row r="750" spans="1:3" x14ac:dyDescent="0.25">
      <c r="A750" s="208">
        <v>749</v>
      </c>
      <c r="B750" s="244" t="s">
        <v>248</v>
      </c>
      <c r="C750" s="255" t="s">
        <v>1518</v>
      </c>
    </row>
    <row r="751" spans="1:3" x14ac:dyDescent="0.25">
      <c r="A751" s="208">
        <v>750</v>
      </c>
      <c r="B751" s="244" t="s">
        <v>248</v>
      </c>
      <c r="C751" s="255" t="s">
        <v>873</v>
      </c>
    </row>
    <row r="752" spans="1:3" x14ac:dyDescent="0.25">
      <c r="A752" s="208">
        <v>751</v>
      </c>
      <c r="B752" s="244" t="s">
        <v>248</v>
      </c>
      <c r="C752" s="255" t="s">
        <v>861</v>
      </c>
    </row>
    <row r="753" spans="1:3" x14ac:dyDescent="0.25">
      <c r="A753" s="208">
        <v>752</v>
      </c>
      <c r="B753" s="244" t="s">
        <v>248</v>
      </c>
      <c r="C753" s="255" t="s">
        <v>861</v>
      </c>
    </row>
    <row r="754" spans="1:3" x14ac:dyDescent="0.25">
      <c r="A754" s="208">
        <v>753</v>
      </c>
      <c r="B754" s="244" t="s">
        <v>248</v>
      </c>
      <c r="C754" s="255" t="s">
        <v>1518</v>
      </c>
    </row>
    <row r="755" spans="1:3" x14ac:dyDescent="0.25">
      <c r="A755" s="208">
        <v>754</v>
      </c>
      <c r="B755" s="244" t="s">
        <v>248</v>
      </c>
      <c r="C755" s="255" t="s">
        <v>874</v>
      </c>
    </row>
    <row r="756" spans="1:3" x14ac:dyDescent="0.25">
      <c r="A756" s="208">
        <v>755</v>
      </c>
      <c r="B756" s="244" t="s">
        <v>248</v>
      </c>
      <c r="C756" s="255" t="s">
        <v>49</v>
      </c>
    </row>
    <row r="757" spans="1:3" x14ac:dyDescent="0.25">
      <c r="A757" s="208">
        <v>756</v>
      </c>
      <c r="B757" s="244" t="s">
        <v>248</v>
      </c>
      <c r="C757" s="255" t="s">
        <v>42</v>
      </c>
    </row>
    <row r="758" spans="1:3" x14ac:dyDescent="0.25">
      <c r="A758" s="208">
        <v>757</v>
      </c>
      <c r="B758" s="244" t="s">
        <v>248</v>
      </c>
      <c r="C758" s="255" t="s">
        <v>1518</v>
      </c>
    </row>
    <row r="759" spans="1:3" x14ac:dyDescent="0.25">
      <c r="A759" s="208">
        <v>758</v>
      </c>
      <c r="B759" s="244" t="s">
        <v>248</v>
      </c>
      <c r="C759" s="255" t="s">
        <v>872</v>
      </c>
    </row>
    <row r="760" spans="1:3" x14ac:dyDescent="0.25">
      <c r="A760" s="208">
        <v>759</v>
      </c>
      <c r="B760" s="244" t="s">
        <v>248</v>
      </c>
      <c r="C760" s="255" t="s">
        <v>871</v>
      </c>
    </row>
    <row r="761" spans="1:3" x14ac:dyDescent="0.25">
      <c r="A761" s="208">
        <v>760</v>
      </c>
      <c r="B761" s="244" t="s">
        <v>248</v>
      </c>
      <c r="C761" s="255" t="s">
        <v>1518</v>
      </c>
    </row>
    <row r="762" spans="1:3" x14ac:dyDescent="0.25">
      <c r="A762" s="208">
        <v>761</v>
      </c>
      <c r="B762" s="244" t="s">
        <v>248</v>
      </c>
      <c r="C762" s="255" t="s">
        <v>1518</v>
      </c>
    </row>
    <row r="763" spans="1:3" x14ac:dyDescent="0.25">
      <c r="A763" s="208">
        <v>762</v>
      </c>
      <c r="B763" s="244" t="s">
        <v>248</v>
      </c>
      <c r="C763" s="255" t="s">
        <v>873</v>
      </c>
    </row>
    <row r="764" spans="1:3" x14ac:dyDescent="0.25">
      <c r="A764" s="208">
        <v>763</v>
      </c>
      <c r="B764" s="244" t="s">
        <v>248</v>
      </c>
      <c r="C764" s="255" t="s">
        <v>2710</v>
      </c>
    </row>
    <row r="765" spans="1:3" x14ac:dyDescent="0.25">
      <c r="A765" s="208">
        <v>764</v>
      </c>
      <c r="B765" s="244" t="s">
        <v>248</v>
      </c>
      <c r="C765" s="255" t="s">
        <v>2710</v>
      </c>
    </row>
    <row r="766" spans="1:3" x14ac:dyDescent="0.25">
      <c r="A766" s="208">
        <v>765</v>
      </c>
      <c r="B766" s="244" t="s">
        <v>248</v>
      </c>
      <c r="C766" s="255" t="s">
        <v>42</v>
      </c>
    </row>
    <row r="767" spans="1:3" x14ac:dyDescent="0.25">
      <c r="A767" s="208">
        <v>766</v>
      </c>
      <c r="B767" s="244" t="s">
        <v>248</v>
      </c>
      <c r="C767" s="255" t="s">
        <v>42</v>
      </c>
    </row>
    <row r="768" spans="1:3" x14ac:dyDescent="0.25">
      <c r="A768" s="208">
        <v>767</v>
      </c>
      <c r="B768" s="244" t="s">
        <v>248</v>
      </c>
      <c r="C768" s="255" t="s">
        <v>1518</v>
      </c>
    </row>
    <row r="769" spans="1:3" x14ac:dyDescent="0.25">
      <c r="A769" s="208">
        <v>768</v>
      </c>
      <c r="B769" s="244" t="s">
        <v>248</v>
      </c>
      <c r="C769" s="255" t="s">
        <v>1518</v>
      </c>
    </row>
    <row r="770" spans="1:3" x14ac:dyDescent="0.25">
      <c r="A770" s="208">
        <v>769</v>
      </c>
      <c r="B770" s="244" t="s">
        <v>248</v>
      </c>
      <c r="C770" s="255" t="s">
        <v>1518</v>
      </c>
    </row>
    <row r="771" spans="1:3" x14ac:dyDescent="0.25">
      <c r="A771" s="208">
        <v>770</v>
      </c>
      <c r="B771" s="244" t="s">
        <v>248</v>
      </c>
      <c r="C771" s="255" t="s">
        <v>1518</v>
      </c>
    </row>
    <row r="772" spans="1:3" x14ac:dyDescent="0.25">
      <c r="A772" s="208">
        <v>771</v>
      </c>
      <c r="B772" s="244" t="s">
        <v>248</v>
      </c>
      <c r="C772" s="255" t="s">
        <v>1518</v>
      </c>
    </row>
    <row r="773" spans="1:3" x14ac:dyDescent="0.25">
      <c r="A773" s="208">
        <v>772</v>
      </c>
      <c r="B773" s="244" t="s">
        <v>248</v>
      </c>
      <c r="C773" s="255" t="s">
        <v>1518</v>
      </c>
    </row>
    <row r="774" spans="1:3" x14ac:dyDescent="0.25">
      <c r="A774" s="208">
        <v>773</v>
      </c>
      <c r="B774" s="244" t="s">
        <v>9</v>
      </c>
      <c r="C774" s="255" t="s">
        <v>1511</v>
      </c>
    </row>
    <row r="775" spans="1:3" x14ac:dyDescent="0.25">
      <c r="A775" s="208">
        <v>774</v>
      </c>
      <c r="B775" s="244" t="s">
        <v>9</v>
      </c>
      <c r="C775" s="255" t="s">
        <v>1511</v>
      </c>
    </row>
    <row r="776" spans="1:3" x14ac:dyDescent="0.25">
      <c r="A776" s="208">
        <v>775</v>
      </c>
      <c r="B776" s="244" t="s">
        <v>9</v>
      </c>
      <c r="C776" s="255" t="s">
        <v>1518</v>
      </c>
    </row>
    <row r="777" spans="1:3" x14ac:dyDescent="0.25">
      <c r="A777" s="208">
        <v>776</v>
      </c>
      <c r="B777" s="244" t="s">
        <v>9</v>
      </c>
      <c r="C777" s="255" t="s">
        <v>1098</v>
      </c>
    </row>
    <row r="778" spans="1:3" x14ac:dyDescent="0.25">
      <c r="A778" s="208">
        <v>777</v>
      </c>
      <c r="B778" s="244" t="s">
        <v>9</v>
      </c>
      <c r="C778" s="255" t="s">
        <v>873</v>
      </c>
    </row>
    <row r="779" spans="1:3" x14ac:dyDescent="0.25">
      <c r="A779" s="208">
        <v>778</v>
      </c>
      <c r="B779" s="244" t="s">
        <v>9</v>
      </c>
      <c r="C779" s="255" t="s">
        <v>1518</v>
      </c>
    </row>
    <row r="780" spans="1:3" x14ac:dyDescent="0.25">
      <c r="A780" s="208">
        <v>779</v>
      </c>
      <c r="B780" s="244" t="s">
        <v>9</v>
      </c>
      <c r="C780" s="255" t="s">
        <v>1511</v>
      </c>
    </row>
    <row r="781" spans="1:3" x14ac:dyDescent="0.25">
      <c r="A781" s="208">
        <v>780</v>
      </c>
      <c r="B781" s="244" t="s">
        <v>9</v>
      </c>
      <c r="C781" s="255" t="s">
        <v>842</v>
      </c>
    </row>
    <row r="782" spans="1:3" x14ac:dyDescent="0.25">
      <c r="A782" s="208">
        <v>781</v>
      </c>
      <c r="B782" s="244" t="s">
        <v>9</v>
      </c>
      <c r="C782" s="255" t="s">
        <v>842</v>
      </c>
    </row>
    <row r="783" spans="1:3" x14ac:dyDescent="0.25">
      <c r="A783" s="208">
        <v>782</v>
      </c>
      <c r="B783" s="244" t="s">
        <v>9</v>
      </c>
      <c r="C783" s="255" t="s">
        <v>1201</v>
      </c>
    </row>
    <row r="784" spans="1:3" x14ac:dyDescent="0.25">
      <c r="A784" s="208">
        <v>783</v>
      </c>
      <c r="B784" s="244" t="s">
        <v>9</v>
      </c>
      <c r="C784" s="255" t="s">
        <v>2741</v>
      </c>
    </row>
    <row r="785" spans="1:3" x14ac:dyDescent="0.25">
      <c r="A785" s="208">
        <v>784</v>
      </c>
      <c r="B785" s="244" t="s">
        <v>9</v>
      </c>
      <c r="C785" s="255" t="s">
        <v>861</v>
      </c>
    </row>
    <row r="786" spans="1:3" x14ac:dyDescent="0.25">
      <c r="A786" s="208">
        <v>785</v>
      </c>
      <c r="B786" s="244" t="s">
        <v>9</v>
      </c>
      <c r="C786" s="255" t="s">
        <v>872</v>
      </c>
    </row>
    <row r="787" spans="1:3" x14ac:dyDescent="0.25">
      <c r="A787" s="208">
        <v>786</v>
      </c>
      <c r="B787" s="244" t="s">
        <v>9</v>
      </c>
      <c r="C787" s="255" t="s">
        <v>2746</v>
      </c>
    </row>
    <row r="788" spans="1:3" x14ac:dyDescent="0.25">
      <c r="A788" s="208">
        <v>787</v>
      </c>
      <c r="B788" s="244" t="s">
        <v>9</v>
      </c>
      <c r="C788" s="255" t="s">
        <v>1511</v>
      </c>
    </row>
    <row r="789" spans="1:3" x14ac:dyDescent="0.25">
      <c r="A789" s="208">
        <v>788</v>
      </c>
      <c r="B789" s="244" t="s">
        <v>9</v>
      </c>
      <c r="C789" s="255" t="s">
        <v>1511</v>
      </c>
    </row>
    <row r="790" spans="1:3" x14ac:dyDescent="0.25">
      <c r="A790" s="208">
        <v>789</v>
      </c>
      <c r="B790" s="244" t="s">
        <v>9</v>
      </c>
      <c r="C790" s="255" t="s">
        <v>1511</v>
      </c>
    </row>
    <row r="791" spans="1:3" x14ac:dyDescent="0.25">
      <c r="A791" s="208">
        <v>790</v>
      </c>
      <c r="B791" s="244" t="s">
        <v>9</v>
      </c>
      <c r="C791" s="255" t="s">
        <v>1511</v>
      </c>
    </row>
    <row r="792" spans="1:3" x14ac:dyDescent="0.25">
      <c r="A792" s="208">
        <v>791</v>
      </c>
      <c r="B792" s="244" t="s">
        <v>9</v>
      </c>
      <c r="C792" s="255" t="s">
        <v>1511</v>
      </c>
    </row>
    <row r="793" spans="1:3" x14ac:dyDescent="0.25">
      <c r="A793" s="208">
        <v>792</v>
      </c>
      <c r="B793" s="244" t="s">
        <v>9</v>
      </c>
      <c r="C793" s="255" t="s">
        <v>2754</v>
      </c>
    </row>
    <row r="794" spans="1:3" x14ac:dyDescent="0.25">
      <c r="A794" s="208">
        <v>793</v>
      </c>
      <c r="B794" s="244" t="s">
        <v>9</v>
      </c>
      <c r="C794" s="255" t="s">
        <v>1201</v>
      </c>
    </row>
    <row r="795" spans="1:3" x14ac:dyDescent="0.25">
      <c r="A795" s="208">
        <v>794</v>
      </c>
      <c r="B795" s="244" t="s">
        <v>9</v>
      </c>
      <c r="C795" s="255" t="s">
        <v>861</v>
      </c>
    </row>
    <row r="796" spans="1:3" x14ac:dyDescent="0.25">
      <c r="A796" s="208">
        <v>795</v>
      </c>
      <c r="B796" s="244" t="s">
        <v>9</v>
      </c>
      <c r="C796" s="255" t="s">
        <v>868</v>
      </c>
    </row>
    <row r="797" spans="1:3" x14ac:dyDescent="0.25">
      <c r="A797" s="208">
        <v>796</v>
      </c>
      <c r="B797" s="244" t="s">
        <v>9</v>
      </c>
      <c r="C797" s="255" t="s">
        <v>822</v>
      </c>
    </row>
    <row r="798" spans="1:3" x14ac:dyDescent="0.25">
      <c r="A798" s="208">
        <v>797</v>
      </c>
      <c r="B798" s="244" t="s">
        <v>9</v>
      </c>
      <c r="C798" s="255" t="s">
        <v>871</v>
      </c>
    </row>
    <row r="799" spans="1:3" x14ac:dyDescent="0.25">
      <c r="A799" s="208">
        <v>798</v>
      </c>
      <c r="B799" s="244" t="s">
        <v>9</v>
      </c>
      <c r="C799" s="255" t="s">
        <v>842</v>
      </c>
    </row>
    <row r="800" spans="1:3" x14ac:dyDescent="0.25">
      <c r="A800" s="208">
        <v>799</v>
      </c>
      <c r="B800" s="244" t="s">
        <v>9</v>
      </c>
      <c r="C800" s="255" t="s">
        <v>792</v>
      </c>
    </row>
    <row r="801" spans="1:3" x14ac:dyDescent="0.25">
      <c r="A801" s="208">
        <v>800</v>
      </c>
      <c r="B801" s="244" t="s">
        <v>9</v>
      </c>
      <c r="C801" s="255" t="s">
        <v>792</v>
      </c>
    </row>
    <row r="802" spans="1:3" x14ac:dyDescent="0.25">
      <c r="A802" s="208">
        <v>801</v>
      </c>
      <c r="B802" s="244" t="s">
        <v>9</v>
      </c>
      <c r="C802" s="255" t="s">
        <v>871</v>
      </c>
    </row>
    <row r="803" spans="1:3" x14ac:dyDescent="0.25">
      <c r="A803" s="208">
        <v>802</v>
      </c>
      <c r="B803" s="244" t="s">
        <v>9</v>
      </c>
      <c r="C803" s="255" t="s">
        <v>863</v>
      </c>
    </row>
    <row r="804" spans="1:3" x14ac:dyDescent="0.25">
      <c r="A804" s="208">
        <v>803</v>
      </c>
      <c r="B804" s="244" t="s">
        <v>9</v>
      </c>
      <c r="C804" s="255" t="s">
        <v>1166</v>
      </c>
    </row>
    <row r="805" spans="1:3" x14ac:dyDescent="0.25">
      <c r="A805" s="208">
        <v>804</v>
      </c>
      <c r="B805" s="244" t="s">
        <v>9</v>
      </c>
      <c r="C805" s="255" t="s">
        <v>792</v>
      </c>
    </row>
    <row r="806" spans="1:3" x14ac:dyDescent="0.25">
      <c r="A806" s="208">
        <v>805</v>
      </c>
      <c r="B806" s="244" t="s">
        <v>9</v>
      </c>
      <c r="C806" s="255" t="s">
        <v>792</v>
      </c>
    </row>
    <row r="807" spans="1:3" x14ac:dyDescent="0.25">
      <c r="A807" s="208">
        <v>806</v>
      </c>
      <c r="B807" s="244" t="s">
        <v>9</v>
      </c>
      <c r="C807" s="255" t="s">
        <v>863</v>
      </c>
    </row>
    <row r="808" spans="1:3" x14ac:dyDescent="0.25">
      <c r="A808" s="208">
        <v>807</v>
      </c>
      <c r="B808" s="244" t="s">
        <v>9</v>
      </c>
      <c r="C808" s="255" t="s">
        <v>1518</v>
      </c>
    </row>
    <row r="809" spans="1:3" x14ac:dyDescent="0.25">
      <c r="A809" s="208">
        <v>808</v>
      </c>
      <c r="B809" s="244" t="s">
        <v>9</v>
      </c>
      <c r="C809" s="255" t="s">
        <v>817</v>
      </c>
    </row>
    <row r="810" spans="1:3" x14ac:dyDescent="0.25">
      <c r="A810" s="208">
        <v>809</v>
      </c>
      <c r="B810" s="244" t="s">
        <v>9</v>
      </c>
      <c r="C810" s="255" t="s">
        <v>792</v>
      </c>
    </row>
    <row r="811" spans="1:3" x14ac:dyDescent="0.25">
      <c r="A811" s="208">
        <v>810</v>
      </c>
      <c r="B811" s="244" t="s">
        <v>9</v>
      </c>
      <c r="C811" s="255" t="s">
        <v>1161</v>
      </c>
    </row>
    <row r="812" spans="1:3" x14ac:dyDescent="0.25">
      <c r="A812" s="208">
        <v>811</v>
      </c>
      <c r="B812" s="244" t="s">
        <v>9</v>
      </c>
      <c r="C812" s="255" t="s">
        <v>792</v>
      </c>
    </row>
    <row r="813" spans="1:3" x14ac:dyDescent="0.25">
      <c r="A813" s="208">
        <v>812</v>
      </c>
      <c r="B813" s="244" t="s">
        <v>9</v>
      </c>
      <c r="C813" s="255" t="s">
        <v>861</v>
      </c>
    </row>
    <row r="814" spans="1:3" x14ac:dyDescent="0.25">
      <c r="A814" s="208">
        <v>813</v>
      </c>
      <c r="B814" s="244" t="s">
        <v>9</v>
      </c>
      <c r="C814" s="255" t="s">
        <v>2783</v>
      </c>
    </row>
    <row r="815" spans="1:3" x14ac:dyDescent="0.25">
      <c r="A815" s="208">
        <v>814</v>
      </c>
      <c r="B815" s="244" t="s">
        <v>9</v>
      </c>
      <c r="C815" s="255" t="s">
        <v>842</v>
      </c>
    </row>
    <row r="816" spans="1:3" x14ac:dyDescent="0.25">
      <c r="A816" s="208">
        <v>815</v>
      </c>
      <c r="B816" s="244" t="s">
        <v>9</v>
      </c>
      <c r="C816" s="255" t="s">
        <v>834</v>
      </c>
    </row>
    <row r="817" spans="1:3" x14ac:dyDescent="0.25">
      <c r="A817" s="208">
        <v>816</v>
      </c>
      <c r="B817" s="244" t="s">
        <v>9</v>
      </c>
      <c r="C817" s="255" t="s">
        <v>1097</v>
      </c>
    </row>
    <row r="818" spans="1:3" x14ac:dyDescent="0.25">
      <c r="A818" s="208">
        <v>817</v>
      </c>
      <c r="B818" s="244" t="s">
        <v>9</v>
      </c>
      <c r="C818" s="255" t="s">
        <v>1097</v>
      </c>
    </row>
    <row r="819" spans="1:3" x14ac:dyDescent="0.25">
      <c r="A819" s="208">
        <v>818</v>
      </c>
      <c r="B819" s="244" t="s">
        <v>9</v>
      </c>
      <c r="C819" s="255" t="s">
        <v>1097</v>
      </c>
    </row>
    <row r="820" spans="1:3" x14ac:dyDescent="0.25">
      <c r="A820" s="208">
        <v>819</v>
      </c>
      <c r="B820" s="244" t="s">
        <v>9</v>
      </c>
      <c r="C820" s="255" t="s">
        <v>1097</v>
      </c>
    </row>
    <row r="821" spans="1:3" x14ac:dyDescent="0.25">
      <c r="A821" s="208">
        <v>820</v>
      </c>
      <c r="B821" s="244" t="s">
        <v>9</v>
      </c>
      <c r="C821" s="255" t="s">
        <v>1097</v>
      </c>
    </row>
    <row r="822" spans="1:3" x14ac:dyDescent="0.25">
      <c r="A822" s="208">
        <v>821</v>
      </c>
      <c r="B822" s="244" t="s">
        <v>9</v>
      </c>
      <c r="C822" s="255" t="s">
        <v>64</v>
      </c>
    </row>
    <row r="823" spans="1:3" x14ac:dyDescent="0.25">
      <c r="A823" s="208">
        <v>822</v>
      </c>
      <c r="B823" s="244" t="s">
        <v>9</v>
      </c>
      <c r="C823" s="255" t="s">
        <v>64</v>
      </c>
    </row>
    <row r="824" spans="1:3" x14ac:dyDescent="0.25">
      <c r="A824" s="208">
        <v>823</v>
      </c>
      <c r="B824" s="244" t="s">
        <v>9</v>
      </c>
      <c r="C824" s="255" t="s">
        <v>870</v>
      </c>
    </row>
    <row r="825" spans="1:3" x14ac:dyDescent="0.25">
      <c r="A825" s="208">
        <v>824</v>
      </c>
      <c r="B825" s="244" t="s">
        <v>9</v>
      </c>
      <c r="C825" s="255" t="s">
        <v>1201</v>
      </c>
    </row>
    <row r="826" spans="1:3" x14ac:dyDescent="0.25">
      <c r="A826" s="208">
        <v>825</v>
      </c>
      <c r="B826" s="244" t="s">
        <v>9</v>
      </c>
      <c r="C826" s="255" t="s">
        <v>1201</v>
      </c>
    </row>
    <row r="827" spans="1:3" x14ac:dyDescent="0.25">
      <c r="A827" s="208">
        <v>826</v>
      </c>
      <c r="B827" s="244" t="s">
        <v>9</v>
      </c>
      <c r="C827" s="255" t="s">
        <v>854</v>
      </c>
    </row>
    <row r="828" spans="1:3" x14ac:dyDescent="0.25">
      <c r="A828" s="208">
        <v>827</v>
      </c>
      <c r="B828" s="244" t="s">
        <v>9</v>
      </c>
      <c r="C828" s="255" t="s">
        <v>854</v>
      </c>
    </row>
    <row r="829" spans="1:3" x14ac:dyDescent="0.25">
      <c r="A829" s="208">
        <v>828</v>
      </c>
      <c r="B829" s="244" t="s">
        <v>9</v>
      </c>
      <c r="C829" s="255" t="s">
        <v>2808</v>
      </c>
    </row>
    <row r="830" spans="1:3" x14ac:dyDescent="0.25">
      <c r="A830" s="208">
        <v>829</v>
      </c>
      <c r="B830" s="244" t="s">
        <v>9</v>
      </c>
      <c r="C830" s="255" t="s">
        <v>2746</v>
      </c>
    </row>
    <row r="831" spans="1:3" x14ac:dyDescent="0.25">
      <c r="A831" s="208">
        <v>830</v>
      </c>
      <c r="B831" s="244" t="s">
        <v>9</v>
      </c>
      <c r="C831" s="255" t="s">
        <v>874</v>
      </c>
    </row>
    <row r="832" spans="1:3" x14ac:dyDescent="0.25">
      <c r="A832" s="208">
        <v>831</v>
      </c>
      <c r="B832" s="244" t="s">
        <v>9</v>
      </c>
      <c r="C832" s="255" t="s">
        <v>42</v>
      </c>
    </row>
    <row r="833" spans="1:3" x14ac:dyDescent="0.25">
      <c r="A833" s="208">
        <v>832</v>
      </c>
      <c r="B833" s="244" t="s">
        <v>9</v>
      </c>
      <c r="C833" s="255" t="s">
        <v>874</v>
      </c>
    </row>
    <row r="834" spans="1:3" x14ac:dyDescent="0.25">
      <c r="A834" s="208">
        <v>833</v>
      </c>
      <c r="B834" s="244" t="s">
        <v>9</v>
      </c>
      <c r="C834" s="255" t="s">
        <v>1518</v>
      </c>
    </row>
    <row r="835" spans="1:3" x14ac:dyDescent="0.25">
      <c r="A835" s="208">
        <v>834</v>
      </c>
      <c r="B835" s="244" t="s">
        <v>9</v>
      </c>
      <c r="C835" s="255" t="s">
        <v>817</v>
      </c>
    </row>
    <row r="836" spans="1:3" x14ac:dyDescent="0.25">
      <c r="A836" s="208">
        <v>835</v>
      </c>
      <c r="B836" s="244" t="s">
        <v>9</v>
      </c>
      <c r="C836" s="255" t="s">
        <v>49</v>
      </c>
    </row>
    <row r="837" spans="1:3" x14ac:dyDescent="0.25">
      <c r="A837" s="208">
        <v>836</v>
      </c>
      <c r="B837" s="244" t="s">
        <v>9</v>
      </c>
      <c r="C837" s="255" t="s">
        <v>1518</v>
      </c>
    </row>
    <row r="838" spans="1:3" x14ac:dyDescent="0.25">
      <c r="A838" s="208">
        <v>837</v>
      </c>
      <c r="B838" s="244" t="s">
        <v>9</v>
      </c>
      <c r="C838" s="255" t="s">
        <v>817</v>
      </c>
    </row>
    <row r="839" spans="1:3" x14ac:dyDescent="0.25">
      <c r="A839" s="208">
        <v>838</v>
      </c>
      <c r="B839" s="244" t="s">
        <v>9</v>
      </c>
      <c r="C839" s="255" t="s">
        <v>1518</v>
      </c>
    </row>
    <row r="840" spans="1:3" x14ac:dyDescent="0.25">
      <c r="A840" s="208">
        <v>839</v>
      </c>
      <c r="B840" s="244" t="s">
        <v>9</v>
      </c>
      <c r="C840" s="255" t="s">
        <v>873</v>
      </c>
    </row>
    <row r="841" spans="1:3" x14ac:dyDescent="0.25">
      <c r="A841" s="208">
        <v>840</v>
      </c>
      <c r="B841" s="244" t="s">
        <v>9</v>
      </c>
      <c r="C841" s="255" t="s">
        <v>872</v>
      </c>
    </row>
    <row r="842" spans="1:3" x14ac:dyDescent="0.25">
      <c r="A842" s="208">
        <v>841</v>
      </c>
      <c r="B842" s="244" t="s">
        <v>9</v>
      </c>
      <c r="C842" s="255" t="s">
        <v>872</v>
      </c>
    </row>
    <row r="843" spans="1:3" x14ac:dyDescent="0.25">
      <c r="A843" s="208">
        <v>842</v>
      </c>
      <c r="B843" s="244" t="s">
        <v>9</v>
      </c>
      <c r="C843" s="255" t="s">
        <v>819</v>
      </c>
    </row>
    <row r="844" spans="1:3" x14ac:dyDescent="0.25">
      <c r="A844" s="208">
        <v>843</v>
      </c>
      <c r="B844" s="244" t="s">
        <v>9</v>
      </c>
      <c r="C844" s="255" t="s">
        <v>873</v>
      </c>
    </row>
    <row r="845" spans="1:3" x14ac:dyDescent="0.25">
      <c r="A845" s="208">
        <v>844</v>
      </c>
      <c r="B845" s="244" t="s">
        <v>9</v>
      </c>
      <c r="C845" s="255" t="s">
        <v>871</v>
      </c>
    </row>
    <row r="846" spans="1:3" x14ac:dyDescent="0.25">
      <c r="A846" s="208">
        <v>845</v>
      </c>
      <c r="B846" s="244" t="s">
        <v>9</v>
      </c>
      <c r="C846" s="255" t="s">
        <v>42</v>
      </c>
    </row>
    <row r="847" spans="1:3" x14ac:dyDescent="0.25">
      <c r="A847" s="208">
        <v>846</v>
      </c>
      <c r="B847" s="244" t="s">
        <v>9</v>
      </c>
      <c r="C847" s="255" t="s">
        <v>2828</v>
      </c>
    </row>
    <row r="848" spans="1:3" x14ac:dyDescent="0.25">
      <c r="A848" s="208">
        <v>847</v>
      </c>
      <c r="B848" s="244" t="s">
        <v>9</v>
      </c>
      <c r="C848" s="255" t="s">
        <v>1518</v>
      </c>
    </row>
    <row r="849" spans="1:3" x14ac:dyDescent="0.25">
      <c r="A849" s="208">
        <v>848</v>
      </c>
      <c r="B849" s="244" t="s">
        <v>9</v>
      </c>
      <c r="C849" s="255" t="s">
        <v>1518</v>
      </c>
    </row>
    <row r="850" spans="1:3" x14ac:dyDescent="0.25">
      <c r="A850" s="208">
        <v>849</v>
      </c>
      <c r="B850" s="244" t="s">
        <v>9</v>
      </c>
      <c r="C850" s="255" t="s">
        <v>1518</v>
      </c>
    </row>
    <row r="851" spans="1:3" x14ac:dyDescent="0.25">
      <c r="A851" s="208">
        <v>850</v>
      </c>
      <c r="B851" s="244" t="s">
        <v>9</v>
      </c>
      <c r="C851" s="255" t="s">
        <v>1518</v>
      </c>
    </row>
    <row r="852" spans="1:3" x14ac:dyDescent="0.25">
      <c r="A852" s="208">
        <v>851</v>
      </c>
      <c r="B852" s="244" t="s">
        <v>9</v>
      </c>
      <c r="C852" s="255" t="s">
        <v>2746</v>
      </c>
    </row>
    <row r="853" spans="1:3" x14ac:dyDescent="0.25">
      <c r="A853" s="208">
        <v>852</v>
      </c>
      <c r="B853" s="244" t="s">
        <v>9</v>
      </c>
      <c r="C853" s="255" t="s">
        <v>874</v>
      </c>
    </row>
    <row r="854" spans="1:3" x14ac:dyDescent="0.25">
      <c r="A854" s="208">
        <v>853</v>
      </c>
      <c r="B854" s="244" t="s">
        <v>9</v>
      </c>
      <c r="C854" s="255" t="s">
        <v>1518</v>
      </c>
    </row>
    <row r="855" spans="1:3" x14ac:dyDescent="0.25">
      <c r="A855" s="208">
        <v>854</v>
      </c>
      <c r="B855" s="244" t="s">
        <v>9</v>
      </c>
      <c r="C855" s="255" t="s">
        <v>1097</v>
      </c>
    </row>
    <row r="856" spans="1:3" x14ac:dyDescent="0.25">
      <c r="A856" s="208">
        <v>855</v>
      </c>
      <c r="B856" s="244" t="s">
        <v>9</v>
      </c>
      <c r="C856" s="255" t="s">
        <v>1518</v>
      </c>
    </row>
    <row r="857" spans="1:3" x14ac:dyDescent="0.25">
      <c r="A857" s="208">
        <v>856</v>
      </c>
      <c r="B857" s="244" t="s">
        <v>9</v>
      </c>
      <c r="C857" s="255" t="s">
        <v>1518</v>
      </c>
    </row>
    <row r="858" spans="1:3" x14ac:dyDescent="0.25">
      <c r="A858" s="208">
        <v>857</v>
      </c>
      <c r="B858" s="244" t="s">
        <v>9</v>
      </c>
      <c r="C858" s="255" t="s">
        <v>869</v>
      </c>
    </row>
    <row r="859" spans="1:3" x14ac:dyDescent="0.25">
      <c r="A859" s="208">
        <v>858</v>
      </c>
      <c r="B859" s="244" t="s">
        <v>9</v>
      </c>
      <c r="C859" s="255" t="s">
        <v>313</v>
      </c>
    </row>
    <row r="860" spans="1:3" x14ac:dyDescent="0.25">
      <c r="A860" s="208">
        <v>859</v>
      </c>
      <c r="B860" s="244" t="s">
        <v>9</v>
      </c>
      <c r="C860" s="255" t="s">
        <v>1098</v>
      </c>
    </row>
    <row r="861" spans="1:3" x14ac:dyDescent="0.25">
      <c r="A861" s="208">
        <v>860</v>
      </c>
      <c r="B861" s="244" t="s">
        <v>9</v>
      </c>
      <c r="C861" s="255" t="s">
        <v>42</v>
      </c>
    </row>
    <row r="862" spans="1:3" x14ac:dyDescent="0.25">
      <c r="A862" s="208">
        <v>861</v>
      </c>
      <c r="B862" s="244" t="s">
        <v>9</v>
      </c>
      <c r="C862" s="255" t="s">
        <v>2848</v>
      </c>
    </row>
    <row r="863" spans="1:3" x14ac:dyDescent="0.25">
      <c r="A863" s="208">
        <v>862</v>
      </c>
      <c r="B863" s="244" t="s">
        <v>9</v>
      </c>
      <c r="C863" s="255" t="s">
        <v>874</v>
      </c>
    </row>
    <row r="864" spans="1:3" x14ac:dyDescent="0.25">
      <c r="A864" s="208">
        <v>863</v>
      </c>
      <c r="B864" s="244" t="s">
        <v>840</v>
      </c>
      <c r="C864" s="255" t="s">
        <v>1511</v>
      </c>
    </row>
    <row r="865" spans="1:3" x14ac:dyDescent="0.25">
      <c r="A865" s="208">
        <v>864</v>
      </c>
      <c r="B865" s="244" t="s">
        <v>840</v>
      </c>
      <c r="C865" s="255" t="s">
        <v>1511</v>
      </c>
    </row>
    <row r="866" spans="1:3" x14ac:dyDescent="0.25">
      <c r="A866" s="208">
        <v>865</v>
      </c>
      <c r="B866" s="244" t="s">
        <v>840</v>
      </c>
      <c r="C866" s="255" t="s">
        <v>1511</v>
      </c>
    </row>
    <row r="867" spans="1:3" x14ac:dyDescent="0.25">
      <c r="A867" s="208">
        <v>866</v>
      </c>
      <c r="B867" s="244" t="s">
        <v>840</v>
      </c>
      <c r="C867" s="255" t="s">
        <v>1511</v>
      </c>
    </row>
    <row r="868" spans="1:3" x14ac:dyDescent="0.25">
      <c r="A868" s="208">
        <v>867</v>
      </c>
      <c r="B868" s="244" t="s">
        <v>840</v>
      </c>
      <c r="C868" s="255" t="s">
        <v>1511</v>
      </c>
    </row>
    <row r="869" spans="1:3" x14ac:dyDescent="0.25">
      <c r="A869" s="208">
        <v>868</v>
      </c>
      <c r="B869" s="244" t="s">
        <v>840</v>
      </c>
      <c r="C869" s="255" t="s">
        <v>1511</v>
      </c>
    </row>
    <row r="870" spans="1:3" x14ac:dyDescent="0.25">
      <c r="A870" s="208">
        <v>869</v>
      </c>
      <c r="B870" s="244" t="s">
        <v>840</v>
      </c>
      <c r="C870" s="255" t="s">
        <v>1518</v>
      </c>
    </row>
    <row r="871" spans="1:3" x14ac:dyDescent="0.25">
      <c r="A871" s="208">
        <v>870</v>
      </c>
      <c r="B871" s="244" t="s">
        <v>840</v>
      </c>
      <c r="C871" s="255" t="s">
        <v>1518</v>
      </c>
    </row>
    <row r="872" spans="1:3" x14ac:dyDescent="0.25">
      <c r="A872" s="208">
        <v>871</v>
      </c>
      <c r="B872" s="244" t="s">
        <v>840</v>
      </c>
      <c r="C872" s="255" t="s">
        <v>842</v>
      </c>
    </row>
    <row r="873" spans="1:3" x14ac:dyDescent="0.25">
      <c r="A873" s="208">
        <v>872</v>
      </c>
      <c r="B873" s="244" t="s">
        <v>840</v>
      </c>
      <c r="C873" s="255" t="s">
        <v>1518</v>
      </c>
    </row>
    <row r="874" spans="1:3" x14ac:dyDescent="0.25">
      <c r="A874" s="208">
        <v>873</v>
      </c>
      <c r="B874" s="244" t="s">
        <v>840</v>
      </c>
      <c r="C874" s="255" t="s">
        <v>1511</v>
      </c>
    </row>
    <row r="875" spans="1:3" x14ac:dyDescent="0.25">
      <c r="A875" s="208">
        <v>874</v>
      </c>
      <c r="B875" s="244" t="s">
        <v>840</v>
      </c>
      <c r="C875" s="255" t="s">
        <v>1511</v>
      </c>
    </row>
    <row r="876" spans="1:3" x14ac:dyDescent="0.25">
      <c r="A876" s="208">
        <v>875</v>
      </c>
      <c r="B876" s="244" t="s">
        <v>840</v>
      </c>
      <c r="C876" s="255" t="s">
        <v>1511</v>
      </c>
    </row>
    <row r="877" spans="1:3" x14ac:dyDescent="0.25">
      <c r="A877" s="208">
        <v>876</v>
      </c>
      <c r="B877" s="244" t="s">
        <v>840</v>
      </c>
      <c r="C877" s="255" t="s">
        <v>1511</v>
      </c>
    </row>
    <row r="878" spans="1:3" x14ac:dyDescent="0.25">
      <c r="A878" s="208">
        <v>877</v>
      </c>
      <c r="B878" s="244" t="s">
        <v>840</v>
      </c>
      <c r="C878" s="255" t="s">
        <v>822</v>
      </c>
    </row>
    <row r="879" spans="1:3" x14ac:dyDescent="0.25">
      <c r="A879" s="208">
        <v>878</v>
      </c>
      <c r="B879" s="244" t="s">
        <v>840</v>
      </c>
      <c r="C879" s="255" t="s">
        <v>822</v>
      </c>
    </row>
    <row r="880" spans="1:3" x14ac:dyDescent="0.25">
      <c r="A880" s="208">
        <v>879</v>
      </c>
      <c r="B880" s="244" t="s">
        <v>840</v>
      </c>
      <c r="C880" s="255" t="s">
        <v>792</v>
      </c>
    </row>
    <row r="881" spans="1:3" x14ac:dyDescent="0.25">
      <c r="A881" s="208">
        <v>880</v>
      </c>
      <c r="B881" s="244" t="s">
        <v>840</v>
      </c>
      <c r="C881" s="255" t="s">
        <v>792</v>
      </c>
    </row>
    <row r="882" spans="1:3" x14ac:dyDescent="0.25">
      <c r="A882" s="208">
        <v>881</v>
      </c>
      <c r="B882" s="244" t="s">
        <v>840</v>
      </c>
      <c r="C882" s="255" t="s">
        <v>842</v>
      </c>
    </row>
    <row r="883" spans="1:3" x14ac:dyDescent="0.25">
      <c r="A883" s="208">
        <v>882</v>
      </c>
      <c r="B883" s="244" t="s">
        <v>840</v>
      </c>
      <c r="C883" s="255" t="s">
        <v>1518</v>
      </c>
    </row>
    <row r="884" spans="1:3" x14ac:dyDescent="0.25">
      <c r="A884" s="208">
        <v>883</v>
      </c>
      <c r="B884" s="244" t="s">
        <v>840</v>
      </c>
      <c r="C884" s="255" t="s">
        <v>1024</v>
      </c>
    </row>
    <row r="885" spans="1:3" x14ac:dyDescent="0.25">
      <c r="A885" s="208">
        <v>884</v>
      </c>
      <c r="B885" s="244" t="s">
        <v>840</v>
      </c>
      <c r="C885" s="255" t="s">
        <v>998</v>
      </c>
    </row>
    <row r="886" spans="1:3" x14ac:dyDescent="0.25">
      <c r="A886" s="208">
        <v>885</v>
      </c>
      <c r="B886" s="244" t="s">
        <v>840</v>
      </c>
      <c r="C886" s="255" t="s">
        <v>842</v>
      </c>
    </row>
    <row r="887" spans="1:3" x14ac:dyDescent="0.25">
      <c r="A887" s="208">
        <v>886</v>
      </c>
      <c r="B887" s="244" t="s">
        <v>840</v>
      </c>
      <c r="C887" s="255" t="s">
        <v>1518</v>
      </c>
    </row>
    <row r="888" spans="1:3" x14ac:dyDescent="0.25">
      <c r="A888" s="208">
        <v>887</v>
      </c>
      <c r="B888" s="244" t="s">
        <v>840</v>
      </c>
      <c r="C888" s="255" t="s">
        <v>1518</v>
      </c>
    </row>
    <row r="889" spans="1:3" x14ac:dyDescent="0.25">
      <c r="A889" s="208">
        <v>888</v>
      </c>
      <c r="B889" s="244" t="s">
        <v>840</v>
      </c>
      <c r="C889" s="255" t="s">
        <v>1518</v>
      </c>
    </row>
    <row r="890" spans="1:3" x14ac:dyDescent="0.25">
      <c r="A890" s="208">
        <v>889</v>
      </c>
      <c r="B890" s="244" t="s">
        <v>840</v>
      </c>
      <c r="C890" s="255" t="s">
        <v>42</v>
      </c>
    </row>
    <row r="891" spans="1:3" x14ac:dyDescent="0.25">
      <c r="A891" s="208">
        <v>890</v>
      </c>
      <c r="B891" s="244" t="s">
        <v>840</v>
      </c>
      <c r="C891" s="255" t="s">
        <v>1518</v>
      </c>
    </row>
    <row r="892" spans="1:3" x14ac:dyDescent="0.25">
      <c r="A892" s="208">
        <v>891</v>
      </c>
      <c r="B892" s="244" t="s">
        <v>840</v>
      </c>
      <c r="C892" s="255" t="s">
        <v>1188</v>
      </c>
    </row>
    <row r="893" spans="1:3" x14ac:dyDescent="0.25">
      <c r="A893" s="208">
        <v>892</v>
      </c>
      <c r="B893" s="244" t="s">
        <v>840</v>
      </c>
      <c r="C893" s="255" t="s">
        <v>872</v>
      </c>
    </row>
    <row r="894" spans="1:3" x14ac:dyDescent="0.25">
      <c r="A894" s="208">
        <v>893</v>
      </c>
      <c r="B894" s="244" t="s">
        <v>840</v>
      </c>
      <c r="C894" s="255" t="s">
        <v>1518</v>
      </c>
    </row>
    <row r="895" spans="1:3" x14ac:dyDescent="0.25">
      <c r="A895" s="208">
        <v>894</v>
      </c>
      <c r="B895" s="244" t="s">
        <v>840</v>
      </c>
      <c r="C895" s="255" t="s">
        <v>1518</v>
      </c>
    </row>
    <row r="896" spans="1:3" x14ac:dyDescent="0.25">
      <c r="A896" s="208">
        <v>895</v>
      </c>
      <c r="B896" s="244" t="s">
        <v>840</v>
      </c>
      <c r="C896" s="255" t="s">
        <v>1518</v>
      </c>
    </row>
    <row r="897" spans="1:3" x14ac:dyDescent="0.25">
      <c r="A897" s="208">
        <v>896</v>
      </c>
      <c r="B897" s="244" t="s">
        <v>840</v>
      </c>
      <c r="C897" s="255" t="s">
        <v>1518</v>
      </c>
    </row>
    <row r="898" spans="1:3" x14ac:dyDescent="0.25">
      <c r="A898" s="208">
        <v>897</v>
      </c>
      <c r="B898" s="244" t="s">
        <v>840</v>
      </c>
      <c r="C898" s="255" t="s">
        <v>1518</v>
      </c>
    </row>
    <row r="899" spans="1:3" x14ac:dyDescent="0.25">
      <c r="A899" s="208">
        <v>898</v>
      </c>
      <c r="B899" s="244" t="s">
        <v>840</v>
      </c>
      <c r="C899" s="255" t="s">
        <v>1518</v>
      </c>
    </row>
    <row r="900" spans="1:3" x14ac:dyDescent="0.25">
      <c r="A900" s="208">
        <v>899</v>
      </c>
      <c r="B900" s="244" t="s">
        <v>840</v>
      </c>
      <c r="C900" s="255" t="s">
        <v>1518</v>
      </c>
    </row>
    <row r="901" spans="1:3" x14ac:dyDescent="0.25">
      <c r="A901" s="208">
        <v>900</v>
      </c>
      <c r="B901" s="244" t="s">
        <v>840</v>
      </c>
      <c r="C901" s="255" t="s">
        <v>1518</v>
      </c>
    </row>
    <row r="902" spans="1:3" x14ac:dyDescent="0.25">
      <c r="A902" s="208">
        <v>901</v>
      </c>
      <c r="B902" s="244" t="s">
        <v>840</v>
      </c>
      <c r="C902" s="255" t="s">
        <v>1518</v>
      </c>
    </row>
    <row r="903" spans="1:3" x14ac:dyDescent="0.25">
      <c r="A903" s="208">
        <v>902</v>
      </c>
      <c r="B903" s="244" t="s">
        <v>840</v>
      </c>
      <c r="C903" s="255" t="s">
        <v>1518</v>
      </c>
    </row>
    <row r="904" spans="1:3" x14ac:dyDescent="0.25">
      <c r="A904" s="208">
        <v>903</v>
      </c>
      <c r="B904" s="244" t="s">
        <v>840</v>
      </c>
      <c r="C904" s="255" t="s">
        <v>871</v>
      </c>
    </row>
    <row r="905" spans="1:3" x14ac:dyDescent="0.25">
      <c r="A905" s="208">
        <v>904</v>
      </c>
      <c r="B905" s="244" t="s">
        <v>840</v>
      </c>
      <c r="C905" s="255" t="s">
        <v>1518</v>
      </c>
    </row>
    <row r="906" spans="1:3" x14ac:dyDescent="0.25">
      <c r="A906" s="208">
        <v>905</v>
      </c>
      <c r="B906" s="244" t="s">
        <v>840</v>
      </c>
      <c r="C906" s="255" t="s">
        <v>1518</v>
      </c>
    </row>
    <row r="907" spans="1:3" x14ac:dyDescent="0.25">
      <c r="A907" s="208">
        <v>906</v>
      </c>
      <c r="B907" s="244" t="s">
        <v>840</v>
      </c>
      <c r="C907" s="255" t="s">
        <v>1518</v>
      </c>
    </row>
    <row r="908" spans="1:3" x14ac:dyDescent="0.25">
      <c r="A908" s="208">
        <v>907</v>
      </c>
      <c r="B908" s="244" t="s">
        <v>840</v>
      </c>
      <c r="C908" s="255" t="s">
        <v>1518</v>
      </c>
    </row>
    <row r="909" spans="1:3" x14ac:dyDescent="0.25">
      <c r="A909" s="208">
        <v>908</v>
      </c>
      <c r="B909" s="244" t="s">
        <v>840</v>
      </c>
      <c r="C909" s="255" t="s">
        <v>1518</v>
      </c>
    </row>
    <row r="910" spans="1:3" x14ac:dyDescent="0.25">
      <c r="A910" s="208">
        <v>909</v>
      </c>
      <c r="B910" s="244" t="s">
        <v>840</v>
      </c>
      <c r="C910" s="255" t="s">
        <v>792</v>
      </c>
    </row>
    <row r="911" spans="1:3" x14ac:dyDescent="0.25">
      <c r="A911" s="208">
        <v>910</v>
      </c>
      <c r="B911" s="244" t="s">
        <v>840</v>
      </c>
      <c r="C911" s="255" t="s">
        <v>874</v>
      </c>
    </row>
    <row r="912" spans="1:3" x14ac:dyDescent="0.25">
      <c r="A912" s="208">
        <v>911</v>
      </c>
      <c r="B912" s="244" t="s">
        <v>840</v>
      </c>
      <c r="C912" s="255" t="s">
        <v>1097</v>
      </c>
    </row>
    <row r="913" spans="1:3" x14ac:dyDescent="0.25">
      <c r="A913" s="208">
        <v>912</v>
      </c>
      <c r="B913" s="244" t="s">
        <v>840</v>
      </c>
      <c r="C913" s="255" t="s">
        <v>1518</v>
      </c>
    </row>
    <row r="914" spans="1:3" x14ac:dyDescent="0.25">
      <c r="A914" s="208">
        <v>913</v>
      </c>
      <c r="B914" s="244" t="s">
        <v>246</v>
      </c>
      <c r="C914" s="255" t="s">
        <v>1511</v>
      </c>
    </row>
    <row r="915" spans="1:3" x14ac:dyDescent="0.25">
      <c r="A915" s="208">
        <v>914</v>
      </c>
      <c r="B915" s="244" t="s">
        <v>246</v>
      </c>
      <c r="C915" s="255" t="s">
        <v>1518</v>
      </c>
    </row>
    <row r="916" spans="1:3" x14ac:dyDescent="0.25">
      <c r="A916" s="208">
        <v>915</v>
      </c>
      <c r="B916" s="244" t="s">
        <v>246</v>
      </c>
      <c r="C916" s="255" t="s">
        <v>1518</v>
      </c>
    </row>
    <row r="917" spans="1:3" x14ac:dyDescent="0.25">
      <c r="A917" s="208">
        <v>916</v>
      </c>
      <c r="B917" s="244" t="s">
        <v>246</v>
      </c>
      <c r="C917" s="255" t="s">
        <v>1518</v>
      </c>
    </row>
    <row r="918" spans="1:3" x14ac:dyDescent="0.25">
      <c r="A918" s="208">
        <v>917</v>
      </c>
      <c r="B918" s="244" t="s">
        <v>246</v>
      </c>
      <c r="C918" s="255" t="s">
        <v>1511</v>
      </c>
    </row>
    <row r="919" spans="1:3" x14ac:dyDescent="0.25">
      <c r="A919" s="208">
        <v>918</v>
      </c>
      <c r="B919" s="244" t="s">
        <v>246</v>
      </c>
      <c r="C919" s="255" t="s">
        <v>1518</v>
      </c>
    </row>
    <row r="920" spans="1:3" x14ac:dyDescent="0.25">
      <c r="A920" s="208">
        <v>919</v>
      </c>
      <c r="B920" s="244" t="s">
        <v>246</v>
      </c>
      <c r="C920" s="255" t="s">
        <v>1518</v>
      </c>
    </row>
    <row r="921" spans="1:3" x14ac:dyDescent="0.25">
      <c r="A921" s="208">
        <v>920</v>
      </c>
      <c r="B921" s="244" t="s">
        <v>246</v>
      </c>
      <c r="C921" s="255" t="s">
        <v>1518</v>
      </c>
    </row>
    <row r="922" spans="1:3" x14ac:dyDescent="0.25">
      <c r="A922" s="208">
        <v>921</v>
      </c>
      <c r="B922" s="244" t="s">
        <v>246</v>
      </c>
      <c r="C922" s="255" t="s">
        <v>1511</v>
      </c>
    </row>
    <row r="923" spans="1:3" x14ac:dyDescent="0.25">
      <c r="A923" s="208">
        <v>922</v>
      </c>
      <c r="B923" s="244" t="s">
        <v>246</v>
      </c>
      <c r="C923" s="255" t="s">
        <v>1511</v>
      </c>
    </row>
    <row r="924" spans="1:3" x14ac:dyDescent="0.25">
      <c r="A924" s="208">
        <v>923</v>
      </c>
      <c r="B924" s="244" t="s">
        <v>246</v>
      </c>
      <c r="C924" s="255" t="s">
        <v>1511</v>
      </c>
    </row>
    <row r="925" spans="1:3" x14ac:dyDescent="0.25">
      <c r="A925" s="208">
        <v>924</v>
      </c>
      <c r="B925" s="244" t="s">
        <v>246</v>
      </c>
      <c r="C925" s="255" t="s">
        <v>1511</v>
      </c>
    </row>
    <row r="926" spans="1:3" x14ac:dyDescent="0.25">
      <c r="A926" s="208">
        <v>925</v>
      </c>
      <c r="B926" s="244" t="s">
        <v>246</v>
      </c>
      <c r="C926" s="255" t="s">
        <v>1511</v>
      </c>
    </row>
    <row r="927" spans="1:3" x14ac:dyDescent="0.25">
      <c r="A927" s="208">
        <v>926</v>
      </c>
      <c r="B927" s="244" t="s">
        <v>246</v>
      </c>
      <c r="C927" s="255" t="s">
        <v>1511</v>
      </c>
    </row>
    <row r="928" spans="1:3" x14ac:dyDescent="0.25">
      <c r="A928" s="208">
        <v>927</v>
      </c>
      <c r="B928" s="244" t="s">
        <v>246</v>
      </c>
      <c r="C928" s="255" t="s">
        <v>822</v>
      </c>
    </row>
    <row r="929" spans="1:3" x14ac:dyDescent="0.25">
      <c r="A929" s="208">
        <v>928</v>
      </c>
      <c r="B929" s="244" t="s">
        <v>246</v>
      </c>
      <c r="C929" s="255" t="s">
        <v>792</v>
      </c>
    </row>
    <row r="930" spans="1:3" x14ac:dyDescent="0.25">
      <c r="A930" s="208">
        <v>929</v>
      </c>
      <c r="B930" s="244" t="s">
        <v>246</v>
      </c>
      <c r="C930" s="255" t="s">
        <v>2937</v>
      </c>
    </row>
    <row r="931" spans="1:3" x14ac:dyDescent="0.25">
      <c r="A931" s="208">
        <v>930</v>
      </c>
      <c r="B931" s="244" t="s">
        <v>246</v>
      </c>
      <c r="C931" s="255" t="s">
        <v>834</v>
      </c>
    </row>
    <row r="932" spans="1:3" x14ac:dyDescent="0.25">
      <c r="A932" s="208">
        <v>931</v>
      </c>
      <c r="B932" s="244" t="s">
        <v>246</v>
      </c>
      <c r="C932" s="255" t="s">
        <v>842</v>
      </c>
    </row>
    <row r="933" spans="1:3" x14ac:dyDescent="0.25">
      <c r="A933" s="208">
        <v>932</v>
      </c>
      <c r="B933" s="244" t="s">
        <v>246</v>
      </c>
      <c r="C933" s="255" t="s">
        <v>842</v>
      </c>
    </row>
    <row r="934" spans="1:3" x14ac:dyDescent="0.25">
      <c r="A934" s="208">
        <v>933</v>
      </c>
      <c r="B934" s="244" t="s">
        <v>246</v>
      </c>
      <c r="C934" s="255" t="s">
        <v>854</v>
      </c>
    </row>
    <row r="935" spans="1:3" x14ac:dyDescent="0.25">
      <c r="A935" s="208">
        <v>934</v>
      </c>
      <c r="B935" s="244" t="s">
        <v>246</v>
      </c>
      <c r="C935" s="255" t="s">
        <v>1518</v>
      </c>
    </row>
    <row r="936" spans="1:3" x14ac:dyDescent="0.25">
      <c r="A936" s="208">
        <v>935</v>
      </c>
      <c r="B936" s="244" t="s">
        <v>246</v>
      </c>
      <c r="C936" s="255" t="s">
        <v>871</v>
      </c>
    </row>
    <row r="937" spans="1:3" x14ac:dyDescent="0.25">
      <c r="A937" s="208">
        <v>936</v>
      </c>
      <c r="B937" s="244" t="s">
        <v>246</v>
      </c>
      <c r="C937" s="255" t="s">
        <v>42</v>
      </c>
    </row>
    <row r="938" spans="1:3" x14ac:dyDescent="0.25">
      <c r="A938" s="208">
        <v>937</v>
      </c>
      <c r="B938" s="244" t="s">
        <v>246</v>
      </c>
      <c r="C938" s="255" t="s">
        <v>1518</v>
      </c>
    </row>
    <row r="939" spans="1:3" x14ac:dyDescent="0.25">
      <c r="A939" s="208">
        <v>938</v>
      </c>
      <c r="B939" s="244" t="s">
        <v>246</v>
      </c>
      <c r="C939" s="255" t="s">
        <v>1518</v>
      </c>
    </row>
    <row r="940" spans="1:3" x14ac:dyDescent="0.25">
      <c r="A940" s="208">
        <v>939</v>
      </c>
      <c r="B940" s="244" t="s">
        <v>246</v>
      </c>
      <c r="C940" s="255" t="s">
        <v>1518</v>
      </c>
    </row>
    <row r="941" spans="1:3" x14ac:dyDescent="0.25">
      <c r="A941" s="208">
        <v>940</v>
      </c>
      <c r="B941" s="244" t="s">
        <v>246</v>
      </c>
      <c r="C941" s="255" t="s">
        <v>1518</v>
      </c>
    </row>
    <row r="942" spans="1:3" x14ac:dyDescent="0.25">
      <c r="A942" s="208">
        <v>941</v>
      </c>
      <c r="B942" s="244" t="s">
        <v>246</v>
      </c>
      <c r="C942" s="255" t="s">
        <v>1518</v>
      </c>
    </row>
    <row r="943" spans="1:3" x14ac:dyDescent="0.25">
      <c r="A943" s="208">
        <v>942</v>
      </c>
      <c r="B943" s="244" t="s">
        <v>246</v>
      </c>
      <c r="C943" s="255" t="s">
        <v>64</v>
      </c>
    </row>
    <row r="944" spans="1:3" x14ac:dyDescent="0.25">
      <c r="A944" s="208">
        <v>943</v>
      </c>
      <c r="B944" s="244" t="s">
        <v>246</v>
      </c>
      <c r="C944" s="255" t="s">
        <v>861</v>
      </c>
    </row>
    <row r="945" spans="1:3" x14ac:dyDescent="0.25">
      <c r="A945" s="208">
        <v>944</v>
      </c>
      <c r="B945" s="244" t="s">
        <v>246</v>
      </c>
      <c r="C945" s="255" t="s">
        <v>313</v>
      </c>
    </row>
    <row r="946" spans="1:3" x14ac:dyDescent="0.25">
      <c r="A946" s="208">
        <v>945</v>
      </c>
      <c r="B946" s="244" t="s">
        <v>246</v>
      </c>
      <c r="C946" s="255" t="s">
        <v>1518</v>
      </c>
    </row>
    <row r="947" spans="1:3" x14ac:dyDescent="0.25">
      <c r="A947" s="208">
        <v>946</v>
      </c>
      <c r="B947" s="244" t="s">
        <v>246</v>
      </c>
      <c r="C947" s="255" t="s">
        <v>1518</v>
      </c>
    </row>
    <row r="948" spans="1:3" x14ac:dyDescent="0.25">
      <c r="A948" s="208">
        <v>947</v>
      </c>
      <c r="B948" s="244" t="s">
        <v>246</v>
      </c>
      <c r="C948" s="255" t="s">
        <v>871</v>
      </c>
    </row>
    <row r="949" spans="1:3" x14ac:dyDescent="0.25">
      <c r="A949" s="208">
        <v>948</v>
      </c>
      <c r="B949" s="244" t="s">
        <v>246</v>
      </c>
      <c r="C949" s="255" t="s">
        <v>871</v>
      </c>
    </row>
    <row r="950" spans="1:3" x14ac:dyDescent="0.25">
      <c r="A950" s="208">
        <v>949</v>
      </c>
      <c r="B950" s="244" t="s">
        <v>246</v>
      </c>
      <c r="C950" s="255" t="s">
        <v>1518</v>
      </c>
    </row>
    <row r="951" spans="1:3" x14ac:dyDescent="0.25">
      <c r="A951" s="208">
        <v>950</v>
      </c>
      <c r="B951" s="244" t="s">
        <v>246</v>
      </c>
      <c r="C951" s="255" t="s">
        <v>872</v>
      </c>
    </row>
    <row r="952" spans="1:3" x14ac:dyDescent="0.25">
      <c r="A952" s="208">
        <v>951</v>
      </c>
      <c r="B952" s="244" t="s">
        <v>246</v>
      </c>
      <c r="C952" s="255" t="s">
        <v>1518</v>
      </c>
    </row>
    <row r="953" spans="1:3" x14ac:dyDescent="0.25">
      <c r="A953" s="208">
        <v>952</v>
      </c>
      <c r="B953" s="244" t="s">
        <v>246</v>
      </c>
      <c r="C953" s="255" t="s">
        <v>792</v>
      </c>
    </row>
    <row r="954" spans="1:3" x14ac:dyDescent="0.25">
      <c r="A954" s="208">
        <v>953</v>
      </c>
      <c r="B954" s="244" t="s">
        <v>246</v>
      </c>
      <c r="C954" s="255" t="s">
        <v>898</v>
      </c>
    </row>
    <row r="955" spans="1:3" x14ac:dyDescent="0.25">
      <c r="A955" s="208">
        <v>954</v>
      </c>
      <c r="B955" s="244" t="s">
        <v>2971</v>
      </c>
      <c r="C955" s="255" t="s">
        <v>1511</v>
      </c>
    </row>
    <row r="956" spans="1:3" x14ac:dyDescent="0.25">
      <c r="A956" s="208">
        <v>955</v>
      </c>
      <c r="B956" s="244" t="s">
        <v>2971</v>
      </c>
      <c r="C956" s="255" t="s">
        <v>1511</v>
      </c>
    </row>
    <row r="957" spans="1:3" x14ac:dyDescent="0.25">
      <c r="A957" s="208">
        <v>956</v>
      </c>
      <c r="B957" s="244" t="s">
        <v>2971</v>
      </c>
      <c r="C957" s="255" t="s">
        <v>1511</v>
      </c>
    </row>
    <row r="958" spans="1:3" x14ac:dyDescent="0.25">
      <c r="A958" s="208">
        <v>957</v>
      </c>
      <c r="B958" s="244" t="s">
        <v>2971</v>
      </c>
      <c r="C958" s="255" t="s">
        <v>1511</v>
      </c>
    </row>
    <row r="959" spans="1:3" x14ac:dyDescent="0.25">
      <c r="A959" s="208">
        <v>958</v>
      </c>
      <c r="B959" s="244" t="s">
        <v>2971</v>
      </c>
      <c r="C959" s="255" t="s">
        <v>1511</v>
      </c>
    </row>
    <row r="960" spans="1:3" x14ac:dyDescent="0.25">
      <c r="A960" s="208">
        <v>959</v>
      </c>
      <c r="B960" s="244" t="s">
        <v>2971</v>
      </c>
      <c r="C960" s="255" t="s">
        <v>1511</v>
      </c>
    </row>
    <row r="961" spans="1:3" x14ac:dyDescent="0.25">
      <c r="A961" s="208">
        <v>960</v>
      </c>
      <c r="B961" s="244" t="s">
        <v>2971</v>
      </c>
      <c r="C961" s="255" t="s">
        <v>842</v>
      </c>
    </row>
    <row r="962" spans="1:3" x14ac:dyDescent="0.25">
      <c r="A962" s="208">
        <v>961</v>
      </c>
      <c r="B962" s="244" t="s">
        <v>2971</v>
      </c>
      <c r="C962" s="255" t="s">
        <v>1511</v>
      </c>
    </row>
    <row r="963" spans="1:3" x14ac:dyDescent="0.25">
      <c r="A963" s="208">
        <v>962</v>
      </c>
      <c r="B963" s="244" t="s">
        <v>2971</v>
      </c>
      <c r="C963" s="255" t="s">
        <v>1511</v>
      </c>
    </row>
    <row r="964" spans="1:3" x14ac:dyDescent="0.25">
      <c r="A964" s="208">
        <v>963</v>
      </c>
      <c r="B964" s="244" t="s">
        <v>2971</v>
      </c>
      <c r="C964" s="255" t="s">
        <v>1511</v>
      </c>
    </row>
    <row r="965" spans="1:3" x14ac:dyDescent="0.25">
      <c r="A965" s="208">
        <v>964</v>
      </c>
      <c r="B965" s="244" t="s">
        <v>2971</v>
      </c>
      <c r="C965" s="255" t="s">
        <v>1511</v>
      </c>
    </row>
    <row r="966" spans="1:3" x14ac:dyDescent="0.25">
      <c r="A966" s="208">
        <v>965</v>
      </c>
      <c r="B966" s="244" t="s">
        <v>2971</v>
      </c>
      <c r="C966" s="255" t="s">
        <v>1511</v>
      </c>
    </row>
    <row r="967" spans="1:3" x14ac:dyDescent="0.25">
      <c r="A967" s="208">
        <v>966</v>
      </c>
      <c r="B967" s="244" t="s">
        <v>2971</v>
      </c>
      <c r="C967" s="255" t="s">
        <v>1511</v>
      </c>
    </row>
    <row r="968" spans="1:3" x14ac:dyDescent="0.25">
      <c r="A968" s="208">
        <v>967</v>
      </c>
      <c r="B968" s="244" t="s">
        <v>2971</v>
      </c>
      <c r="C968" s="255" t="s">
        <v>842</v>
      </c>
    </row>
    <row r="969" spans="1:3" x14ac:dyDescent="0.25">
      <c r="A969" s="208">
        <v>968</v>
      </c>
      <c r="B969" s="244" t="s">
        <v>2971</v>
      </c>
      <c r="C969" s="255" t="s">
        <v>822</v>
      </c>
    </row>
    <row r="970" spans="1:3" x14ac:dyDescent="0.25">
      <c r="A970" s="208">
        <v>969</v>
      </c>
      <c r="B970" s="244" t="s">
        <v>2971</v>
      </c>
      <c r="C970" s="255" t="s">
        <v>792</v>
      </c>
    </row>
    <row r="971" spans="1:3" x14ac:dyDescent="0.25">
      <c r="A971" s="208">
        <v>970</v>
      </c>
      <c r="B971" s="244" t="s">
        <v>2971</v>
      </c>
      <c r="C971" s="255" t="s">
        <v>817</v>
      </c>
    </row>
    <row r="972" spans="1:3" x14ac:dyDescent="0.25">
      <c r="A972" s="208">
        <v>971</v>
      </c>
      <c r="B972" s="244" t="s">
        <v>2971</v>
      </c>
      <c r="C972" s="255" t="s">
        <v>822</v>
      </c>
    </row>
    <row r="973" spans="1:3" x14ac:dyDescent="0.25">
      <c r="A973" s="208">
        <v>972</v>
      </c>
      <c r="B973" s="244" t="s">
        <v>2971</v>
      </c>
      <c r="C973" s="255" t="s">
        <v>795</v>
      </c>
    </row>
    <row r="974" spans="1:3" x14ac:dyDescent="0.25">
      <c r="A974" s="208">
        <v>973</v>
      </c>
      <c r="B974" s="244" t="s">
        <v>2971</v>
      </c>
      <c r="C974" s="255" t="s">
        <v>2997</v>
      </c>
    </row>
    <row r="975" spans="1:3" x14ac:dyDescent="0.25">
      <c r="A975" s="208">
        <v>974</v>
      </c>
      <c r="B975" s="244" t="s">
        <v>2971</v>
      </c>
      <c r="C975" s="255" t="s">
        <v>817</v>
      </c>
    </row>
    <row r="976" spans="1:3" x14ac:dyDescent="0.25">
      <c r="A976" s="208">
        <v>975</v>
      </c>
      <c r="B976" s="244" t="s">
        <v>2971</v>
      </c>
      <c r="C976" s="255" t="s">
        <v>1024</v>
      </c>
    </row>
    <row r="977" spans="1:3" x14ac:dyDescent="0.25">
      <c r="A977" s="208">
        <v>976</v>
      </c>
      <c r="B977" s="244" t="s">
        <v>2971</v>
      </c>
      <c r="C977" s="255" t="s">
        <v>842</v>
      </c>
    </row>
    <row r="978" spans="1:3" x14ac:dyDescent="0.25">
      <c r="A978" s="208">
        <v>977</v>
      </c>
      <c r="B978" s="244" t="s">
        <v>2971</v>
      </c>
      <c r="C978" s="255" t="s">
        <v>834</v>
      </c>
    </row>
    <row r="979" spans="1:3" x14ac:dyDescent="0.25">
      <c r="A979" s="208">
        <v>978</v>
      </c>
      <c r="B979" s="244" t="s">
        <v>2971</v>
      </c>
      <c r="C979" s="255" t="s">
        <v>1518</v>
      </c>
    </row>
    <row r="980" spans="1:3" x14ac:dyDescent="0.25">
      <c r="A980" s="208">
        <v>979</v>
      </c>
      <c r="B980" s="244" t="s">
        <v>2971</v>
      </c>
      <c r="C980" s="255" t="s">
        <v>871</v>
      </c>
    </row>
    <row r="981" spans="1:3" x14ac:dyDescent="0.25">
      <c r="A981" s="208">
        <v>980</v>
      </c>
      <c r="B981" s="244" t="s">
        <v>2971</v>
      </c>
      <c r="C981" s="255" t="s">
        <v>1518</v>
      </c>
    </row>
    <row r="982" spans="1:3" x14ac:dyDescent="0.25">
      <c r="A982" s="208">
        <v>981</v>
      </c>
      <c r="B982" s="244" t="s">
        <v>2971</v>
      </c>
      <c r="C982" s="255" t="s">
        <v>863</v>
      </c>
    </row>
    <row r="983" spans="1:3" x14ac:dyDescent="0.25">
      <c r="A983" s="208">
        <v>982</v>
      </c>
      <c r="B983" s="244" t="s">
        <v>2971</v>
      </c>
      <c r="C983" s="255" t="s">
        <v>871</v>
      </c>
    </row>
    <row r="984" spans="1:3" x14ac:dyDescent="0.25">
      <c r="A984" s="208">
        <v>983</v>
      </c>
      <c r="B984" s="244" t="s">
        <v>2971</v>
      </c>
      <c r="C984" s="255" t="s">
        <v>872</v>
      </c>
    </row>
    <row r="985" spans="1:3" x14ac:dyDescent="0.25">
      <c r="A985" s="208">
        <v>984</v>
      </c>
      <c r="B985" s="244" t="s">
        <v>2971</v>
      </c>
      <c r="C985" s="255" t="s">
        <v>1771</v>
      </c>
    </row>
    <row r="986" spans="1:3" x14ac:dyDescent="0.25">
      <c r="A986" s="208">
        <v>985</v>
      </c>
      <c r="B986" s="244" t="s">
        <v>2971</v>
      </c>
      <c r="C986" s="255" t="s">
        <v>1422</v>
      </c>
    </row>
    <row r="987" spans="1:3" x14ac:dyDescent="0.25">
      <c r="A987" s="208">
        <v>986</v>
      </c>
      <c r="B987" s="244" t="s">
        <v>2971</v>
      </c>
      <c r="C987" s="255" t="s">
        <v>3017</v>
      </c>
    </row>
    <row r="988" spans="1:3" x14ac:dyDescent="0.25">
      <c r="A988" s="208">
        <v>987</v>
      </c>
      <c r="B988" s="244" t="s">
        <v>2971</v>
      </c>
      <c r="C988" s="255" t="s">
        <v>1518</v>
      </c>
    </row>
    <row r="989" spans="1:3" x14ac:dyDescent="0.25">
      <c r="A989" s="208">
        <v>988</v>
      </c>
      <c r="B989" s="244" t="s">
        <v>2971</v>
      </c>
      <c r="C989" s="255" t="s">
        <v>1518</v>
      </c>
    </row>
    <row r="990" spans="1:3" x14ac:dyDescent="0.25">
      <c r="A990" s="208">
        <v>989</v>
      </c>
      <c r="B990" s="244" t="s">
        <v>2971</v>
      </c>
      <c r="C990" s="255" t="s">
        <v>872</v>
      </c>
    </row>
    <row r="991" spans="1:3" x14ac:dyDescent="0.25">
      <c r="A991" s="208">
        <v>990</v>
      </c>
      <c r="B991" s="244" t="s">
        <v>2971</v>
      </c>
      <c r="C991" s="255" t="s">
        <v>872</v>
      </c>
    </row>
    <row r="992" spans="1:3" x14ac:dyDescent="0.25">
      <c r="A992" s="208">
        <v>991</v>
      </c>
      <c r="B992" s="244" t="s">
        <v>2971</v>
      </c>
      <c r="C992" s="255" t="s">
        <v>1518</v>
      </c>
    </row>
    <row r="993" spans="1:3" x14ac:dyDescent="0.25">
      <c r="A993" s="208">
        <v>992</v>
      </c>
      <c r="B993" s="244" t="s">
        <v>2971</v>
      </c>
      <c r="C993" s="255" t="s">
        <v>834</v>
      </c>
    </row>
    <row r="994" spans="1:3" x14ac:dyDescent="0.25">
      <c r="A994" s="208">
        <v>993</v>
      </c>
      <c r="B994" s="244" t="s">
        <v>2971</v>
      </c>
      <c r="C994" s="255" t="s">
        <v>874</v>
      </c>
    </row>
    <row r="995" spans="1:3" x14ac:dyDescent="0.25">
      <c r="A995" s="208">
        <v>994</v>
      </c>
      <c r="B995" s="244" t="s">
        <v>2971</v>
      </c>
      <c r="C995" s="255" t="s">
        <v>1166</v>
      </c>
    </row>
    <row r="996" spans="1:3" x14ac:dyDescent="0.25">
      <c r="A996" s="208">
        <v>995</v>
      </c>
      <c r="B996" s="244" t="s">
        <v>2971</v>
      </c>
      <c r="C996" s="255" t="s">
        <v>871</v>
      </c>
    </row>
    <row r="997" spans="1:3" x14ac:dyDescent="0.25">
      <c r="A997" s="208">
        <v>996</v>
      </c>
      <c r="B997" s="244" t="s">
        <v>2971</v>
      </c>
      <c r="C997" s="255" t="s">
        <v>1518</v>
      </c>
    </row>
    <row r="998" spans="1:3" x14ac:dyDescent="0.25">
      <c r="A998" s="208">
        <v>997</v>
      </c>
      <c r="B998" s="244" t="s">
        <v>2971</v>
      </c>
      <c r="C998" s="255" t="s">
        <v>1518</v>
      </c>
    </row>
    <row r="999" spans="1:3" x14ac:dyDescent="0.25">
      <c r="A999" s="208">
        <v>998</v>
      </c>
      <c r="B999" s="244" t="s">
        <v>2971</v>
      </c>
      <c r="C999" s="255" t="s">
        <v>874</v>
      </c>
    </row>
    <row r="1000" spans="1:3" x14ac:dyDescent="0.25">
      <c r="A1000" s="208">
        <v>999</v>
      </c>
      <c r="B1000" s="244" t="s">
        <v>2971</v>
      </c>
      <c r="C1000" s="255" t="s">
        <v>64</v>
      </c>
    </row>
    <row r="1001" spans="1:3" x14ac:dyDescent="0.25">
      <c r="A1001" s="208">
        <v>1000</v>
      </c>
      <c r="B1001" s="244" t="s">
        <v>2971</v>
      </c>
      <c r="C1001" s="255" t="s">
        <v>1518</v>
      </c>
    </row>
    <row r="1002" spans="1:3" x14ac:dyDescent="0.25">
      <c r="A1002" s="208">
        <v>1001</v>
      </c>
      <c r="B1002" s="244" t="s">
        <v>2971</v>
      </c>
      <c r="C1002" s="255" t="s">
        <v>1518</v>
      </c>
    </row>
    <row r="1003" spans="1:3" x14ac:dyDescent="0.25">
      <c r="A1003" s="208">
        <v>1002</v>
      </c>
      <c r="B1003" s="244" t="s">
        <v>860</v>
      </c>
      <c r="C1003" s="255" t="s">
        <v>1511</v>
      </c>
    </row>
    <row r="1004" spans="1:3" x14ac:dyDescent="0.25">
      <c r="A1004" s="208">
        <v>1003</v>
      </c>
      <c r="B1004" s="244" t="s">
        <v>860</v>
      </c>
      <c r="C1004" s="255" t="s">
        <v>1511</v>
      </c>
    </row>
    <row r="1005" spans="1:3" x14ac:dyDescent="0.25">
      <c r="A1005" s="208">
        <v>1004</v>
      </c>
      <c r="B1005" s="244" t="s">
        <v>860</v>
      </c>
      <c r="C1005" s="255" t="s">
        <v>1511</v>
      </c>
    </row>
    <row r="1006" spans="1:3" x14ac:dyDescent="0.25">
      <c r="A1006" s="208">
        <v>1005</v>
      </c>
      <c r="B1006" s="244" t="s">
        <v>860</v>
      </c>
      <c r="C1006" s="255" t="s">
        <v>1511</v>
      </c>
    </row>
    <row r="1007" spans="1:3" x14ac:dyDescent="0.25">
      <c r="A1007" s="208">
        <v>1006</v>
      </c>
      <c r="B1007" s="244" t="s">
        <v>860</v>
      </c>
      <c r="C1007" s="255" t="s">
        <v>1511</v>
      </c>
    </row>
    <row r="1008" spans="1:3" x14ac:dyDescent="0.25">
      <c r="A1008" s="208">
        <v>1007</v>
      </c>
      <c r="B1008" s="244" t="s">
        <v>860</v>
      </c>
      <c r="C1008" s="255" t="s">
        <v>1511</v>
      </c>
    </row>
    <row r="1009" spans="1:3" x14ac:dyDescent="0.25">
      <c r="A1009" s="208">
        <v>1008</v>
      </c>
      <c r="B1009" s="244" t="s">
        <v>860</v>
      </c>
      <c r="C1009" s="255" t="s">
        <v>1511</v>
      </c>
    </row>
    <row r="1010" spans="1:3" x14ac:dyDescent="0.25">
      <c r="A1010" s="208">
        <v>1009</v>
      </c>
      <c r="B1010" s="244" t="s">
        <v>860</v>
      </c>
      <c r="C1010" s="255" t="s">
        <v>1511</v>
      </c>
    </row>
    <row r="1011" spans="1:3" x14ac:dyDescent="0.25">
      <c r="A1011" s="208">
        <v>1010</v>
      </c>
      <c r="B1011" s="244" t="s">
        <v>860</v>
      </c>
      <c r="C1011" s="255" t="s">
        <v>1511</v>
      </c>
    </row>
    <row r="1012" spans="1:3" x14ac:dyDescent="0.25">
      <c r="A1012" s="208">
        <v>1011</v>
      </c>
      <c r="B1012" s="244" t="s">
        <v>860</v>
      </c>
      <c r="C1012" s="255" t="s">
        <v>1511</v>
      </c>
    </row>
    <row r="1013" spans="1:3" x14ac:dyDescent="0.25">
      <c r="A1013" s="208">
        <v>1012</v>
      </c>
      <c r="B1013" s="244" t="s">
        <v>860</v>
      </c>
      <c r="C1013" s="255" t="s">
        <v>1511</v>
      </c>
    </row>
    <row r="1014" spans="1:3" x14ac:dyDescent="0.25">
      <c r="A1014" s="208">
        <v>1013</v>
      </c>
      <c r="B1014" s="244" t="s">
        <v>860</v>
      </c>
      <c r="C1014" s="255" t="s">
        <v>1511</v>
      </c>
    </row>
    <row r="1015" spans="1:3" x14ac:dyDescent="0.25">
      <c r="A1015" s="208">
        <v>1014</v>
      </c>
      <c r="B1015" s="244" t="s">
        <v>860</v>
      </c>
      <c r="C1015" s="255" t="s">
        <v>1511</v>
      </c>
    </row>
    <row r="1016" spans="1:3" x14ac:dyDescent="0.25">
      <c r="A1016" s="208">
        <v>1015</v>
      </c>
      <c r="B1016" s="244" t="s">
        <v>860</v>
      </c>
      <c r="C1016" s="255" t="s">
        <v>1511</v>
      </c>
    </row>
    <row r="1017" spans="1:3" x14ac:dyDescent="0.25">
      <c r="A1017" s="208">
        <v>1016</v>
      </c>
      <c r="B1017" s="244" t="s">
        <v>860</v>
      </c>
      <c r="C1017" s="255" t="s">
        <v>1511</v>
      </c>
    </row>
    <row r="1018" spans="1:3" x14ac:dyDescent="0.25">
      <c r="A1018" s="208">
        <v>1017</v>
      </c>
      <c r="B1018" s="244" t="s">
        <v>860</v>
      </c>
      <c r="C1018" s="255" t="s">
        <v>1511</v>
      </c>
    </row>
    <row r="1019" spans="1:3" x14ac:dyDescent="0.25">
      <c r="A1019" s="208">
        <v>1018</v>
      </c>
      <c r="B1019" s="244" t="s">
        <v>860</v>
      </c>
      <c r="C1019" s="255" t="s">
        <v>1511</v>
      </c>
    </row>
    <row r="1020" spans="1:3" x14ac:dyDescent="0.25">
      <c r="A1020" s="208">
        <v>1019</v>
      </c>
      <c r="B1020" s="244" t="s">
        <v>860</v>
      </c>
      <c r="C1020" s="255" t="s">
        <v>1511</v>
      </c>
    </row>
    <row r="1021" spans="1:3" x14ac:dyDescent="0.25">
      <c r="A1021" s="208">
        <v>1020</v>
      </c>
      <c r="B1021" s="244" t="s">
        <v>860</v>
      </c>
      <c r="C1021" s="255" t="s">
        <v>1511</v>
      </c>
    </row>
    <row r="1022" spans="1:3" x14ac:dyDescent="0.25">
      <c r="A1022" s="208">
        <v>1021</v>
      </c>
      <c r="B1022" s="244" t="s">
        <v>860</v>
      </c>
      <c r="C1022" s="255" t="s">
        <v>1511</v>
      </c>
    </row>
    <row r="1023" spans="1:3" x14ac:dyDescent="0.25">
      <c r="A1023" s="208">
        <v>1022</v>
      </c>
      <c r="B1023" s="244" t="s">
        <v>860</v>
      </c>
      <c r="C1023" s="255" t="s">
        <v>1511</v>
      </c>
    </row>
    <row r="1024" spans="1:3" x14ac:dyDescent="0.25">
      <c r="A1024" s="208">
        <v>1023</v>
      </c>
      <c r="B1024" s="244" t="s">
        <v>860</v>
      </c>
      <c r="C1024" s="255" t="s">
        <v>1511</v>
      </c>
    </row>
    <row r="1025" spans="1:3" x14ac:dyDescent="0.25">
      <c r="A1025" s="208">
        <v>1024</v>
      </c>
      <c r="B1025" s="244" t="s">
        <v>860</v>
      </c>
      <c r="C1025" s="255" t="s">
        <v>1511</v>
      </c>
    </row>
    <row r="1026" spans="1:3" x14ac:dyDescent="0.25">
      <c r="A1026" s="208">
        <v>1025</v>
      </c>
      <c r="B1026" s="244" t="s">
        <v>860</v>
      </c>
      <c r="C1026" s="255" t="s">
        <v>1511</v>
      </c>
    </row>
    <row r="1027" spans="1:3" x14ac:dyDescent="0.25">
      <c r="A1027" s="208">
        <v>1026</v>
      </c>
      <c r="B1027" s="244" t="s">
        <v>860</v>
      </c>
      <c r="C1027" s="255" t="s">
        <v>1511</v>
      </c>
    </row>
    <row r="1028" spans="1:3" x14ac:dyDescent="0.25">
      <c r="A1028" s="208">
        <v>1027</v>
      </c>
      <c r="B1028" s="244" t="s">
        <v>860</v>
      </c>
      <c r="C1028" s="255" t="s">
        <v>1511</v>
      </c>
    </row>
    <row r="1029" spans="1:3" x14ac:dyDescent="0.25">
      <c r="A1029" s="208">
        <v>1028</v>
      </c>
      <c r="B1029" s="244" t="s">
        <v>860</v>
      </c>
      <c r="C1029" s="255" t="s">
        <v>1511</v>
      </c>
    </row>
    <row r="1030" spans="1:3" x14ac:dyDescent="0.25">
      <c r="A1030" s="208">
        <v>1029</v>
      </c>
      <c r="B1030" s="244" t="s">
        <v>860</v>
      </c>
      <c r="C1030" s="255" t="s">
        <v>1511</v>
      </c>
    </row>
    <row r="1031" spans="1:3" x14ac:dyDescent="0.25">
      <c r="A1031" s="208">
        <v>1030</v>
      </c>
      <c r="B1031" s="244" t="s">
        <v>860</v>
      </c>
      <c r="C1031" s="255" t="s">
        <v>1511</v>
      </c>
    </row>
    <row r="1032" spans="1:3" x14ac:dyDescent="0.25">
      <c r="A1032" s="208">
        <v>1031</v>
      </c>
      <c r="B1032" s="244" t="s">
        <v>860</v>
      </c>
      <c r="C1032" s="255" t="s">
        <v>1511</v>
      </c>
    </row>
    <row r="1033" spans="1:3" x14ac:dyDescent="0.25">
      <c r="A1033" s="208">
        <v>1032</v>
      </c>
      <c r="B1033" s="244" t="s">
        <v>860</v>
      </c>
      <c r="C1033" s="255" t="s">
        <v>1511</v>
      </c>
    </row>
    <row r="1034" spans="1:3" x14ac:dyDescent="0.25">
      <c r="A1034" s="208">
        <v>1033</v>
      </c>
      <c r="B1034" s="244" t="s">
        <v>860</v>
      </c>
      <c r="C1034" s="255" t="s">
        <v>1511</v>
      </c>
    </row>
    <row r="1035" spans="1:3" x14ac:dyDescent="0.25">
      <c r="A1035" s="208">
        <v>1034</v>
      </c>
      <c r="B1035" s="244" t="s">
        <v>860</v>
      </c>
      <c r="C1035" s="255" t="s">
        <v>1511</v>
      </c>
    </row>
    <row r="1036" spans="1:3" x14ac:dyDescent="0.25">
      <c r="A1036" s="208">
        <v>1035</v>
      </c>
      <c r="B1036" s="244" t="s">
        <v>860</v>
      </c>
      <c r="C1036" s="255" t="s">
        <v>1511</v>
      </c>
    </row>
    <row r="1037" spans="1:3" x14ac:dyDescent="0.25">
      <c r="A1037" s="208">
        <v>1036</v>
      </c>
      <c r="B1037" s="244" t="s">
        <v>860</v>
      </c>
      <c r="C1037" s="255" t="s">
        <v>1511</v>
      </c>
    </row>
    <row r="1038" spans="1:3" x14ac:dyDescent="0.25">
      <c r="A1038" s="208">
        <v>1037</v>
      </c>
      <c r="B1038" s="244" t="s">
        <v>860</v>
      </c>
      <c r="C1038" s="255" t="s">
        <v>1511</v>
      </c>
    </row>
    <row r="1039" spans="1:3" x14ac:dyDescent="0.25">
      <c r="A1039" s="208">
        <v>1038</v>
      </c>
      <c r="B1039" s="244" t="s">
        <v>860</v>
      </c>
      <c r="C1039" s="255" t="s">
        <v>1511</v>
      </c>
    </row>
    <row r="1040" spans="1:3" x14ac:dyDescent="0.25">
      <c r="A1040" s="208">
        <v>1039</v>
      </c>
      <c r="B1040" s="244" t="s">
        <v>860</v>
      </c>
      <c r="C1040" s="255" t="s">
        <v>1511</v>
      </c>
    </row>
    <row r="1041" spans="1:3" x14ac:dyDescent="0.25">
      <c r="A1041" s="208">
        <v>1040</v>
      </c>
      <c r="B1041" s="244" t="s">
        <v>860</v>
      </c>
      <c r="C1041" s="255" t="s">
        <v>1511</v>
      </c>
    </row>
    <row r="1042" spans="1:3" x14ac:dyDescent="0.25">
      <c r="A1042" s="208">
        <v>1041</v>
      </c>
      <c r="B1042" s="244" t="s">
        <v>860</v>
      </c>
      <c r="C1042" s="255" t="s">
        <v>1511</v>
      </c>
    </row>
    <row r="1043" spans="1:3" x14ac:dyDescent="0.25">
      <c r="A1043" s="208">
        <v>1042</v>
      </c>
      <c r="B1043" s="244" t="s">
        <v>860</v>
      </c>
      <c r="C1043" s="255" t="s">
        <v>1511</v>
      </c>
    </row>
    <row r="1044" spans="1:3" x14ac:dyDescent="0.25">
      <c r="A1044" s="208">
        <v>1043</v>
      </c>
      <c r="B1044" s="244" t="s">
        <v>860</v>
      </c>
      <c r="C1044" s="255" t="s">
        <v>1511</v>
      </c>
    </row>
    <row r="1045" spans="1:3" x14ac:dyDescent="0.25">
      <c r="A1045" s="208">
        <v>1044</v>
      </c>
      <c r="B1045" s="244" t="s">
        <v>860</v>
      </c>
      <c r="C1045" s="255" t="s">
        <v>64</v>
      </c>
    </row>
    <row r="1046" spans="1:3" x14ac:dyDescent="0.25">
      <c r="A1046" s="208">
        <v>1045</v>
      </c>
      <c r="B1046" s="244" t="s">
        <v>860</v>
      </c>
      <c r="C1046" s="255" t="s">
        <v>1097</v>
      </c>
    </row>
    <row r="1047" spans="1:3" x14ac:dyDescent="0.25">
      <c r="A1047" s="208">
        <v>1046</v>
      </c>
      <c r="B1047" s="244" t="s">
        <v>860</v>
      </c>
      <c r="C1047" s="255" t="s">
        <v>872</v>
      </c>
    </row>
    <row r="1048" spans="1:3" x14ac:dyDescent="0.25">
      <c r="A1048" s="208">
        <v>1047</v>
      </c>
      <c r="B1048" s="244" t="s">
        <v>860</v>
      </c>
      <c r="C1048" s="255" t="s">
        <v>872</v>
      </c>
    </row>
    <row r="1049" spans="1:3" x14ac:dyDescent="0.25">
      <c r="A1049" s="208">
        <v>1048</v>
      </c>
      <c r="B1049" s="244" t="s">
        <v>860</v>
      </c>
      <c r="C1049" s="255" t="s">
        <v>817</v>
      </c>
    </row>
    <row r="1050" spans="1:3" x14ac:dyDescent="0.25">
      <c r="A1050" s="208">
        <v>1049</v>
      </c>
      <c r="B1050" s="244" t="s">
        <v>860</v>
      </c>
      <c r="C1050" s="255" t="s">
        <v>1165</v>
      </c>
    </row>
    <row r="1051" spans="1:3" x14ac:dyDescent="0.25">
      <c r="A1051" s="208">
        <v>1050</v>
      </c>
      <c r="B1051" s="244" t="s">
        <v>860</v>
      </c>
      <c r="C1051" s="255" t="s">
        <v>3111</v>
      </c>
    </row>
    <row r="1052" spans="1:3" x14ac:dyDescent="0.25">
      <c r="A1052" s="208">
        <v>1051</v>
      </c>
      <c r="B1052" s="244" t="s">
        <v>860</v>
      </c>
      <c r="C1052" s="255" t="s">
        <v>834</v>
      </c>
    </row>
    <row r="1053" spans="1:3" x14ac:dyDescent="0.25">
      <c r="A1053" s="208">
        <v>1052</v>
      </c>
      <c r="B1053" s="244" t="s">
        <v>860</v>
      </c>
      <c r="C1053" s="255" t="s">
        <v>871</v>
      </c>
    </row>
    <row r="1054" spans="1:3" x14ac:dyDescent="0.25">
      <c r="A1054" s="208">
        <v>1053</v>
      </c>
      <c r="B1054" s="244" t="s">
        <v>860</v>
      </c>
      <c r="C1054" s="255" t="s">
        <v>2084</v>
      </c>
    </row>
    <row r="1055" spans="1:3" x14ac:dyDescent="0.25">
      <c r="A1055" s="208">
        <v>1054</v>
      </c>
      <c r="B1055" s="244" t="s">
        <v>860</v>
      </c>
      <c r="C1055" s="255" t="s">
        <v>1397</v>
      </c>
    </row>
    <row r="1056" spans="1:3" x14ac:dyDescent="0.25">
      <c r="A1056" s="208">
        <v>1055</v>
      </c>
      <c r="B1056" s="244" t="s">
        <v>860</v>
      </c>
      <c r="C1056" s="255" t="s">
        <v>49</v>
      </c>
    </row>
    <row r="1057" spans="1:3" x14ac:dyDescent="0.25">
      <c r="A1057" s="208">
        <v>1056</v>
      </c>
      <c r="B1057" s="244" t="s">
        <v>860</v>
      </c>
      <c r="C1057" s="255" t="s">
        <v>313</v>
      </c>
    </row>
    <row r="1058" spans="1:3" x14ac:dyDescent="0.25">
      <c r="A1058" s="208">
        <v>1057</v>
      </c>
      <c r="B1058" s="244" t="s">
        <v>860</v>
      </c>
      <c r="C1058" s="255" t="s">
        <v>2848</v>
      </c>
    </row>
    <row r="1059" spans="1:3" x14ac:dyDescent="0.25">
      <c r="A1059" s="208">
        <v>1058</v>
      </c>
      <c r="B1059" s="244" t="s">
        <v>860</v>
      </c>
      <c r="C1059" s="255" t="s">
        <v>2848</v>
      </c>
    </row>
    <row r="1060" spans="1:3" x14ac:dyDescent="0.25">
      <c r="A1060" s="208">
        <v>1059</v>
      </c>
      <c r="B1060" s="244" t="s">
        <v>860</v>
      </c>
      <c r="C1060" s="255" t="s">
        <v>2848</v>
      </c>
    </row>
    <row r="1061" spans="1:3" x14ac:dyDescent="0.25">
      <c r="A1061" s="208">
        <v>1060</v>
      </c>
      <c r="B1061" s="244" t="s">
        <v>860</v>
      </c>
      <c r="C1061" s="255" t="s">
        <v>2848</v>
      </c>
    </row>
    <row r="1062" spans="1:3" x14ac:dyDescent="0.25">
      <c r="A1062" s="208">
        <v>1061</v>
      </c>
      <c r="B1062" s="244" t="s">
        <v>860</v>
      </c>
      <c r="C1062" s="255" t="s">
        <v>64</v>
      </c>
    </row>
    <row r="1063" spans="1:3" x14ac:dyDescent="0.25">
      <c r="A1063" s="208">
        <v>1062</v>
      </c>
      <c r="B1063" s="244" t="s">
        <v>860</v>
      </c>
      <c r="C1063" s="255" t="s">
        <v>64</v>
      </c>
    </row>
    <row r="1064" spans="1:3" x14ac:dyDescent="0.25">
      <c r="A1064" s="208">
        <v>1063</v>
      </c>
      <c r="B1064" s="244" t="s">
        <v>860</v>
      </c>
      <c r="C1064" s="255" t="s">
        <v>892</v>
      </c>
    </row>
    <row r="1065" spans="1:3" x14ac:dyDescent="0.25">
      <c r="A1065" s="208">
        <v>1064</v>
      </c>
      <c r="B1065" s="244" t="s">
        <v>860</v>
      </c>
      <c r="C1065" s="255" t="s">
        <v>64</v>
      </c>
    </row>
    <row r="1066" spans="1:3" x14ac:dyDescent="0.25">
      <c r="A1066" s="208">
        <v>1065</v>
      </c>
      <c r="B1066" s="244" t="s">
        <v>860</v>
      </c>
      <c r="C1066" s="255" t="s">
        <v>64</v>
      </c>
    </row>
    <row r="1067" spans="1:3" x14ac:dyDescent="0.25">
      <c r="A1067" s="208">
        <v>1066</v>
      </c>
      <c r="B1067" s="244" t="s">
        <v>860</v>
      </c>
      <c r="C1067" s="255" t="s">
        <v>871</v>
      </c>
    </row>
    <row r="1068" spans="1:3" x14ac:dyDescent="0.25">
      <c r="A1068" s="208">
        <v>1067</v>
      </c>
      <c r="B1068" s="244" t="s">
        <v>860</v>
      </c>
      <c r="C1068" s="255" t="s">
        <v>42</v>
      </c>
    </row>
    <row r="1069" spans="1:3" x14ac:dyDescent="0.25">
      <c r="A1069" s="208">
        <v>1068</v>
      </c>
      <c r="B1069" s="244" t="s">
        <v>860</v>
      </c>
      <c r="C1069" s="255" t="s">
        <v>870</v>
      </c>
    </row>
    <row r="1070" spans="1:3" x14ac:dyDescent="0.25">
      <c r="A1070" s="208">
        <v>1069</v>
      </c>
      <c r="B1070" s="244" t="s">
        <v>860</v>
      </c>
      <c r="C1070" s="255" t="s">
        <v>1518</v>
      </c>
    </row>
    <row r="1071" spans="1:3" x14ac:dyDescent="0.25">
      <c r="A1071" s="208">
        <v>1070</v>
      </c>
      <c r="B1071" s="244" t="s">
        <v>860</v>
      </c>
      <c r="C1071" s="255" t="s">
        <v>42</v>
      </c>
    </row>
    <row r="1072" spans="1:3" x14ac:dyDescent="0.25">
      <c r="A1072" s="208">
        <v>1071</v>
      </c>
      <c r="B1072" s="244" t="s">
        <v>860</v>
      </c>
      <c r="C1072" s="255" t="s">
        <v>817</v>
      </c>
    </row>
    <row r="1073" spans="1:3" x14ac:dyDescent="0.25">
      <c r="A1073" s="208">
        <v>1072</v>
      </c>
      <c r="B1073" s="244" t="s">
        <v>860</v>
      </c>
      <c r="C1073" s="255" t="s">
        <v>1518</v>
      </c>
    </row>
    <row r="1074" spans="1:3" x14ac:dyDescent="0.25">
      <c r="A1074" s="208">
        <v>1073</v>
      </c>
      <c r="B1074" s="244" t="s">
        <v>860</v>
      </c>
      <c r="C1074" s="255" t="s">
        <v>1511</v>
      </c>
    </row>
    <row r="1075" spans="1:3" x14ac:dyDescent="0.25">
      <c r="A1075" s="208">
        <v>1074</v>
      </c>
      <c r="B1075" s="244" t="s">
        <v>860</v>
      </c>
      <c r="C1075" s="255" t="s">
        <v>792</v>
      </c>
    </row>
    <row r="1076" spans="1:3" x14ac:dyDescent="0.25">
      <c r="A1076" s="208">
        <v>1075</v>
      </c>
      <c r="B1076" s="244" t="s">
        <v>860</v>
      </c>
      <c r="C1076" s="255" t="s">
        <v>822</v>
      </c>
    </row>
    <row r="1077" spans="1:3" x14ac:dyDescent="0.25">
      <c r="A1077" s="208">
        <v>1076</v>
      </c>
      <c r="B1077" s="244" t="s">
        <v>860</v>
      </c>
      <c r="C1077" s="255" t="s">
        <v>64</v>
      </c>
    </row>
    <row r="1078" spans="1:3" x14ac:dyDescent="0.25">
      <c r="A1078" s="208">
        <v>1077</v>
      </c>
      <c r="B1078" s="244" t="s">
        <v>860</v>
      </c>
      <c r="C1078" s="255" t="s">
        <v>42</v>
      </c>
    </row>
    <row r="1079" spans="1:3" x14ac:dyDescent="0.25">
      <c r="A1079" s="208">
        <v>1078</v>
      </c>
      <c r="B1079" s="244" t="s">
        <v>860</v>
      </c>
      <c r="C1079" s="255" t="s">
        <v>64</v>
      </c>
    </row>
    <row r="1080" spans="1:3" x14ac:dyDescent="0.25">
      <c r="A1080" s="208">
        <v>1079</v>
      </c>
      <c r="B1080" s="244" t="s">
        <v>860</v>
      </c>
      <c r="C1080" s="255" t="s">
        <v>42</v>
      </c>
    </row>
    <row r="1081" spans="1:3" x14ac:dyDescent="0.25">
      <c r="A1081" s="208">
        <v>1080</v>
      </c>
      <c r="B1081" s="244" t="s">
        <v>860</v>
      </c>
      <c r="C1081" s="255" t="s">
        <v>42</v>
      </c>
    </row>
    <row r="1082" spans="1:3" x14ac:dyDescent="0.25">
      <c r="A1082" s="208">
        <v>1081</v>
      </c>
      <c r="B1082" s="244" t="s">
        <v>860</v>
      </c>
      <c r="C1082" s="255" t="s">
        <v>64</v>
      </c>
    </row>
    <row r="1083" spans="1:3" x14ac:dyDescent="0.25">
      <c r="A1083" s="208">
        <v>1082</v>
      </c>
      <c r="B1083" s="244" t="s">
        <v>860</v>
      </c>
      <c r="C1083" s="255" t="s">
        <v>64</v>
      </c>
    </row>
    <row r="1084" spans="1:3" x14ac:dyDescent="0.25">
      <c r="A1084" s="208">
        <v>1083</v>
      </c>
      <c r="B1084" s="244" t="s">
        <v>860</v>
      </c>
      <c r="C1084" s="255" t="s">
        <v>42</v>
      </c>
    </row>
    <row r="1085" spans="1:3" x14ac:dyDescent="0.25">
      <c r="A1085" s="208">
        <v>1084</v>
      </c>
      <c r="B1085" s="244" t="s">
        <v>860</v>
      </c>
      <c r="C1085" s="255" t="s">
        <v>42</v>
      </c>
    </row>
    <row r="1086" spans="1:3" x14ac:dyDescent="0.25">
      <c r="A1086" s="208">
        <v>1085</v>
      </c>
      <c r="B1086" s="244" t="s">
        <v>860</v>
      </c>
      <c r="C1086" s="255" t="s">
        <v>42</v>
      </c>
    </row>
    <row r="1087" spans="1:3" x14ac:dyDescent="0.25">
      <c r="A1087" s="208">
        <v>1086</v>
      </c>
      <c r="B1087" s="244" t="s">
        <v>860</v>
      </c>
      <c r="C1087" s="255" t="s">
        <v>42</v>
      </c>
    </row>
    <row r="1088" spans="1:3" x14ac:dyDescent="0.25">
      <c r="A1088" s="208">
        <v>1087</v>
      </c>
      <c r="B1088" s="244" t="s">
        <v>860</v>
      </c>
      <c r="C1088" s="255" t="s">
        <v>42</v>
      </c>
    </row>
    <row r="1089" spans="1:3" x14ac:dyDescent="0.25">
      <c r="A1089" s="208">
        <v>1088</v>
      </c>
      <c r="B1089" s="244" t="s">
        <v>860</v>
      </c>
      <c r="C1089" s="255" t="s">
        <v>42</v>
      </c>
    </row>
    <row r="1090" spans="1:3" x14ac:dyDescent="0.25">
      <c r="A1090" s="208">
        <v>1089</v>
      </c>
      <c r="B1090" s="244" t="s">
        <v>860</v>
      </c>
      <c r="C1090" s="255" t="s">
        <v>870</v>
      </c>
    </row>
    <row r="1091" spans="1:3" x14ac:dyDescent="0.25">
      <c r="A1091" s="208">
        <v>1090</v>
      </c>
      <c r="B1091" s="244" t="s">
        <v>860</v>
      </c>
      <c r="C1091" s="255" t="s">
        <v>64</v>
      </c>
    </row>
    <row r="1092" spans="1:3" x14ac:dyDescent="0.25">
      <c r="A1092" s="208">
        <v>1091</v>
      </c>
      <c r="B1092" s="244" t="s">
        <v>860</v>
      </c>
      <c r="C1092" s="255" t="s">
        <v>64</v>
      </c>
    </row>
    <row r="1093" spans="1:3" x14ac:dyDescent="0.25">
      <c r="A1093" s="208">
        <v>1092</v>
      </c>
      <c r="B1093" s="244" t="s">
        <v>860</v>
      </c>
      <c r="C1093" s="255" t="s">
        <v>64</v>
      </c>
    </row>
    <row r="1094" spans="1:3" x14ac:dyDescent="0.25">
      <c r="A1094" s="208">
        <v>1093</v>
      </c>
      <c r="B1094" s="244" t="s">
        <v>860</v>
      </c>
      <c r="C1094" s="255" t="s">
        <v>42</v>
      </c>
    </row>
    <row r="1095" spans="1:3" x14ac:dyDescent="0.25">
      <c r="A1095" s="208">
        <v>1094</v>
      </c>
      <c r="B1095" s="244" t="s">
        <v>860</v>
      </c>
      <c r="C1095" s="255" t="s">
        <v>64</v>
      </c>
    </row>
    <row r="1096" spans="1:3" x14ac:dyDescent="0.25">
      <c r="A1096" s="208">
        <v>1095</v>
      </c>
      <c r="B1096" s="244" t="s">
        <v>860</v>
      </c>
      <c r="C1096" s="255" t="s">
        <v>64</v>
      </c>
    </row>
    <row r="1097" spans="1:3" x14ac:dyDescent="0.25">
      <c r="A1097" s="208">
        <v>1096</v>
      </c>
      <c r="B1097" s="244" t="s">
        <v>860</v>
      </c>
      <c r="C1097" s="255" t="s">
        <v>64</v>
      </c>
    </row>
    <row r="1098" spans="1:3" x14ac:dyDescent="0.25">
      <c r="A1098" s="208">
        <v>1097</v>
      </c>
      <c r="B1098" s="244" t="s">
        <v>860</v>
      </c>
      <c r="C1098" s="255" t="s">
        <v>64</v>
      </c>
    </row>
    <row r="1099" spans="1:3" x14ac:dyDescent="0.25">
      <c r="A1099" s="208">
        <v>1098</v>
      </c>
      <c r="B1099" s="244" t="s">
        <v>860</v>
      </c>
      <c r="C1099" s="255" t="s">
        <v>64</v>
      </c>
    </row>
    <row r="1100" spans="1:3" x14ac:dyDescent="0.25">
      <c r="A1100" s="208">
        <v>1099</v>
      </c>
      <c r="B1100" s="244" t="s">
        <v>860</v>
      </c>
      <c r="C1100" s="255" t="s">
        <v>64</v>
      </c>
    </row>
    <row r="1101" spans="1:3" x14ac:dyDescent="0.25">
      <c r="A1101" s="208">
        <v>1100</v>
      </c>
      <c r="B1101" s="244" t="s">
        <v>860</v>
      </c>
      <c r="C1101" s="255" t="s">
        <v>42</v>
      </c>
    </row>
    <row r="1102" spans="1:3" x14ac:dyDescent="0.25">
      <c r="A1102" s="208">
        <v>1101</v>
      </c>
      <c r="B1102" s="244" t="s">
        <v>860</v>
      </c>
      <c r="C1102" s="255" t="s">
        <v>888</v>
      </c>
    </row>
    <row r="1103" spans="1:3" x14ac:dyDescent="0.25">
      <c r="A1103" s="208">
        <v>1102</v>
      </c>
      <c r="B1103" s="244" t="s">
        <v>860</v>
      </c>
      <c r="C1103" s="255" t="s">
        <v>42</v>
      </c>
    </row>
    <row r="1104" spans="1:3" x14ac:dyDescent="0.25">
      <c r="A1104" s="208">
        <v>1103</v>
      </c>
      <c r="B1104" s="244" t="s">
        <v>860</v>
      </c>
      <c r="C1104" s="255" t="s">
        <v>870</v>
      </c>
    </row>
    <row r="1105" spans="1:3" x14ac:dyDescent="0.25">
      <c r="A1105" s="208">
        <v>1104</v>
      </c>
      <c r="B1105" s="244" t="s">
        <v>860</v>
      </c>
      <c r="C1105" s="255" t="s">
        <v>870</v>
      </c>
    </row>
    <row r="1106" spans="1:3" x14ac:dyDescent="0.25">
      <c r="A1106" s="208">
        <v>1105</v>
      </c>
      <c r="B1106" s="244" t="s">
        <v>860</v>
      </c>
      <c r="C1106" s="255" t="s">
        <v>42</v>
      </c>
    </row>
    <row r="1107" spans="1:3" x14ac:dyDescent="0.25">
      <c r="A1107" s="208">
        <v>1106</v>
      </c>
      <c r="B1107" s="244" t="s">
        <v>860</v>
      </c>
      <c r="C1107" s="255" t="s">
        <v>64</v>
      </c>
    </row>
    <row r="1108" spans="1:3" x14ac:dyDescent="0.25">
      <c r="A1108" s="208">
        <v>1107</v>
      </c>
      <c r="B1108" s="244" t="s">
        <v>860</v>
      </c>
      <c r="C1108" s="255" t="s">
        <v>1725</v>
      </c>
    </row>
    <row r="1109" spans="1:3" x14ac:dyDescent="0.25">
      <c r="A1109" s="208">
        <v>1108</v>
      </c>
      <c r="B1109" s="244" t="s">
        <v>860</v>
      </c>
      <c r="C1109" s="255" t="s">
        <v>42</v>
      </c>
    </row>
    <row r="1110" spans="1:3" x14ac:dyDescent="0.25">
      <c r="A1110" s="208">
        <v>1109</v>
      </c>
      <c r="B1110" s="244" t="s">
        <v>860</v>
      </c>
      <c r="C1110" s="255" t="s">
        <v>64</v>
      </c>
    </row>
    <row r="1111" spans="1:3" x14ac:dyDescent="0.25">
      <c r="A1111" s="208">
        <v>1110</v>
      </c>
      <c r="B1111" s="244" t="s">
        <v>860</v>
      </c>
      <c r="C1111" s="255" t="s">
        <v>64</v>
      </c>
    </row>
    <row r="1112" spans="1:3" x14ac:dyDescent="0.25">
      <c r="A1112" s="208">
        <v>1111</v>
      </c>
      <c r="B1112" s="244" t="s">
        <v>860</v>
      </c>
      <c r="C1112" s="255" t="s">
        <v>64</v>
      </c>
    </row>
    <row r="1113" spans="1:3" x14ac:dyDescent="0.25">
      <c r="A1113" s="208">
        <v>1112</v>
      </c>
      <c r="B1113" s="244" t="s">
        <v>860</v>
      </c>
      <c r="C1113" s="255" t="s">
        <v>42</v>
      </c>
    </row>
    <row r="1114" spans="1:3" x14ac:dyDescent="0.25">
      <c r="A1114" s="208">
        <v>1113</v>
      </c>
      <c r="B1114" s="244" t="s">
        <v>860</v>
      </c>
      <c r="C1114" s="255" t="s">
        <v>64</v>
      </c>
    </row>
    <row r="1115" spans="1:3" x14ac:dyDescent="0.25">
      <c r="A1115" s="208">
        <v>1114</v>
      </c>
      <c r="B1115" s="244" t="s">
        <v>860</v>
      </c>
      <c r="C1115" s="255" t="s">
        <v>64</v>
      </c>
    </row>
    <row r="1116" spans="1:3" x14ac:dyDescent="0.25">
      <c r="A1116" s="208">
        <v>1115</v>
      </c>
      <c r="B1116" s="244" t="s">
        <v>860</v>
      </c>
      <c r="C1116" s="255" t="s">
        <v>870</v>
      </c>
    </row>
    <row r="1117" spans="1:3" x14ac:dyDescent="0.25">
      <c r="A1117" s="208">
        <v>1116</v>
      </c>
      <c r="B1117" s="244" t="s">
        <v>860</v>
      </c>
      <c r="C1117" s="255" t="s">
        <v>870</v>
      </c>
    </row>
    <row r="1118" spans="1:3" x14ac:dyDescent="0.25">
      <c r="A1118" s="208">
        <v>1117</v>
      </c>
      <c r="B1118" s="244" t="s">
        <v>860</v>
      </c>
      <c r="C1118" s="255" t="s">
        <v>64</v>
      </c>
    </row>
    <row r="1119" spans="1:3" x14ac:dyDescent="0.25">
      <c r="A1119" s="208">
        <v>1118</v>
      </c>
      <c r="B1119" s="244" t="s">
        <v>860</v>
      </c>
      <c r="C1119" s="255" t="s">
        <v>64</v>
      </c>
    </row>
    <row r="1120" spans="1:3" x14ac:dyDescent="0.25">
      <c r="A1120" s="208">
        <v>1119</v>
      </c>
      <c r="B1120" s="244" t="s">
        <v>860</v>
      </c>
      <c r="C1120" s="255" t="s">
        <v>64</v>
      </c>
    </row>
    <row r="1121" spans="1:3" x14ac:dyDescent="0.25">
      <c r="A1121" s="208">
        <v>1120</v>
      </c>
      <c r="B1121" s="244" t="s">
        <v>860</v>
      </c>
      <c r="C1121" s="255" t="s">
        <v>870</v>
      </c>
    </row>
    <row r="1122" spans="1:3" x14ac:dyDescent="0.25">
      <c r="A1122" s="208">
        <v>1121</v>
      </c>
      <c r="B1122" s="244" t="s">
        <v>860</v>
      </c>
      <c r="C1122" s="255" t="s">
        <v>64</v>
      </c>
    </row>
    <row r="1123" spans="1:3" x14ac:dyDescent="0.25">
      <c r="A1123" s="208">
        <v>1122</v>
      </c>
      <c r="B1123" s="244" t="s">
        <v>860</v>
      </c>
      <c r="C1123" s="255" t="s">
        <v>64</v>
      </c>
    </row>
    <row r="1124" spans="1:3" x14ac:dyDescent="0.25">
      <c r="A1124" s="208">
        <v>1123</v>
      </c>
      <c r="B1124" s="244" t="s">
        <v>860</v>
      </c>
      <c r="C1124" s="255" t="s">
        <v>64</v>
      </c>
    </row>
    <row r="1125" spans="1:3" x14ac:dyDescent="0.25">
      <c r="A1125" s="208">
        <v>1124</v>
      </c>
      <c r="B1125" s="244" t="s">
        <v>860</v>
      </c>
      <c r="C1125" s="255" t="s">
        <v>870</v>
      </c>
    </row>
    <row r="1126" spans="1:3" x14ac:dyDescent="0.25">
      <c r="A1126" s="208">
        <v>1125</v>
      </c>
      <c r="B1126" s="244" t="s">
        <v>860</v>
      </c>
      <c r="C1126" s="255" t="s">
        <v>42</v>
      </c>
    </row>
    <row r="1127" spans="1:3" x14ac:dyDescent="0.25">
      <c r="A1127" s="208">
        <v>1126</v>
      </c>
      <c r="B1127" s="244" t="s">
        <v>860</v>
      </c>
      <c r="C1127" s="255" t="s">
        <v>870</v>
      </c>
    </row>
    <row r="1128" spans="1:3" x14ac:dyDescent="0.25">
      <c r="A1128" s="208">
        <v>1127</v>
      </c>
      <c r="B1128" s="244" t="s">
        <v>860</v>
      </c>
      <c r="C1128" s="255" t="s">
        <v>64</v>
      </c>
    </row>
    <row r="1129" spans="1:3" x14ac:dyDescent="0.25">
      <c r="A1129" s="208">
        <v>1128</v>
      </c>
      <c r="B1129" s="244" t="s">
        <v>860</v>
      </c>
      <c r="C1129" s="255" t="s">
        <v>42</v>
      </c>
    </row>
    <row r="1130" spans="1:3" x14ac:dyDescent="0.25">
      <c r="A1130" s="208">
        <v>1129</v>
      </c>
      <c r="B1130" s="244" t="s">
        <v>860</v>
      </c>
      <c r="C1130" s="255" t="s">
        <v>888</v>
      </c>
    </row>
    <row r="1131" spans="1:3" x14ac:dyDescent="0.25">
      <c r="A1131" s="208">
        <v>1130</v>
      </c>
      <c r="B1131" s="244" t="s">
        <v>860</v>
      </c>
      <c r="C1131" s="255" t="s">
        <v>888</v>
      </c>
    </row>
    <row r="1132" spans="1:3" x14ac:dyDescent="0.25">
      <c r="A1132" s="208">
        <v>1131</v>
      </c>
      <c r="B1132" s="244" t="s">
        <v>860</v>
      </c>
      <c r="C1132" s="255" t="s">
        <v>64</v>
      </c>
    </row>
    <row r="1133" spans="1:3" x14ac:dyDescent="0.25">
      <c r="A1133" s="208">
        <v>1132</v>
      </c>
      <c r="B1133" s="244" t="s">
        <v>860</v>
      </c>
      <c r="C1133" s="255" t="s">
        <v>64</v>
      </c>
    </row>
    <row r="1134" spans="1:3" x14ac:dyDescent="0.25">
      <c r="A1134" s="208">
        <v>1133</v>
      </c>
      <c r="B1134" s="244" t="s">
        <v>860</v>
      </c>
      <c r="C1134" s="255" t="s">
        <v>64</v>
      </c>
    </row>
    <row r="1135" spans="1:3" x14ac:dyDescent="0.25">
      <c r="A1135" s="208">
        <v>1134</v>
      </c>
      <c r="B1135" s="244" t="s">
        <v>860</v>
      </c>
      <c r="C1135" s="255" t="s">
        <v>64</v>
      </c>
    </row>
    <row r="1136" spans="1:3" x14ac:dyDescent="0.25">
      <c r="A1136" s="208">
        <v>1135</v>
      </c>
      <c r="B1136" s="244" t="s">
        <v>860</v>
      </c>
      <c r="C1136" s="255" t="s">
        <v>64</v>
      </c>
    </row>
    <row r="1137" spans="1:3" x14ac:dyDescent="0.25">
      <c r="A1137" s="208">
        <v>1136</v>
      </c>
      <c r="B1137" s="244" t="s">
        <v>860</v>
      </c>
      <c r="C1137" s="255" t="s">
        <v>64</v>
      </c>
    </row>
    <row r="1138" spans="1:3" x14ac:dyDescent="0.25">
      <c r="A1138" s="208">
        <v>1137</v>
      </c>
      <c r="B1138" s="244" t="s">
        <v>860</v>
      </c>
      <c r="C1138" s="255" t="s">
        <v>64</v>
      </c>
    </row>
    <row r="1139" spans="1:3" x14ac:dyDescent="0.25">
      <c r="A1139" s="208">
        <v>1138</v>
      </c>
      <c r="B1139" s="244" t="s">
        <v>860</v>
      </c>
      <c r="C1139" s="255" t="s">
        <v>64</v>
      </c>
    </row>
    <row r="1140" spans="1:3" x14ac:dyDescent="0.25">
      <c r="A1140" s="208">
        <v>1139</v>
      </c>
      <c r="B1140" s="244" t="s">
        <v>860</v>
      </c>
      <c r="C1140" s="255" t="s">
        <v>64</v>
      </c>
    </row>
    <row r="1141" spans="1:3" x14ac:dyDescent="0.25">
      <c r="A1141" s="208">
        <v>1140</v>
      </c>
      <c r="B1141" s="244" t="s">
        <v>860</v>
      </c>
      <c r="C1141" s="255" t="s">
        <v>64</v>
      </c>
    </row>
    <row r="1142" spans="1:3" x14ac:dyDescent="0.25">
      <c r="A1142" s="208">
        <v>1141</v>
      </c>
      <c r="B1142" s="244" t="s">
        <v>860</v>
      </c>
      <c r="C1142" s="255" t="s">
        <v>64</v>
      </c>
    </row>
    <row r="1143" spans="1:3" x14ac:dyDescent="0.25">
      <c r="A1143" s="208">
        <v>1142</v>
      </c>
      <c r="B1143" s="244" t="s">
        <v>860</v>
      </c>
      <c r="C1143" s="255" t="s">
        <v>64</v>
      </c>
    </row>
    <row r="1144" spans="1:3" x14ac:dyDescent="0.25">
      <c r="A1144" s="208">
        <v>1143</v>
      </c>
      <c r="B1144" s="244" t="s">
        <v>860</v>
      </c>
      <c r="C1144" s="255" t="s">
        <v>64</v>
      </c>
    </row>
    <row r="1145" spans="1:3" x14ac:dyDescent="0.25">
      <c r="A1145" s="208">
        <v>1144</v>
      </c>
      <c r="B1145" s="244" t="s">
        <v>860</v>
      </c>
      <c r="C1145" s="255" t="s">
        <v>888</v>
      </c>
    </row>
    <row r="1146" spans="1:3" x14ac:dyDescent="0.25">
      <c r="A1146" s="208">
        <v>1145</v>
      </c>
      <c r="B1146" s="244" t="s">
        <v>860</v>
      </c>
      <c r="C1146" s="255" t="s">
        <v>64</v>
      </c>
    </row>
    <row r="1147" spans="1:3" x14ac:dyDescent="0.25">
      <c r="A1147" s="208">
        <v>1146</v>
      </c>
      <c r="B1147" s="244" t="s">
        <v>860</v>
      </c>
      <c r="C1147" s="255" t="s">
        <v>64</v>
      </c>
    </row>
    <row r="1148" spans="1:3" x14ac:dyDescent="0.25">
      <c r="A1148" s="208">
        <v>1147</v>
      </c>
      <c r="B1148" s="244" t="s">
        <v>860</v>
      </c>
      <c r="C1148" s="255" t="s">
        <v>64</v>
      </c>
    </row>
    <row r="1149" spans="1:3" x14ac:dyDescent="0.25">
      <c r="A1149" s="208">
        <v>1148</v>
      </c>
      <c r="B1149" s="244" t="s">
        <v>860</v>
      </c>
      <c r="C1149" s="255" t="s">
        <v>64</v>
      </c>
    </row>
  </sheetData>
  <conditionalFormatting sqref="C490">
    <cfRule type="expression" dxfId="272" priority="1">
      <formula>LEFT(C490,1)="?"</formula>
    </cfRule>
  </conditionalFormatting>
  <conditionalFormatting sqref="E2:E3 E8:E13">
    <cfRule type="expression" dxfId="271" priority="241">
      <formula>LEFT($B2,1)="S"</formula>
    </cfRule>
    <cfRule type="expression" priority="242">
      <formula>LEFT($B2,1)="G"</formula>
    </cfRule>
  </conditionalFormatting>
  <conditionalFormatting sqref="E2:E4 E6:E14 E20:E31">
    <cfRule type="expression" dxfId="270" priority="240">
      <formula>LEFT(E2,1)="?"</formula>
    </cfRule>
  </conditionalFormatting>
  <conditionalFormatting sqref="E5">
    <cfRule type="expression" dxfId="269" priority="239">
      <formula>LEFT(E5,1)="?"</formula>
    </cfRule>
  </conditionalFormatting>
  <conditionalFormatting sqref="E14:E18 E20:E23">
    <cfRule type="expression" dxfId="268" priority="237">
      <formula>LEFT($B11,1)="S"</formula>
    </cfRule>
    <cfRule type="expression" priority="238">
      <formula>LEFT($B11,1)="G"</formula>
    </cfRule>
  </conditionalFormatting>
  <conditionalFormatting sqref="E15:E17">
    <cfRule type="expression" dxfId="267" priority="236">
      <formula>LEFT(E15,1)="?"</formula>
    </cfRule>
  </conditionalFormatting>
  <conditionalFormatting sqref="E19">
    <cfRule type="expression" dxfId="266" priority="234">
      <formula>LEFT($B16,1)="S"</formula>
    </cfRule>
    <cfRule type="expression" priority="235">
      <formula>LEFT($B16,1)="G"</formula>
    </cfRule>
  </conditionalFormatting>
  <conditionalFormatting sqref="E18:E19">
    <cfRule type="expression" dxfId="265" priority="233">
      <formula>LEFT(E18,1)="?"</formula>
    </cfRule>
  </conditionalFormatting>
  <conditionalFormatting sqref="E4:E7">
    <cfRule type="expression" dxfId="264" priority="243">
      <formula>LEFT($B3,1)="S"</formula>
    </cfRule>
    <cfRule type="expression" priority="244">
      <formula>LEFT($B3,1)="G"</formula>
    </cfRule>
  </conditionalFormatting>
  <conditionalFormatting sqref="E24:E27">
    <cfRule type="expression" dxfId="263" priority="245">
      <formula>LEFT($B21,1)="S"</formula>
    </cfRule>
    <cfRule type="expression" priority="246">
      <formula>LEFT($B21,1)="G"</formula>
    </cfRule>
  </conditionalFormatting>
  <conditionalFormatting sqref="E31">
    <cfRule type="expression" dxfId="262" priority="247">
      <formula>LEFT($B29,1)="S"</formula>
    </cfRule>
    <cfRule type="expression" priority="248">
      <formula>LEFT($B29,1)="G"</formula>
    </cfRule>
  </conditionalFormatting>
  <conditionalFormatting sqref="E30">
    <cfRule type="expression" dxfId="261" priority="249">
      <formula>LEFT($B20,1)="S"</formula>
    </cfRule>
    <cfRule type="expression" priority="250">
      <formula>LEFT($B20,1)="G"</formula>
    </cfRule>
  </conditionalFormatting>
  <conditionalFormatting sqref="E28:E29">
    <cfRule type="expression" dxfId="260" priority="251">
      <formula>LEFT($B24,1)="S"</formula>
    </cfRule>
    <cfRule type="expression" priority="252">
      <formula>LEFT($B24,1)="G"</formula>
    </cfRule>
  </conditionalFormatting>
  <conditionalFormatting sqref="B66 B68:B77 B60:B64 B79:B106">
    <cfRule type="expression" dxfId="259" priority="227">
      <formula>LEFT($B60,1)="S"</formula>
    </cfRule>
    <cfRule type="expression" priority="228">
      <formula>LEFT($B60,1)="G"</formula>
    </cfRule>
  </conditionalFormatting>
  <conditionalFormatting sqref="B78">
    <cfRule type="expression" dxfId="258" priority="221">
      <formula>LEFT($B78,1)="S"</formula>
    </cfRule>
    <cfRule type="expression" priority="222">
      <formula>LEFT($B78,1)="G"</formula>
    </cfRule>
  </conditionalFormatting>
  <conditionalFormatting sqref="C274:C275 B269:B302">
    <cfRule type="expression" dxfId="257" priority="213">
      <formula>LEFT($B269,1)="S"</formula>
    </cfRule>
    <cfRule type="expression" priority="214">
      <formula>LEFT($B269,1)="G"</formula>
    </cfRule>
  </conditionalFormatting>
  <conditionalFormatting sqref="B396:B433">
    <cfRule type="expression" dxfId="256" priority="207">
      <formula>LEFT($B396,1)="S"</formula>
    </cfRule>
    <cfRule type="expression" priority="208">
      <formula>LEFT($B396,1)="G"</formula>
    </cfRule>
  </conditionalFormatting>
  <conditionalFormatting sqref="B665:B690">
    <cfRule type="expression" dxfId="255" priority="197">
      <formula>LEFT($B665,1)="S"</formula>
    </cfRule>
    <cfRule type="expression" priority="198">
      <formula>LEFT($B665,1)="G"</formula>
    </cfRule>
  </conditionalFormatting>
  <conditionalFormatting sqref="C1059:C1061 B1003:B1058 B1067:B1076">
    <cfRule type="expression" dxfId="254" priority="183">
      <formula>LEFT($B1003,1)="S"</formula>
    </cfRule>
    <cfRule type="expression" priority="184">
      <formula>LEFT($B1003,1)="G"</formula>
    </cfRule>
  </conditionalFormatting>
  <conditionalFormatting sqref="B1061">
    <cfRule type="expression" dxfId="253" priority="173">
      <formula>LEFT($B1061,1)="S"</formula>
    </cfRule>
    <cfRule type="expression" priority="174">
      <formula>LEFT($B1061,1)="G"</formula>
    </cfRule>
  </conditionalFormatting>
  <conditionalFormatting sqref="B1064">
    <cfRule type="expression" dxfId="252" priority="169">
      <formula>LEFT($B1064,1)="S"</formula>
    </cfRule>
    <cfRule type="expression" priority="170">
      <formula>LEFT($B1064,1)="G"</formula>
    </cfRule>
  </conditionalFormatting>
  <conditionalFormatting sqref="B1066">
    <cfRule type="expression" dxfId="251" priority="165">
      <formula>LEFT($B1066,1)="S"</formula>
    </cfRule>
    <cfRule type="expression" priority="166">
      <formula>LEFT($B1066,1)="G"</formula>
    </cfRule>
  </conditionalFormatting>
  <conditionalFormatting sqref="B1080">
    <cfRule type="expression" dxfId="250" priority="157">
      <formula>LEFT($B1080,1)="S"</formula>
    </cfRule>
    <cfRule type="expression" priority="158">
      <formula>LEFT($B1080,1)="G"</formula>
    </cfRule>
  </conditionalFormatting>
  <conditionalFormatting sqref="B1081">
    <cfRule type="expression" dxfId="249" priority="155">
      <formula>LEFT($B1081,1)="S"</formula>
    </cfRule>
    <cfRule type="expression" priority="156">
      <formula>LEFT($B1081,1)="G"</formula>
    </cfRule>
  </conditionalFormatting>
  <conditionalFormatting sqref="B1084">
    <cfRule type="expression" dxfId="248" priority="149">
      <formula>LEFT($B1084,1)="S"</formula>
    </cfRule>
    <cfRule type="expression" priority="150">
      <formula>LEFT($B1084,1)="G"</formula>
    </cfRule>
  </conditionalFormatting>
  <conditionalFormatting sqref="B1085">
    <cfRule type="expression" dxfId="247" priority="147">
      <formula>LEFT($B1085,1)="S"</formula>
    </cfRule>
    <cfRule type="expression" priority="148">
      <formula>LEFT($B1085,1)="G"</formula>
    </cfRule>
  </conditionalFormatting>
  <conditionalFormatting sqref="B1090">
    <cfRule type="expression" dxfId="246" priority="137">
      <formula>LEFT($B1090,1)="S"</formula>
    </cfRule>
    <cfRule type="expression" priority="138">
      <formula>LEFT($B1090,1)="G"</formula>
    </cfRule>
  </conditionalFormatting>
  <conditionalFormatting sqref="B1091">
    <cfRule type="expression" dxfId="245" priority="135">
      <formula>LEFT($B1091,1)="S"</formula>
    </cfRule>
    <cfRule type="expression" priority="136">
      <formula>LEFT($B1091,1)="G"</formula>
    </cfRule>
  </conditionalFormatting>
  <conditionalFormatting sqref="B1092">
    <cfRule type="expression" dxfId="244" priority="133">
      <formula>LEFT($B1092,1)="S"</formula>
    </cfRule>
    <cfRule type="expression" priority="134">
      <formula>LEFT($B1092,1)="G"</formula>
    </cfRule>
  </conditionalFormatting>
  <conditionalFormatting sqref="B1093">
    <cfRule type="expression" dxfId="243" priority="131">
      <formula>LEFT($B1093,1)="S"</formula>
    </cfRule>
    <cfRule type="expression" priority="132">
      <formula>LEFT($B1093,1)="G"</formula>
    </cfRule>
  </conditionalFormatting>
  <conditionalFormatting sqref="B1122">
    <cfRule type="expression" dxfId="242" priority="103">
      <formula>LEFT($B1122,1)="S"</formula>
    </cfRule>
    <cfRule type="expression" priority="104">
      <formula>LEFT($B1122,1)="G"</formula>
    </cfRule>
  </conditionalFormatting>
  <conditionalFormatting sqref="B1123">
    <cfRule type="expression" dxfId="241" priority="101">
      <formula>LEFT($B1123,1)="S"</formula>
    </cfRule>
    <cfRule type="expression" priority="102">
      <formula>LEFT($B1123,1)="G"</formula>
    </cfRule>
  </conditionalFormatting>
  <conditionalFormatting sqref="B1095">
    <cfRule type="expression" dxfId="240" priority="97">
      <formula>LEFT($B1095,1)="S"</formula>
    </cfRule>
    <cfRule type="expression" priority="98">
      <formula>LEFT($B1095,1)="G"</formula>
    </cfRule>
  </conditionalFormatting>
  <conditionalFormatting sqref="B1096">
    <cfRule type="expression" dxfId="239" priority="95">
      <formula>LEFT($B1096,1)="S"</formula>
    </cfRule>
    <cfRule type="expression" priority="96">
      <formula>LEFT($B1096,1)="G"</formula>
    </cfRule>
  </conditionalFormatting>
  <conditionalFormatting sqref="B1097">
    <cfRule type="expression" dxfId="238" priority="93">
      <formula>LEFT($B1097,1)="S"</formula>
    </cfRule>
    <cfRule type="expression" priority="94">
      <formula>LEFT($B1097,1)="G"</formula>
    </cfRule>
  </conditionalFormatting>
  <conditionalFormatting sqref="B1098">
    <cfRule type="expression" dxfId="237" priority="91">
      <formula>LEFT($B1098,1)="S"</formula>
    </cfRule>
    <cfRule type="expression" priority="92">
      <formula>LEFT($B1098,1)="G"</formula>
    </cfRule>
  </conditionalFormatting>
  <conditionalFormatting sqref="B1106">
    <cfRule type="expression" dxfId="236" priority="75">
      <formula>LEFT($B1106,1)="S"</formula>
    </cfRule>
    <cfRule type="expression" priority="76">
      <formula>LEFT($B1106,1)="G"</formula>
    </cfRule>
  </conditionalFormatting>
  <conditionalFormatting sqref="C2:C122 C125:C273 C276:C477 C491:C535 C479:C489 C541:C766 C768:C1058 C1062:C1149 B775:B863">
    <cfRule type="expression" dxfId="235" priority="181">
      <formula>LEFT($B2,1)="S"</formula>
    </cfRule>
    <cfRule type="expression" priority="182">
      <formula>LEFT($B2,1)="G"</formula>
    </cfRule>
  </conditionalFormatting>
  <conditionalFormatting sqref="B2:B33 B35:B59">
    <cfRule type="expression" dxfId="234" priority="231">
      <formula>LEFT($B2,1)="S"</formula>
    </cfRule>
    <cfRule type="expression" priority="232">
      <formula>LEFT($B2,1)="G"</formula>
    </cfRule>
  </conditionalFormatting>
  <conditionalFormatting sqref="B34">
    <cfRule type="expression" dxfId="233" priority="229">
      <formula>LEFT($B34,1)="S"</formula>
    </cfRule>
    <cfRule type="expression" priority="230">
      <formula>LEFT($B34,1)="G"</formula>
    </cfRule>
  </conditionalFormatting>
  <conditionalFormatting sqref="B67">
    <cfRule type="expression" dxfId="232" priority="225">
      <formula>LEFT($B67,1)="S"</formula>
    </cfRule>
    <cfRule type="expression" priority="226">
      <formula>LEFT($B67,1)="G"</formula>
    </cfRule>
  </conditionalFormatting>
  <conditionalFormatting sqref="B65">
    <cfRule type="expression" dxfId="231" priority="223">
      <formula>LEFT($B65,1)="S"</formula>
    </cfRule>
    <cfRule type="expression" priority="224">
      <formula>LEFT($B65,1)="G"</formula>
    </cfRule>
  </conditionalFormatting>
  <conditionalFormatting sqref="B107:B173">
    <cfRule type="expression" dxfId="230" priority="219">
      <formula>LEFT($B107,1)="S"</formula>
    </cfRule>
    <cfRule type="expression" priority="220">
      <formula>LEFT($B107,1)="G"</formula>
    </cfRule>
  </conditionalFormatting>
  <conditionalFormatting sqref="B174:B213">
    <cfRule type="expression" dxfId="229" priority="217">
      <formula>LEFT($B174,1)="S"</formula>
    </cfRule>
    <cfRule type="expression" priority="218">
      <formula>LEFT($B174,1)="G"</formula>
    </cfRule>
  </conditionalFormatting>
  <conditionalFormatting sqref="B214:B268">
    <cfRule type="expression" dxfId="228" priority="215">
      <formula>LEFT($B214,1)="S"</formula>
    </cfRule>
    <cfRule type="expression" priority="216">
      <formula>LEFT($B214,1)="G"</formula>
    </cfRule>
  </conditionalFormatting>
  <conditionalFormatting sqref="B303:B355">
    <cfRule type="expression" dxfId="227" priority="211">
      <formula>LEFT($B303,1)="S"</formula>
    </cfRule>
    <cfRule type="expression" priority="212">
      <formula>LEFT($B303,1)="G"</formula>
    </cfRule>
  </conditionalFormatting>
  <conditionalFormatting sqref="B356:B395">
    <cfRule type="expression" dxfId="226" priority="209">
      <formula>LEFT($B356,1)="S"</formula>
    </cfRule>
    <cfRule type="expression" priority="210">
      <formula>LEFT($B356,1)="G"</formula>
    </cfRule>
  </conditionalFormatting>
  <conditionalFormatting sqref="B434:B472">
    <cfRule type="expression" dxfId="225" priority="205">
      <formula>LEFT($B434,1)="S"</formula>
    </cfRule>
    <cfRule type="expression" priority="206">
      <formula>LEFT($B434,1)="G"</formula>
    </cfRule>
  </conditionalFormatting>
  <conditionalFormatting sqref="C478 B473:B523">
    <cfRule type="expression" dxfId="224" priority="203">
      <formula>LEFT($B473,1)="S"</formula>
    </cfRule>
    <cfRule type="expression" priority="204">
      <formula>LEFT($B473,1)="G"</formula>
    </cfRule>
  </conditionalFormatting>
  <conditionalFormatting sqref="C539:C540 B524:B588">
    <cfRule type="expression" dxfId="223" priority="201">
      <formula>LEFT($B524,1)="S"</formula>
    </cfRule>
    <cfRule type="expression" priority="202">
      <formula>LEFT($B524,1)="G"</formula>
    </cfRule>
  </conditionalFormatting>
  <conditionalFormatting sqref="B589:B664">
    <cfRule type="expression" dxfId="222" priority="199">
      <formula>LEFT($B589,1)="S"</formula>
    </cfRule>
    <cfRule type="expression" priority="200">
      <formula>LEFT($B589,1)="G"</formula>
    </cfRule>
  </conditionalFormatting>
  <conditionalFormatting sqref="B691:B729">
    <cfRule type="expression" dxfId="221" priority="195">
      <formula>LEFT($B691,1)="S"</formula>
    </cfRule>
    <cfRule type="expression" priority="196">
      <formula>LEFT($B691,1)="G"</formula>
    </cfRule>
  </conditionalFormatting>
  <conditionalFormatting sqref="C767 B730:B773">
    <cfRule type="expression" dxfId="220" priority="193">
      <formula>LEFT($B730,1)="S"</formula>
    </cfRule>
    <cfRule type="expression" priority="194">
      <formula>LEFT($B730,1)="G"</formula>
    </cfRule>
  </conditionalFormatting>
  <conditionalFormatting sqref="B774">
    <cfRule type="expression" dxfId="219" priority="191">
      <formula>LEFT($B774,1)="S"</formula>
    </cfRule>
    <cfRule type="expression" priority="192">
      <formula>LEFT($B774,1)="G"</formula>
    </cfRule>
  </conditionalFormatting>
  <conditionalFormatting sqref="B864:B913">
    <cfRule type="expression" dxfId="218" priority="189">
      <formula>LEFT($B864,1)="S"</formula>
    </cfRule>
    <cfRule type="expression" priority="190">
      <formula>LEFT($B864,1)="G"</formula>
    </cfRule>
  </conditionalFormatting>
  <conditionalFormatting sqref="B914:B954">
    <cfRule type="expression" dxfId="217" priority="187">
      <formula>LEFT($B914,1)="S"</formula>
    </cfRule>
    <cfRule type="expression" priority="188">
      <formula>LEFT($B914,1)="G"</formula>
    </cfRule>
  </conditionalFormatting>
  <conditionalFormatting sqref="B955:B1002">
    <cfRule type="expression" dxfId="216" priority="185">
      <formula>LEFT($B955,1)="S"</formula>
    </cfRule>
    <cfRule type="expression" priority="186">
      <formula>LEFT($B955,1)="G"</formula>
    </cfRule>
  </conditionalFormatting>
  <conditionalFormatting sqref="B1062">
    <cfRule type="expression" dxfId="215" priority="179">
      <formula>LEFT($B1062,1)="S"</formula>
    </cfRule>
    <cfRule type="expression" priority="180">
      <formula>LEFT($B1062,1)="G"</formula>
    </cfRule>
  </conditionalFormatting>
  <conditionalFormatting sqref="B1059">
    <cfRule type="expression" dxfId="214" priority="177">
      <formula>LEFT($B1059,1)="S"</formula>
    </cfRule>
    <cfRule type="expression" priority="178">
      <formula>LEFT($B1059,1)="G"</formula>
    </cfRule>
  </conditionalFormatting>
  <conditionalFormatting sqref="B1060">
    <cfRule type="expression" dxfId="213" priority="175">
      <formula>LEFT($B1060,1)="S"</formula>
    </cfRule>
    <cfRule type="expression" priority="176">
      <formula>LEFT($B1060,1)="G"</formula>
    </cfRule>
  </conditionalFormatting>
  <conditionalFormatting sqref="B1063">
    <cfRule type="expression" dxfId="212" priority="171">
      <formula>LEFT($B1063,1)="S"</formula>
    </cfRule>
    <cfRule type="expression" priority="172">
      <formula>LEFT($B1063,1)="G"</formula>
    </cfRule>
  </conditionalFormatting>
  <conditionalFormatting sqref="B1065">
    <cfRule type="expression" dxfId="211" priority="167">
      <formula>LEFT($B1065,1)="S"</formula>
    </cfRule>
    <cfRule type="expression" priority="168">
      <formula>LEFT($B1065,1)="G"</formula>
    </cfRule>
  </conditionalFormatting>
  <conditionalFormatting sqref="B1077">
    <cfRule type="expression" dxfId="210" priority="163">
      <formula>LEFT($B1077,1)="S"</formula>
    </cfRule>
    <cfRule type="expression" priority="164">
      <formula>LEFT($B1077,1)="G"</formula>
    </cfRule>
  </conditionalFormatting>
  <conditionalFormatting sqref="B1078">
    <cfRule type="expression" dxfId="209" priority="161">
      <formula>LEFT($B1078,1)="S"</formula>
    </cfRule>
    <cfRule type="expression" priority="162">
      <formula>LEFT($B1078,1)="G"</formula>
    </cfRule>
  </conditionalFormatting>
  <conditionalFormatting sqref="B1079">
    <cfRule type="expression" dxfId="208" priority="159">
      <formula>LEFT($B1079,1)="S"</formula>
    </cfRule>
    <cfRule type="expression" priority="160">
      <formula>LEFT($B1079,1)="G"</formula>
    </cfRule>
  </conditionalFormatting>
  <conditionalFormatting sqref="B1082">
    <cfRule type="expression" dxfId="207" priority="153">
      <formula>LEFT($B1082,1)="S"</formula>
    </cfRule>
    <cfRule type="expression" priority="154">
      <formula>LEFT($B1082,1)="G"</formula>
    </cfRule>
  </conditionalFormatting>
  <conditionalFormatting sqref="B1083">
    <cfRule type="expression" dxfId="206" priority="151">
      <formula>LEFT($B1083,1)="S"</formula>
    </cfRule>
    <cfRule type="expression" priority="152">
      <formula>LEFT($B1083,1)="G"</formula>
    </cfRule>
  </conditionalFormatting>
  <conditionalFormatting sqref="B1086">
    <cfRule type="expression" dxfId="205" priority="145">
      <formula>LEFT($B1086,1)="S"</formula>
    </cfRule>
    <cfRule type="expression" priority="146">
      <formula>LEFT($B1086,1)="G"</formula>
    </cfRule>
  </conditionalFormatting>
  <conditionalFormatting sqref="B1087">
    <cfRule type="expression" dxfId="204" priority="143">
      <formula>LEFT($B1087,1)="S"</formula>
    </cfRule>
    <cfRule type="expression" priority="144">
      <formula>LEFT($B1087,1)="G"</formula>
    </cfRule>
  </conditionalFormatting>
  <conditionalFormatting sqref="B1088">
    <cfRule type="expression" dxfId="203" priority="141">
      <formula>LEFT($B1088,1)="S"</formula>
    </cfRule>
    <cfRule type="expression" priority="142">
      <formula>LEFT($B1088,1)="G"</formula>
    </cfRule>
  </conditionalFormatting>
  <conditionalFormatting sqref="B1089">
    <cfRule type="expression" dxfId="202" priority="139">
      <formula>LEFT($B1089,1)="S"</formula>
    </cfRule>
    <cfRule type="expression" priority="140">
      <formula>LEFT($B1089,1)="G"</formula>
    </cfRule>
  </conditionalFormatting>
  <conditionalFormatting sqref="B1127">
    <cfRule type="expression" dxfId="201" priority="63">
      <formula>LEFT($B1127,1)="S"</formula>
    </cfRule>
    <cfRule type="expression" priority="64">
      <formula>LEFT($B1127,1)="G"</formula>
    </cfRule>
  </conditionalFormatting>
  <conditionalFormatting sqref="B1141">
    <cfRule type="expression" dxfId="200" priority="35">
      <formula>LEFT($B1141,1)="S"</formula>
    </cfRule>
    <cfRule type="expression" priority="36">
      <formula>LEFT($B1141,1)="G"</formula>
    </cfRule>
  </conditionalFormatting>
  <conditionalFormatting sqref="B1099">
    <cfRule type="expression" dxfId="199" priority="89">
      <formula>LEFT($B1099,1)="S"</formula>
    </cfRule>
    <cfRule type="expression" priority="90">
      <formula>LEFT($B1099,1)="G"</formula>
    </cfRule>
  </conditionalFormatting>
  <conditionalFormatting sqref="B1100">
    <cfRule type="expression" dxfId="198" priority="87">
      <formula>LEFT($B1100,1)="S"</formula>
    </cfRule>
    <cfRule type="expression" priority="88">
      <formula>LEFT($B1100,1)="G"</formula>
    </cfRule>
  </conditionalFormatting>
  <conditionalFormatting sqref="B1101">
    <cfRule type="expression" dxfId="197" priority="85">
      <formula>LEFT($B1101,1)="S"</formula>
    </cfRule>
    <cfRule type="expression" priority="86">
      <formula>LEFT($B1101,1)="G"</formula>
    </cfRule>
  </conditionalFormatting>
  <conditionalFormatting sqref="B1102">
    <cfRule type="expression" dxfId="196" priority="83">
      <formula>LEFT($B1102,1)="S"</formula>
    </cfRule>
    <cfRule type="expression" priority="84">
      <formula>LEFT($B1102,1)="G"</formula>
    </cfRule>
  </conditionalFormatting>
  <conditionalFormatting sqref="B1103">
    <cfRule type="expression" dxfId="195" priority="81">
      <formula>LEFT($B1103,1)="S"</formula>
    </cfRule>
    <cfRule type="expression" priority="82">
      <formula>LEFT($B1103,1)="G"</formula>
    </cfRule>
  </conditionalFormatting>
  <conditionalFormatting sqref="B1104">
    <cfRule type="expression" dxfId="194" priority="79">
      <formula>LEFT($B1104,1)="S"</formula>
    </cfRule>
    <cfRule type="expression" priority="80">
      <formula>LEFT($B1104,1)="G"</formula>
    </cfRule>
  </conditionalFormatting>
  <conditionalFormatting sqref="B1105">
    <cfRule type="expression" dxfId="193" priority="77">
      <formula>LEFT($B1105,1)="S"</formula>
    </cfRule>
    <cfRule type="expression" priority="78">
      <formula>LEFT($B1105,1)="G"</formula>
    </cfRule>
  </conditionalFormatting>
  <conditionalFormatting sqref="B1107">
    <cfRule type="expression" dxfId="192" priority="73">
      <formula>LEFT($B1107,1)="S"</formula>
    </cfRule>
    <cfRule type="expression" priority="74">
      <formula>LEFT($B1107,1)="G"</formula>
    </cfRule>
  </conditionalFormatting>
  <conditionalFormatting sqref="B1142">
    <cfRule type="expression" dxfId="191" priority="33">
      <formula>LEFT($B1142,1)="S"</formula>
    </cfRule>
    <cfRule type="expression" priority="34">
      <formula>LEFT($B1142,1)="G"</formula>
    </cfRule>
  </conditionalFormatting>
  <conditionalFormatting sqref="B1109">
    <cfRule type="expression" dxfId="190" priority="129">
      <formula>LEFT($B1109,1)="S"</formula>
    </cfRule>
    <cfRule type="expression" priority="130">
      <formula>LEFT($B1109,1)="G"</formula>
    </cfRule>
  </conditionalFormatting>
  <conditionalFormatting sqref="B1110">
    <cfRule type="expression" dxfId="189" priority="127">
      <formula>LEFT($B1110,1)="S"</formula>
    </cfRule>
    <cfRule type="expression" priority="128">
      <formula>LEFT($B1110,1)="G"</formula>
    </cfRule>
  </conditionalFormatting>
  <conditionalFormatting sqref="B1111">
    <cfRule type="expression" dxfId="188" priority="125">
      <formula>LEFT($B1111,1)="S"</formula>
    </cfRule>
    <cfRule type="expression" priority="126">
      <formula>LEFT($B1111,1)="G"</formula>
    </cfRule>
  </conditionalFormatting>
  <conditionalFormatting sqref="B1112">
    <cfRule type="expression" dxfId="187" priority="123">
      <formula>LEFT($B1112,1)="S"</formula>
    </cfRule>
    <cfRule type="expression" priority="124">
      <formula>LEFT($B1112,1)="G"</formula>
    </cfRule>
  </conditionalFormatting>
  <conditionalFormatting sqref="B1113">
    <cfRule type="expression" dxfId="186" priority="121">
      <formula>LEFT($B1113,1)="S"</formula>
    </cfRule>
    <cfRule type="expression" priority="122">
      <formula>LEFT($B1113,1)="G"</formula>
    </cfRule>
  </conditionalFormatting>
  <conditionalFormatting sqref="B1114">
    <cfRule type="expression" dxfId="185" priority="119">
      <formula>LEFT($B1114,1)="S"</formula>
    </cfRule>
    <cfRule type="expression" priority="120">
      <formula>LEFT($B1114,1)="G"</formula>
    </cfRule>
  </conditionalFormatting>
  <conditionalFormatting sqref="B1115">
    <cfRule type="expression" dxfId="184" priority="117">
      <formula>LEFT($B1115,1)="S"</formula>
    </cfRule>
    <cfRule type="expression" priority="118">
      <formula>LEFT($B1115,1)="G"</formula>
    </cfRule>
  </conditionalFormatting>
  <conditionalFormatting sqref="B1116">
    <cfRule type="expression" dxfId="183" priority="115">
      <formula>LEFT($B1116,1)="S"</formula>
    </cfRule>
    <cfRule type="expression" priority="116">
      <formula>LEFT($B1116,1)="G"</formula>
    </cfRule>
  </conditionalFormatting>
  <conditionalFormatting sqref="B1117">
    <cfRule type="expression" dxfId="182" priority="113">
      <formula>LEFT($B1117,1)="S"</formula>
    </cfRule>
    <cfRule type="expression" priority="114">
      <formula>LEFT($B1117,1)="G"</formula>
    </cfRule>
  </conditionalFormatting>
  <conditionalFormatting sqref="B1118">
    <cfRule type="expression" dxfId="181" priority="111">
      <formula>LEFT($B1118,1)="S"</formula>
    </cfRule>
    <cfRule type="expression" priority="112">
      <formula>LEFT($B1118,1)="G"</formula>
    </cfRule>
  </conditionalFormatting>
  <conditionalFormatting sqref="B1119">
    <cfRule type="expression" dxfId="180" priority="109">
      <formula>LEFT($B1119,1)="S"</formula>
    </cfRule>
    <cfRule type="expression" priority="110">
      <formula>LEFT($B1119,1)="G"</formula>
    </cfRule>
  </conditionalFormatting>
  <conditionalFormatting sqref="B1120">
    <cfRule type="expression" dxfId="179" priority="107">
      <formula>LEFT($B1120,1)="S"</formula>
    </cfRule>
    <cfRule type="expression" priority="108">
      <formula>LEFT($B1120,1)="G"</formula>
    </cfRule>
  </conditionalFormatting>
  <conditionalFormatting sqref="B1121">
    <cfRule type="expression" dxfId="178" priority="105">
      <formula>LEFT($B1121,1)="S"</formula>
    </cfRule>
    <cfRule type="expression" priority="106">
      <formula>LEFT($B1121,1)="G"</formula>
    </cfRule>
  </conditionalFormatting>
  <conditionalFormatting sqref="B1128">
    <cfRule type="expression" dxfId="177" priority="61">
      <formula>LEFT($B1128,1)="S"</formula>
    </cfRule>
    <cfRule type="expression" priority="62">
      <formula>LEFT($B1128,1)="G"</formula>
    </cfRule>
  </conditionalFormatting>
  <conditionalFormatting sqref="B1129">
    <cfRule type="expression" dxfId="176" priority="59">
      <formula>LEFT($B1129,1)="S"</formula>
    </cfRule>
    <cfRule type="expression" priority="60">
      <formula>LEFT($B1129,1)="G"</formula>
    </cfRule>
  </conditionalFormatting>
  <conditionalFormatting sqref="B1130">
    <cfRule type="expression" dxfId="175" priority="57">
      <formula>LEFT($B1130,1)="S"</formula>
    </cfRule>
    <cfRule type="expression" priority="58">
      <formula>LEFT($B1130,1)="G"</formula>
    </cfRule>
  </conditionalFormatting>
  <conditionalFormatting sqref="B1131">
    <cfRule type="expression" dxfId="174" priority="55">
      <formula>LEFT($B1131,1)="S"</formula>
    </cfRule>
    <cfRule type="expression" priority="56">
      <formula>LEFT($B1131,1)="G"</formula>
    </cfRule>
  </conditionalFormatting>
  <conditionalFormatting sqref="B1132">
    <cfRule type="expression" dxfId="173" priority="53">
      <formula>LEFT($B1132,1)="S"</formula>
    </cfRule>
    <cfRule type="expression" priority="54">
      <formula>LEFT($B1132,1)="G"</formula>
    </cfRule>
  </conditionalFormatting>
  <conditionalFormatting sqref="B1133">
    <cfRule type="expression" dxfId="172" priority="51">
      <formula>LEFT($B1133,1)="S"</formula>
    </cfRule>
    <cfRule type="expression" priority="52">
      <formula>LEFT($B1133,1)="G"</formula>
    </cfRule>
  </conditionalFormatting>
  <conditionalFormatting sqref="B1134">
    <cfRule type="expression" dxfId="171" priority="49">
      <formula>LEFT($B1134,1)="S"</formula>
    </cfRule>
    <cfRule type="expression" priority="50">
      <formula>LEFT($B1134,1)="G"</formula>
    </cfRule>
  </conditionalFormatting>
  <conditionalFormatting sqref="B1135">
    <cfRule type="expression" dxfId="170" priority="47">
      <formula>LEFT($B1135,1)="S"</formula>
    </cfRule>
    <cfRule type="expression" priority="48">
      <formula>LEFT($B1135,1)="G"</formula>
    </cfRule>
  </conditionalFormatting>
  <conditionalFormatting sqref="B1136">
    <cfRule type="expression" dxfId="169" priority="45">
      <formula>LEFT($B1136,1)="S"</formula>
    </cfRule>
    <cfRule type="expression" priority="46">
      <formula>LEFT($B1136,1)="G"</formula>
    </cfRule>
  </conditionalFormatting>
  <conditionalFormatting sqref="B1137">
    <cfRule type="expression" dxfId="168" priority="43">
      <formula>LEFT($B1137,1)="S"</formula>
    </cfRule>
    <cfRule type="expression" priority="44">
      <formula>LEFT($B1137,1)="G"</formula>
    </cfRule>
  </conditionalFormatting>
  <conditionalFormatting sqref="B1138">
    <cfRule type="expression" dxfId="167" priority="41">
      <formula>LEFT($B1138,1)="S"</formula>
    </cfRule>
    <cfRule type="expression" priority="42">
      <formula>LEFT($B1138,1)="G"</formula>
    </cfRule>
  </conditionalFormatting>
  <conditionalFormatting sqref="B1139">
    <cfRule type="expression" dxfId="166" priority="39">
      <formula>LEFT($B1139,1)="S"</formula>
    </cfRule>
    <cfRule type="expression" priority="40">
      <formula>LEFT($B1139,1)="G"</formula>
    </cfRule>
  </conditionalFormatting>
  <conditionalFormatting sqref="B1140">
    <cfRule type="expression" dxfId="165" priority="37">
      <formula>LEFT($B1140,1)="S"</formula>
    </cfRule>
    <cfRule type="expression" priority="38">
      <formula>LEFT($B1140,1)="G"</formula>
    </cfRule>
  </conditionalFormatting>
  <conditionalFormatting sqref="B1094">
    <cfRule type="expression" dxfId="164" priority="99">
      <formula>LEFT($B1094,1)="S"</formula>
    </cfRule>
    <cfRule type="expression" priority="100">
      <formula>LEFT($B1094,1)="G"</formula>
    </cfRule>
  </conditionalFormatting>
  <conditionalFormatting sqref="B1143">
    <cfRule type="expression" dxfId="163" priority="31">
      <formula>LEFT($B1143,1)="S"</formula>
    </cfRule>
    <cfRule type="expression" priority="32">
      <formula>LEFT($B1143,1)="G"</formula>
    </cfRule>
  </conditionalFormatting>
  <conditionalFormatting sqref="B1144">
    <cfRule type="expression" dxfId="162" priority="29">
      <formula>LEFT($B1144,1)="S"</formula>
    </cfRule>
    <cfRule type="expression" priority="30">
      <formula>LEFT($B1144,1)="G"</formula>
    </cfRule>
  </conditionalFormatting>
  <conditionalFormatting sqref="B1145">
    <cfRule type="expression" dxfId="161" priority="27">
      <formula>LEFT($B1145,1)="S"</formula>
    </cfRule>
    <cfRule type="expression" priority="28">
      <formula>LEFT($B1145,1)="G"</formula>
    </cfRule>
  </conditionalFormatting>
  <conditionalFormatting sqref="B1146">
    <cfRule type="expression" dxfId="160" priority="25">
      <formula>LEFT($B1146,1)="S"</formula>
    </cfRule>
    <cfRule type="expression" priority="26">
      <formula>LEFT($B1146,1)="G"</formula>
    </cfRule>
  </conditionalFormatting>
  <conditionalFormatting sqref="B1147">
    <cfRule type="expression" dxfId="159" priority="23">
      <formula>LEFT($B1147,1)="S"</formula>
    </cfRule>
    <cfRule type="expression" priority="24">
      <formula>LEFT($B1147,1)="G"</formula>
    </cfRule>
  </conditionalFormatting>
  <conditionalFormatting sqref="B1148">
    <cfRule type="expression" dxfId="158" priority="21">
      <formula>LEFT($B1148,1)="S"</formula>
    </cfRule>
    <cfRule type="expression" priority="22">
      <formula>LEFT($B1148,1)="G"</formula>
    </cfRule>
  </conditionalFormatting>
  <conditionalFormatting sqref="B1149">
    <cfRule type="expression" dxfId="157" priority="19">
      <formula>LEFT($B1149,1)="S"</formula>
    </cfRule>
    <cfRule type="expression" priority="20">
      <formula>LEFT($B1149,1)="G"</formula>
    </cfRule>
  </conditionalFormatting>
  <conditionalFormatting sqref="B1108">
    <cfRule type="expression" dxfId="156" priority="71">
      <formula>LEFT($B1108,1)="S"</formula>
    </cfRule>
    <cfRule type="expression" priority="72">
      <formula>LEFT($B1108,1)="G"</formula>
    </cfRule>
  </conditionalFormatting>
  <conditionalFormatting sqref="B1124">
    <cfRule type="expression" dxfId="155" priority="69">
      <formula>LEFT($B1124,1)="S"</formula>
    </cfRule>
    <cfRule type="expression" priority="70">
      <formula>LEFT($B1124,1)="G"</formula>
    </cfRule>
  </conditionalFormatting>
  <conditionalFormatting sqref="B1125">
    <cfRule type="expression" dxfId="154" priority="67">
      <formula>LEFT($B1125,1)="S"</formula>
    </cfRule>
    <cfRule type="expression" priority="68">
      <formula>LEFT($B1125,1)="G"</formula>
    </cfRule>
  </conditionalFormatting>
  <conditionalFormatting sqref="B1126">
    <cfRule type="expression" dxfId="153" priority="65">
      <formula>LEFT($B1126,1)="S"</formula>
    </cfRule>
    <cfRule type="expression" priority="66">
      <formula>LEFT($B1126,1)="G"</formula>
    </cfRule>
  </conditionalFormatting>
  <conditionalFormatting sqref="C2:C122 C125:C273 C276:C477 C479:C489 C491:C535 C541:C766 C768:C1058 C1062:C1149">
    <cfRule type="expression" dxfId="152" priority="4">
      <formula>LEFT(C2,1)="?"</formula>
    </cfRule>
  </conditionalFormatting>
  <conditionalFormatting sqref="C124">
    <cfRule type="expression" dxfId="151" priority="17">
      <formula>LEFT($B124,1)="S"</formula>
    </cfRule>
    <cfRule type="expression" priority="18">
      <formula>LEFT($B124,1)="G"</formula>
    </cfRule>
  </conditionalFormatting>
  <conditionalFormatting sqref="C124">
    <cfRule type="expression" dxfId="150" priority="16">
      <formula>LEFT(C124,1)="?"</formula>
    </cfRule>
  </conditionalFormatting>
  <conditionalFormatting sqref="C123">
    <cfRule type="expression" dxfId="149" priority="14">
      <formula>LEFT($B123,1)="S"</formula>
    </cfRule>
    <cfRule type="expression" priority="15">
      <formula>LEFT($B123,1)="G"</formula>
    </cfRule>
  </conditionalFormatting>
  <conditionalFormatting sqref="C123">
    <cfRule type="expression" dxfId="148" priority="13">
      <formula>LEFT(C123,1)="?"</formula>
    </cfRule>
  </conditionalFormatting>
  <conditionalFormatting sqref="C274:C275">
    <cfRule type="expression" dxfId="147" priority="12">
      <formula>LEFT(C274,1)="?"</formula>
    </cfRule>
  </conditionalFormatting>
  <conditionalFormatting sqref="C478">
    <cfRule type="expression" dxfId="146" priority="11">
      <formula>LEFT(C478,1)="?"</formula>
    </cfRule>
  </conditionalFormatting>
  <conditionalFormatting sqref="C539:C540">
    <cfRule type="expression" dxfId="145" priority="10">
      <formula>LEFT(C539,1)="?"</formula>
    </cfRule>
  </conditionalFormatting>
  <conditionalFormatting sqref="C536:C538">
    <cfRule type="expression" dxfId="144" priority="8">
      <formula>LEFT($B536,1)="S"</formula>
    </cfRule>
    <cfRule type="expression" priority="9">
      <formula>LEFT($B536,1)="G"</formula>
    </cfRule>
  </conditionalFormatting>
  <conditionalFormatting sqref="C536:C538">
    <cfRule type="expression" dxfId="143" priority="7">
      <formula>LEFT(C536,1)="?"</formula>
    </cfRule>
  </conditionalFormatting>
  <conditionalFormatting sqref="C767">
    <cfRule type="expression" dxfId="142" priority="6">
      <formula>LEFT(C767,1)="?"</formula>
    </cfRule>
  </conditionalFormatting>
  <conditionalFormatting sqref="C1059:C1061">
    <cfRule type="expression" dxfId="141" priority="5">
      <formula>LEFT(C1059,1)="?"</formula>
    </cfRule>
  </conditionalFormatting>
  <conditionalFormatting sqref="C490">
    <cfRule type="expression" dxfId="140" priority="2">
      <formula>LEFT($B490,1)="S"</formula>
    </cfRule>
    <cfRule type="expression" priority="3">
      <formula>LEFT($B490,1)="G"</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149"/>
  <sheetViews>
    <sheetView workbookViewId="0">
      <selection activeCell="I29" sqref="I29"/>
    </sheetView>
  </sheetViews>
  <sheetFormatPr defaultRowHeight="15" x14ac:dyDescent="0.25"/>
  <cols>
    <col min="1" max="1" width="5.5703125" style="264" customWidth="1"/>
    <col min="2" max="2" width="11.42578125" style="271" customWidth="1"/>
    <col min="3" max="3" width="45.7109375" style="257" customWidth="1"/>
    <col min="5" max="5" width="30.140625" style="268" bestFit="1" customWidth="1"/>
    <col min="6" max="6" width="7.85546875" bestFit="1" customWidth="1"/>
  </cols>
  <sheetData>
    <row r="1" spans="1:8" ht="24" x14ac:dyDescent="0.25">
      <c r="A1" s="158" t="s">
        <v>643</v>
      </c>
      <c r="B1" s="239" t="s">
        <v>135</v>
      </c>
      <c r="C1" s="239" t="s">
        <v>1513</v>
      </c>
      <c r="E1" s="239" t="s">
        <v>132</v>
      </c>
      <c r="F1" s="239" t="s">
        <v>3231</v>
      </c>
      <c r="G1" s="239" t="s">
        <v>3232</v>
      </c>
      <c r="H1" s="251" t="s">
        <v>3233</v>
      </c>
    </row>
    <row r="2" spans="1:8" x14ac:dyDescent="0.25">
      <c r="A2" s="208">
        <v>1</v>
      </c>
      <c r="B2" s="125" t="s">
        <v>1516</v>
      </c>
      <c r="C2" s="242" t="s">
        <v>41</v>
      </c>
      <c r="E2" s="269" t="s">
        <v>19</v>
      </c>
      <c r="F2" s="225">
        <f t="shared" ref="F2:F12" si="0">COUNTIF(C:C,"*"&amp;E2&amp;"*")</f>
        <v>281</v>
      </c>
      <c r="G2" s="252">
        <f t="shared" ref="G2:G13" si="1">F2/$F$13</f>
        <v>0.2752203721841332</v>
      </c>
      <c r="H2" s="249">
        <f>COUNTA(C2:C1149)</f>
        <v>891</v>
      </c>
    </row>
    <row r="3" spans="1:8" x14ac:dyDescent="0.25">
      <c r="A3" s="208">
        <v>2</v>
      </c>
      <c r="B3" s="125" t="s">
        <v>1516</v>
      </c>
      <c r="C3" s="242" t="s">
        <v>41</v>
      </c>
      <c r="E3" s="269" t="s">
        <v>41</v>
      </c>
      <c r="F3" s="225">
        <f t="shared" si="0"/>
        <v>148</v>
      </c>
      <c r="G3" s="252">
        <f t="shared" si="1"/>
        <v>0.14495592556317335</v>
      </c>
    </row>
    <row r="4" spans="1:8" x14ac:dyDescent="0.25">
      <c r="A4" s="208">
        <v>3</v>
      </c>
      <c r="B4" s="125" t="s">
        <v>1516</v>
      </c>
      <c r="C4" s="242" t="s">
        <v>68</v>
      </c>
      <c r="E4" s="269" t="s">
        <v>88</v>
      </c>
      <c r="F4" s="225">
        <f t="shared" si="0"/>
        <v>109</v>
      </c>
      <c r="G4" s="252">
        <f t="shared" si="1"/>
        <v>0.10675808031341821</v>
      </c>
    </row>
    <row r="5" spans="1:8" x14ac:dyDescent="0.25">
      <c r="A5" s="208">
        <v>4</v>
      </c>
      <c r="B5" s="125" t="s">
        <v>1516</v>
      </c>
      <c r="C5" s="242" t="s">
        <v>126</v>
      </c>
      <c r="E5" s="269" t="s">
        <v>71</v>
      </c>
      <c r="F5" s="225">
        <f t="shared" si="0"/>
        <v>94</v>
      </c>
      <c r="G5" s="252">
        <f t="shared" si="1"/>
        <v>9.2066601371204704E-2</v>
      </c>
    </row>
    <row r="6" spans="1:8" x14ac:dyDescent="0.25">
      <c r="A6" s="208">
        <v>5</v>
      </c>
      <c r="B6" s="125" t="s">
        <v>1516</v>
      </c>
      <c r="C6" s="242" t="s">
        <v>127</v>
      </c>
      <c r="E6" s="269" t="s">
        <v>74</v>
      </c>
      <c r="F6" s="225">
        <f t="shared" si="0"/>
        <v>91</v>
      </c>
      <c r="G6" s="252">
        <f t="shared" si="1"/>
        <v>8.9128305582761996E-2</v>
      </c>
    </row>
    <row r="7" spans="1:8" x14ac:dyDescent="0.25">
      <c r="A7" s="208">
        <v>6</v>
      </c>
      <c r="B7" s="125" t="s">
        <v>1516</v>
      </c>
      <c r="C7" s="242"/>
      <c r="E7" s="269" t="s">
        <v>313</v>
      </c>
      <c r="F7" s="225">
        <f t="shared" si="0"/>
        <v>90</v>
      </c>
      <c r="G7" s="252">
        <f t="shared" si="1"/>
        <v>8.8148873653281098E-2</v>
      </c>
    </row>
    <row r="8" spans="1:8" x14ac:dyDescent="0.25">
      <c r="A8" s="208">
        <v>7</v>
      </c>
      <c r="B8" s="125" t="s">
        <v>1516</v>
      </c>
      <c r="C8" s="242"/>
      <c r="E8" s="269" t="s">
        <v>127</v>
      </c>
      <c r="F8" s="225">
        <f t="shared" si="0"/>
        <v>89</v>
      </c>
      <c r="G8" s="252">
        <f t="shared" si="1"/>
        <v>8.7169441723800201E-2</v>
      </c>
    </row>
    <row r="9" spans="1:8" x14ac:dyDescent="0.25">
      <c r="A9" s="208">
        <v>8</v>
      </c>
      <c r="B9" s="125" t="s">
        <v>1516</v>
      </c>
      <c r="C9" s="242"/>
      <c r="E9" s="269" t="s">
        <v>10</v>
      </c>
      <c r="F9" s="225">
        <f t="shared" si="0"/>
        <v>58</v>
      </c>
      <c r="G9" s="252">
        <f t="shared" si="1"/>
        <v>5.6807051909892263E-2</v>
      </c>
    </row>
    <row r="10" spans="1:8" x14ac:dyDescent="0.25">
      <c r="A10" s="208">
        <v>9</v>
      </c>
      <c r="B10" s="125" t="s">
        <v>1516</v>
      </c>
      <c r="C10" s="242" t="s">
        <v>127</v>
      </c>
      <c r="E10" s="269" t="s">
        <v>126</v>
      </c>
      <c r="F10" s="225">
        <f t="shared" si="0"/>
        <v>45</v>
      </c>
      <c r="G10" s="252">
        <f t="shared" si="1"/>
        <v>4.4074436826640549E-2</v>
      </c>
    </row>
    <row r="11" spans="1:8" x14ac:dyDescent="0.25">
      <c r="A11" s="208">
        <v>10</v>
      </c>
      <c r="B11" s="125" t="s">
        <v>1516</v>
      </c>
      <c r="C11" s="242" t="s">
        <v>19</v>
      </c>
      <c r="E11" s="269" t="s">
        <v>68</v>
      </c>
      <c r="F11" s="225">
        <f t="shared" si="0"/>
        <v>15</v>
      </c>
      <c r="G11" s="252">
        <f t="shared" si="1"/>
        <v>1.4691478942213516E-2</v>
      </c>
    </row>
    <row r="12" spans="1:8" x14ac:dyDescent="0.25">
      <c r="A12" s="208">
        <v>11</v>
      </c>
      <c r="B12" s="125" t="s">
        <v>1516</v>
      </c>
      <c r="C12" s="242"/>
      <c r="E12" s="269" t="s">
        <v>798</v>
      </c>
      <c r="F12" s="225">
        <f t="shared" si="0"/>
        <v>1</v>
      </c>
      <c r="G12" s="252">
        <f t="shared" si="1"/>
        <v>9.7943192948090111E-4</v>
      </c>
    </row>
    <row r="13" spans="1:8" x14ac:dyDescent="0.25">
      <c r="A13" s="208">
        <v>12</v>
      </c>
      <c r="B13" s="125" t="s">
        <v>1516</v>
      </c>
      <c r="C13" s="242" t="s">
        <v>19</v>
      </c>
      <c r="E13" s="270" t="s">
        <v>163</v>
      </c>
      <c r="F13" s="249">
        <f>SUM(F2:F12)</f>
        <v>1021</v>
      </c>
      <c r="G13" s="253">
        <f t="shared" si="1"/>
        <v>1</v>
      </c>
    </row>
    <row r="14" spans="1:8" x14ac:dyDescent="0.25">
      <c r="A14" s="208">
        <v>13</v>
      </c>
      <c r="B14" s="125" t="s">
        <v>1516</v>
      </c>
      <c r="C14" s="242" t="s">
        <v>19</v>
      </c>
    </row>
    <row r="15" spans="1:8" x14ac:dyDescent="0.25">
      <c r="A15" s="208">
        <v>14</v>
      </c>
      <c r="B15" s="125" t="s">
        <v>1516</v>
      </c>
      <c r="C15" s="242"/>
    </row>
    <row r="16" spans="1:8" x14ac:dyDescent="0.25">
      <c r="A16" s="208">
        <v>15</v>
      </c>
      <c r="B16" s="125" t="s">
        <v>1516</v>
      </c>
      <c r="C16" s="242"/>
    </row>
    <row r="17" spans="1:3" x14ac:dyDescent="0.25">
      <c r="A17" s="208">
        <v>16</v>
      </c>
      <c r="B17" s="125" t="s">
        <v>1516</v>
      </c>
      <c r="C17" s="242"/>
    </row>
    <row r="18" spans="1:3" x14ac:dyDescent="0.25">
      <c r="A18" s="208">
        <v>17</v>
      </c>
      <c r="B18" s="125" t="s">
        <v>1516</v>
      </c>
      <c r="C18" s="242"/>
    </row>
    <row r="19" spans="1:3" x14ac:dyDescent="0.25">
      <c r="A19" s="208">
        <v>18</v>
      </c>
      <c r="B19" s="125" t="s">
        <v>1516</v>
      </c>
      <c r="C19" s="242"/>
    </row>
    <row r="20" spans="1:3" x14ac:dyDescent="0.25">
      <c r="A20" s="208">
        <v>19</v>
      </c>
      <c r="B20" s="125" t="s">
        <v>1516</v>
      </c>
      <c r="C20" s="242"/>
    </row>
    <row r="21" spans="1:3" x14ac:dyDescent="0.25">
      <c r="A21" s="208">
        <v>20</v>
      </c>
      <c r="B21" s="125" t="s">
        <v>1516</v>
      </c>
      <c r="C21" s="242" t="s">
        <v>71</v>
      </c>
    </row>
    <row r="22" spans="1:3" x14ac:dyDescent="0.25">
      <c r="A22" s="208">
        <v>21</v>
      </c>
      <c r="B22" s="125" t="s">
        <v>1516</v>
      </c>
      <c r="C22" s="242" t="s">
        <v>19</v>
      </c>
    </row>
    <row r="23" spans="1:3" x14ac:dyDescent="0.25">
      <c r="A23" s="208">
        <v>22</v>
      </c>
      <c r="B23" s="125" t="s">
        <v>1516</v>
      </c>
      <c r="C23" s="242" t="s">
        <v>41</v>
      </c>
    </row>
    <row r="24" spans="1:3" x14ac:dyDescent="0.25">
      <c r="A24" s="208">
        <v>23</v>
      </c>
      <c r="B24" s="125" t="s">
        <v>1516</v>
      </c>
      <c r="C24" s="256" t="s">
        <v>41</v>
      </c>
    </row>
    <row r="25" spans="1:3" x14ac:dyDescent="0.25">
      <c r="A25" s="208">
        <v>24</v>
      </c>
      <c r="B25" s="125" t="s">
        <v>1516</v>
      </c>
      <c r="C25" s="242" t="s">
        <v>1552</v>
      </c>
    </row>
    <row r="26" spans="1:3" x14ac:dyDescent="0.25">
      <c r="A26" s="208">
        <v>25</v>
      </c>
      <c r="B26" s="125" t="s">
        <v>1516</v>
      </c>
      <c r="C26" s="242" t="s">
        <v>126</v>
      </c>
    </row>
    <row r="27" spans="1:3" x14ac:dyDescent="0.25">
      <c r="A27" s="208">
        <v>26</v>
      </c>
      <c r="B27" s="125" t="s">
        <v>1516</v>
      </c>
      <c r="C27" s="242" t="s">
        <v>932</v>
      </c>
    </row>
    <row r="28" spans="1:3" x14ac:dyDescent="0.25">
      <c r="A28" s="208">
        <v>27</v>
      </c>
      <c r="B28" s="125" t="s">
        <v>1516</v>
      </c>
      <c r="C28" s="242" t="s">
        <v>41</v>
      </c>
    </row>
    <row r="29" spans="1:3" x14ac:dyDescent="0.25">
      <c r="A29" s="208">
        <v>28</v>
      </c>
      <c r="B29" s="125" t="s">
        <v>1516</v>
      </c>
      <c r="C29" s="242" t="s">
        <v>88</v>
      </c>
    </row>
    <row r="30" spans="1:3" x14ac:dyDescent="0.25">
      <c r="A30" s="208">
        <v>29</v>
      </c>
      <c r="B30" s="125" t="s">
        <v>1516</v>
      </c>
      <c r="C30" s="242" t="s">
        <v>932</v>
      </c>
    </row>
    <row r="31" spans="1:3" x14ac:dyDescent="0.25">
      <c r="A31" s="208">
        <v>30</v>
      </c>
      <c r="B31" s="125" t="s">
        <v>1516</v>
      </c>
      <c r="C31" s="242" t="s">
        <v>932</v>
      </c>
    </row>
    <row r="32" spans="1:3" x14ac:dyDescent="0.25">
      <c r="A32" s="208">
        <v>31</v>
      </c>
      <c r="B32" s="125" t="s">
        <v>1516</v>
      </c>
      <c r="C32" s="242" t="s">
        <v>74</v>
      </c>
    </row>
    <row r="33" spans="1:3" x14ac:dyDescent="0.25">
      <c r="A33" s="208">
        <v>32</v>
      </c>
      <c r="B33" s="125" t="s">
        <v>1516</v>
      </c>
      <c r="C33" s="242" t="s">
        <v>127</v>
      </c>
    </row>
    <row r="34" spans="1:3" x14ac:dyDescent="0.25">
      <c r="A34" s="208">
        <v>33</v>
      </c>
      <c r="B34" s="125" t="s">
        <v>1516</v>
      </c>
      <c r="C34" s="242" t="s">
        <v>127</v>
      </c>
    </row>
    <row r="35" spans="1:3" x14ac:dyDescent="0.25">
      <c r="A35" s="208">
        <v>34</v>
      </c>
      <c r="B35" s="125" t="s">
        <v>1516</v>
      </c>
      <c r="C35" s="242" t="s">
        <v>127</v>
      </c>
    </row>
    <row r="36" spans="1:3" x14ac:dyDescent="0.25">
      <c r="A36" s="208">
        <v>35</v>
      </c>
      <c r="B36" s="125" t="s">
        <v>1516</v>
      </c>
      <c r="C36" s="242" t="s">
        <v>127</v>
      </c>
    </row>
    <row r="37" spans="1:3" x14ac:dyDescent="0.25">
      <c r="A37" s="208">
        <v>36</v>
      </c>
      <c r="B37" s="125" t="s">
        <v>1516</v>
      </c>
      <c r="C37" s="242" t="s">
        <v>127</v>
      </c>
    </row>
    <row r="38" spans="1:3" x14ac:dyDescent="0.25">
      <c r="A38" s="208">
        <v>37</v>
      </c>
      <c r="B38" s="125" t="s">
        <v>1516</v>
      </c>
      <c r="C38" s="242" t="s">
        <v>127</v>
      </c>
    </row>
    <row r="39" spans="1:3" x14ac:dyDescent="0.25">
      <c r="A39" s="208">
        <v>38</v>
      </c>
      <c r="B39" s="125" t="s">
        <v>1516</v>
      </c>
      <c r="C39" s="242" t="s">
        <v>127</v>
      </c>
    </row>
    <row r="40" spans="1:3" x14ac:dyDescent="0.25">
      <c r="A40" s="208">
        <v>39</v>
      </c>
      <c r="B40" s="125" t="s">
        <v>1516</v>
      </c>
      <c r="C40" s="242" t="s">
        <v>127</v>
      </c>
    </row>
    <row r="41" spans="1:3" x14ac:dyDescent="0.25">
      <c r="A41" s="208">
        <v>40</v>
      </c>
      <c r="B41" s="125" t="s">
        <v>1516</v>
      </c>
      <c r="C41" s="242" t="s">
        <v>127</v>
      </c>
    </row>
    <row r="42" spans="1:3" x14ac:dyDescent="0.25">
      <c r="A42" s="208">
        <v>41</v>
      </c>
      <c r="B42" s="125" t="s">
        <v>1516</v>
      </c>
      <c r="C42" s="242" t="s">
        <v>19</v>
      </c>
    </row>
    <row r="43" spans="1:3" x14ac:dyDescent="0.25">
      <c r="A43" s="208">
        <v>42</v>
      </c>
      <c r="B43" s="125" t="s">
        <v>1516</v>
      </c>
      <c r="C43" s="242" t="s">
        <v>19</v>
      </c>
    </row>
    <row r="44" spans="1:3" x14ac:dyDescent="0.25">
      <c r="A44" s="208">
        <v>43</v>
      </c>
      <c r="B44" s="125" t="s">
        <v>1516</v>
      </c>
      <c r="C44" s="242" t="s">
        <v>19</v>
      </c>
    </row>
    <row r="45" spans="1:3" x14ac:dyDescent="0.25">
      <c r="A45" s="208">
        <v>44</v>
      </c>
      <c r="B45" s="125" t="s">
        <v>1516</v>
      </c>
      <c r="C45" s="242" t="s">
        <v>19</v>
      </c>
    </row>
    <row r="46" spans="1:3" x14ac:dyDescent="0.25">
      <c r="A46" s="208">
        <v>45</v>
      </c>
      <c r="B46" s="125" t="s">
        <v>1516</v>
      </c>
      <c r="C46" s="242" t="s">
        <v>19</v>
      </c>
    </row>
    <row r="47" spans="1:3" x14ac:dyDescent="0.25">
      <c r="A47" s="208">
        <v>46</v>
      </c>
      <c r="B47" s="125" t="s">
        <v>1516</v>
      </c>
      <c r="C47" s="242" t="s">
        <v>19</v>
      </c>
    </row>
    <row r="48" spans="1:3" x14ac:dyDescent="0.25">
      <c r="A48" s="208">
        <v>47</v>
      </c>
      <c r="B48" s="125" t="s">
        <v>1516</v>
      </c>
      <c r="C48" s="242" t="s">
        <v>19</v>
      </c>
    </row>
    <row r="49" spans="1:3" x14ac:dyDescent="0.25">
      <c r="A49" s="208">
        <v>48</v>
      </c>
      <c r="B49" s="125" t="s">
        <v>1516</v>
      </c>
      <c r="C49" s="242" t="s">
        <v>19</v>
      </c>
    </row>
    <row r="50" spans="1:3" x14ac:dyDescent="0.25">
      <c r="A50" s="208">
        <v>49</v>
      </c>
      <c r="B50" s="125" t="s">
        <v>1516</v>
      </c>
      <c r="C50" s="242" t="s">
        <v>19</v>
      </c>
    </row>
    <row r="51" spans="1:3" x14ac:dyDescent="0.25">
      <c r="A51" s="208">
        <v>50</v>
      </c>
      <c r="B51" s="125" t="s">
        <v>1516</v>
      </c>
      <c r="C51" s="242" t="s">
        <v>19</v>
      </c>
    </row>
    <row r="52" spans="1:3" x14ac:dyDescent="0.25">
      <c r="A52" s="208">
        <v>51</v>
      </c>
      <c r="B52" s="125" t="s">
        <v>1516</v>
      </c>
      <c r="C52" s="242" t="s">
        <v>41</v>
      </c>
    </row>
    <row r="53" spans="1:3" x14ac:dyDescent="0.25">
      <c r="A53" s="208">
        <v>52</v>
      </c>
      <c r="B53" s="125" t="s">
        <v>1516</v>
      </c>
      <c r="C53" s="242" t="s">
        <v>41</v>
      </c>
    </row>
    <row r="54" spans="1:3" x14ac:dyDescent="0.25">
      <c r="A54" s="208">
        <v>53</v>
      </c>
      <c r="B54" s="125" t="s">
        <v>1516</v>
      </c>
      <c r="C54" s="242" t="s">
        <v>19</v>
      </c>
    </row>
    <row r="55" spans="1:3" x14ac:dyDescent="0.25">
      <c r="A55" s="208">
        <v>54</v>
      </c>
      <c r="B55" s="125" t="s">
        <v>1516</v>
      </c>
      <c r="C55" s="242" t="s">
        <v>74</v>
      </c>
    </row>
    <row r="56" spans="1:3" x14ac:dyDescent="0.25">
      <c r="A56" s="208">
        <v>55</v>
      </c>
      <c r="B56" s="125" t="s">
        <v>1516</v>
      </c>
      <c r="C56" s="242" t="s">
        <v>74</v>
      </c>
    </row>
    <row r="57" spans="1:3" x14ac:dyDescent="0.25">
      <c r="A57" s="208">
        <v>56</v>
      </c>
      <c r="B57" s="125" t="s">
        <v>1516</v>
      </c>
      <c r="C57" s="242" t="s">
        <v>74</v>
      </c>
    </row>
    <row r="58" spans="1:3" ht="24" x14ac:dyDescent="0.25">
      <c r="A58" s="208">
        <v>57</v>
      </c>
      <c r="B58" s="125" t="s">
        <v>1516</v>
      </c>
      <c r="C58" s="242" t="s">
        <v>1598</v>
      </c>
    </row>
    <row r="59" spans="1:3" x14ac:dyDescent="0.25">
      <c r="A59" s="208">
        <v>58</v>
      </c>
      <c r="B59" s="125" t="s">
        <v>1516</v>
      </c>
      <c r="C59" s="242" t="s">
        <v>88</v>
      </c>
    </row>
    <row r="60" spans="1:3" x14ac:dyDescent="0.25">
      <c r="A60" s="208">
        <v>59</v>
      </c>
      <c r="B60" s="244" t="s">
        <v>31</v>
      </c>
      <c r="C60" s="242"/>
    </row>
    <row r="61" spans="1:3" x14ac:dyDescent="0.25">
      <c r="A61" s="208">
        <v>60</v>
      </c>
      <c r="B61" s="244" t="s">
        <v>31</v>
      </c>
      <c r="C61" s="242"/>
    </row>
    <row r="62" spans="1:3" x14ac:dyDescent="0.25">
      <c r="A62" s="208">
        <v>61</v>
      </c>
      <c r="B62" s="244" t="s">
        <v>31</v>
      </c>
      <c r="C62" s="242"/>
    </row>
    <row r="63" spans="1:3" x14ac:dyDescent="0.25">
      <c r="A63" s="208">
        <v>62</v>
      </c>
      <c r="B63" s="244" t="s">
        <v>31</v>
      </c>
      <c r="C63" s="242"/>
    </row>
    <row r="64" spans="1:3" x14ac:dyDescent="0.25">
      <c r="A64" s="208">
        <v>63</v>
      </c>
      <c r="B64" s="244" t="s">
        <v>31</v>
      </c>
      <c r="C64" s="242"/>
    </row>
    <row r="65" spans="1:3" x14ac:dyDescent="0.25">
      <c r="A65" s="208">
        <v>64</v>
      </c>
      <c r="B65" s="244" t="s">
        <v>31</v>
      </c>
      <c r="C65" s="242"/>
    </row>
    <row r="66" spans="1:3" x14ac:dyDescent="0.25">
      <c r="A66" s="208">
        <v>65</v>
      </c>
      <c r="B66" s="244" t="s">
        <v>31</v>
      </c>
      <c r="C66" s="242"/>
    </row>
    <row r="67" spans="1:3" x14ac:dyDescent="0.25">
      <c r="A67" s="208">
        <v>66</v>
      </c>
      <c r="B67" s="244" t="s">
        <v>31</v>
      </c>
      <c r="C67" s="242"/>
    </row>
    <row r="68" spans="1:3" x14ac:dyDescent="0.25">
      <c r="A68" s="208">
        <v>67</v>
      </c>
      <c r="B68" s="244" t="s">
        <v>31</v>
      </c>
      <c r="C68" s="242"/>
    </row>
    <row r="69" spans="1:3" x14ac:dyDescent="0.25">
      <c r="A69" s="208">
        <v>68</v>
      </c>
      <c r="B69" s="244" t="s">
        <v>31</v>
      </c>
      <c r="C69" s="242"/>
    </row>
    <row r="70" spans="1:3" x14ac:dyDescent="0.25">
      <c r="A70" s="208">
        <v>69</v>
      </c>
      <c r="B70" s="244" t="s">
        <v>31</v>
      </c>
      <c r="C70" s="242"/>
    </row>
    <row r="71" spans="1:3" x14ac:dyDescent="0.25">
      <c r="A71" s="208">
        <v>70</v>
      </c>
      <c r="B71" s="244" t="s">
        <v>31</v>
      </c>
      <c r="C71" s="242"/>
    </row>
    <row r="72" spans="1:3" x14ac:dyDescent="0.25">
      <c r="A72" s="208">
        <v>71</v>
      </c>
      <c r="B72" s="244" t="s">
        <v>31</v>
      </c>
      <c r="C72" s="242"/>
    </row>
    <row r="73" spans="1:3" x14ac:dyDescent="0.25">
      <c r="A73" s="208">
        <v>72</v>
      </c>
      <c r="B73" s="244" t="s">
        <v>31</v>
      </c>
      <c r="C73" s="242" t="s">
        <v>41</v>
      </c>
    </row>
    <row r="74" spans="1:3" x14ac:dyDescent="0.25">
      <c r="A74" s="208">
        <v>73</v>
      </c>
      <c r="B74" s="244" t="s">
        <v>31</v>
      </c>
      <c r="C74" s="242" t="s">
        <v>10</v>
      </c>
    </row>
    <row r="75" spans="1:3" x14ac:dyDescent="0.25">
      <c r="A75" s="208">
        <v>74</v>
      </c>
      <c r="B75" s="244" t="s">
        <v>31</v>
      </c>
      <c r="C75" s="242" t="s">
        <v>71</v>
      </c>
    </row>
    <row r="76" spans="1:3" x14ac:dyDescent="0.25">
      <c r="A76" s="208">
        <v>75</v>
      </c>
      <c r="B76" s="244" t="s">
        <v>31</v>
      </c>
      <c r="C76" s="242" t="s">
        <v>19</v>
      </c>
    </row>
    <row r="77" spans="1:3" x14ac:dyDescent="0.25">
      <c r="A77" s="208">
        <v>76</v>
      </c>
      <c r="B77" s="244" t="s">
        <v>31</v>
      </c>
      <c r="C77" s="242" t="s">
        <v>19</v>
      </c>
    </row>
    <row r="78" spans="1:3" x14ac:dyDescent="0.25">
      <c r="A78" s="208">
        <v>77</v>
      </c>
      <c r="B78" s="244" t="s">
        <v>31</v>
      </c>
      <c r="C78" s="242" t="s">
        <v>71</v>
      </c>
    </row>
    <row r="79" spans="1:3" x14ac:dyDescent="0.25">
      <c r="A79" s="208">
        <v>78</v>
      </c>
      <c r="B79" s="244" t="s">
        <v>31</v>
      </c>
      <c r="C79" s="242" t="s">
        <v>10</v>
      </c>
    </row>
    <row r="80" spans="1:3" x14ac:dyDescent="0.25">
      <c r="A80" s="208">
        <v>79</v>
      </c>
      <c r="B80" s="244" t="s">
        <v>31</v>
      </c>
      <c r="C80" s="242" t="s">
        <v>923</v>
      </c>
    </row>
    <row r="81" spans="1:3" x14ac:dyDescent="0.25">
      <c r="A81" s="208">
        <v>80</v>
      </c>
      <c r="B81" s="244" t="s">
        <v>31</v>
      </c>
      <c r="C81" s="242" t="s">
        <v>313</v>
      </c>
    </row>
    <row r="82" spans="1:3" x14ac:dyDescent="0.25">
      <c r="A82" s="208">
        <v>81</v>
      </c>
      <c r="B82" s="244" t="s">
        <v>31</v>
      </c>
      <c r="C82" s="242" t="s">
        <v>41</v>
      </c>
    </row>
    <row r="83" spans="1:3" x14ac:dyDescent="0.25">
      <c r="A83" s="208">
        <v>82</v>
      </c>
      <c r="B83" s="244" t="s">
        <v>31</v>
      </c>
      <c r="C83" s="242" t="s">
        <v>1638</v>
      </c>
    </row>
    <row r="84" spans="1:3" x14ac:dyDescent="0.25">
      <c r="A84" s="208">
        <v>83</v>
      </c>
      <c r="B84" s="244" t="s">
        <v>31</v>
      </c>
      <c r="C84" s="242" t="s">
        <v>826</v>
      </c>
    </row>
    <row r="85" spans="1:3" x14ac:dyDescent="0.25">
      <c r="A85" s="208">
        <v>84</v>
      </c>
      <c r="B85" s="244" t="s">
        <v>31</v>
      </c>
      <c r="C85" s="242" t="s">
        <v>1638</v>
      </c>
    </row>
    <row r="86" spans="1:3" x14ac:dyDescent="0.25">
      <c r="A86" s="208">
        <v>85</v>
      </c>
      <c r="B86" s="244" t="s">
        <v>31</v>
      </c>
      <c r="C86" s="242" t="s">
        <v>826</v>
      </c>
    </row>
    <row r="87" spans="1:3" x14ac:dyDescent="0.25">
      <c r="A87" s="208">
        <v>86</v>
      </c>
      <c r="B87" s="244" t="s">
        <v>31</v>
      </c>
      <c r="C87" s="242" t="s">
        <v>313</v>
      </c>
    </row>
    <row r="88" spans="1:3" x14ac:dyDescent="0.25">
      <c r="A88" s="208">
        <v>87</v>
      </c>
      <c r="B88" s="244" t="s">
        <v>31</v>
      </c>
      <c r="C88" s="242" t="s">
        <v>798</v>
      </c>
    </row>
    <row r="89" spans="1:3" x14ac:dyDescent="0.25">
      <c r="A89" s="208">
        <v>88</v>
      </c>
      <c r="B89" s="244" t="s">
        <v>31</v>
      </c>
      <c r="C89" s="242" t="s">
        <v>41</v>
      </c>
    </row>
    <row r="90" spans="1:3" x14ac:dyDescent="0.25">
      <c r="A90" s="208">
        <v>89</v>
      </c>
      <c r="B90" s="244" t="s">
        <v>31</v>
      </c>
      <c r="C90" s="242" t="s">
        <v>41</v>
      </c>
    </row>
    <row r="91" spans="1:3" x14ac:dyDescent="0.25">
      <c r="A91" s="208">
        <v>90</v>
      </c>
      <c r="B91" s="244" t="s">
        <v>31</v>
      </c>
      <c r="C91" s="242" t="s">
        <v>41</v>
      </c>
    </row>
    <row r="92" spans="1:3" x14ac:dyDescent="0.25">
      <c r="A92" s="208">
        <v>91</v>
      </c>
      <c r="B92" s="244" t="s">
        <v>31</v>
      </c>
      <c r="C92" s="242" t="s">
        <v>41</v>
      </c>
    </row>
    <row r="93" spans="1:3" x14ac:dyDescent="0.25">
      <c r="A93" s="208">
        <v>92</v>
      </c>
      <c r="B93" s="244" t="s">
        <v>31</v>
      </c>
      <c r="C93" s="242" t="s">
        <v>41</v>
      </c>
    </row>
    <row r="94" spans="1:3" x14ac:dyDescent="0.25">
      <c r="A94" s="208">
        <v>93</v>
      </c>
      <c r="B94" s="244" t="s">
        <v>31</v>
      </c>
      <c r="C94" s="242" t="s">
        <v>41</v>
      </c>
    </row>
    <row r="95" spans="1:3" x14ac:dyDescent="0.25">
      <c r="A95" s="208">
        <v>94</v>
      </c>
      <c r="B95" s="244" t="s">
        <v>31</v>
      </c>
      <c r="C95" s="242" t="s">
        <v>71</v>
      </c>
    </row>
    <row r="96" spans="1:3" x14ac:dyDescent="0.25">
      <c r="A96" s="208">
        <v>95</v>
      </c>
      <c r="B96" s="244" t="s">
        <v>31</v>
      </c>
      <c r="C96" s="242" t="s">
        <v>71</v>
      </c>
    </row>
    <row r="97" spans="1:3" x14ac:dyDescent="0.25">
      <c r="A97" s="208">
        <v>96</v>
      </c>
      <c r="B97" s="244" t="s">
        <v>31</v>
      </c>
      <c r="C97" s="242" t="s">
        <v>10</v>
      </c>
    </row>
    <row r="98" spans="1:3" x14ac:dyDescent="0.25">
      <c r="A98" s="208">
        <v>97</v>
      </c>
      <c r="B98" s="244" t="s">
        <v>31</v>
      </c>
      <c r="C98" s="242" t="s">
        <v>74</v>
      </c>
    </row>
    <row r="99" spans="1:3" x14ac:dyDescent="0.25">
      <c r="A99" s="208">
        <v>98</v>
      </c>
      <c r="B99" s="244" t="s">
        <v>31</v>
      </c>
      <c r="C99" s="242" t="s">
        <v>74</v>
      </c>
    </row>
    <row r="100" spans="1:3" x14ac:dyDescent="0.25">
      <c r="A100" s="208">
        <v>99</v>
      </c>
      <c r="B100" s="244" t="s">
        <v>31</v>
      </c>
      <c r="C100" s="242" t="s">
        <v>74</v>
      </c>
    </row>
    <row r="101" spans="1:3" x14ac:dyDescent="0.25">
      <c r="A101" s="208">
        <v>100</v>
      </c>
      <c r="B101" s="244" t="s">
        <v>31</v>
      </c>
      <c r="C101" s="242" t="s">
        <v>74</v>
      </c>
    </row>
    <row r="102" spans="1:3" x14ac:dyDescent="0.25">
      <c r="A102" s="208">
        <v>101</v>
      </c>
      <c r="B102" s="244" t="s">
        <v>31</v>
      </c>
      <c r="C102" s="242" t="s">
        <v>74</v>
      </c>
    </row>
    <row r="103" spans="1:3" x14ac:dyDescent="0.25">
      <c r="A103" s="208">
        <v>102</v>
      </c>
      <c r="B103" s="244" t="s">
        <v>31</v>
      </c>
      <c r="C103" s="242" t="s">
        <v>74</v>
      </c>
    </row>
    <row r="104" spans="1:3" x14ac:dyDescent="0.25">
      <c r="A104" s="208">
        <v>103</v>
      </c>
      <c r="B104" s="244" t="s">
        <v>31</v>
      </c>
      <c r="C104" s="242" t="s">
        <v>74</v>
      </c>
    </row>
    <row r="105" spans="1:3" x14ac:dyDescent="0.25">
      <c r="A105" s="208">
        <v>104</v>
      </c>
      <c r="B105" s="244" t="s">
        <v>31</v>
      </c>
      <c r="C105" s="242"/>
    </row>
    <row r="106" spans="1:3" x14ac:dyDescent="0.25">
      <c r="A106" s="208">
        <v>105</v>
      </c>
      <c r="B106" s="244" t="s">
        <v>31</v>
      </c>
      <c r="C106" s="242" t="s">
        <v>826</v>
      </c>
    </row>
    <row r="107" spans="1:3" x14ac:dyDescent="0.25">
      <c r="A107" s="208">
        <v>106</v>
      </c>
      <c r="B107" s="244" t="s">
        <v>1686</v>
      </c>
      <c r="C107" s="242" t="s">
        <v>74</v>
      </c>
    </row>
    <row r="108" spans="1:3" x14ac:dyDescent="0.25">
      <c r="A108" s="208">
        <v>107</v>
      </c>
      <c r="B108" s="244" t="s">
        <v>1686</v>
      </c>
      <c r="C108" s="242" t="s">
        <v>71</v>
      </c>
    </row>
    <row r="109" spans="1:3" x14ac:dyDescent="0.25">
      <c r="A109" s="208">
        <v>108</v>
      </c>
      <c r="B109" s="244" t="s">
        <v>1686</v>
      </c>
      <c r="C109" s="242" t="s">
        <v>71</v>
      </c>
    </row>
    <row r="110" spans="1:3" x14ac:dyDescent="0.25">
      <c r="A110" s="208">
        <v>109</v>
      </c>
      <c r="B110" s="244" t="s">
        <v>1686</v>
      </c>
      <c r="C110" s="242" t="s">
        <v>826</v>
      </c>
    </row>
    <row r="111" spans="1:3" x14ac:dyDescent="0.25">
      <c r="A111" s="208">
        <v>110</v>
      </c>
      <c r="B111" s="244" t="s">
        <v>1686</v>
      </c>
      <c r="C111" s="242" t="s">
        <v>10</v>
      </c>
    </row>
    <row r="112" spans="1:3" x14ac:dyDescent="0.25">
      <c r="A112" s="208">
        <v>111</v>
      </c>
      <c r="B112" s="244" t="s">
        <v>1686</v>
      </c>
      <c r="C112" s="242" t="s">
        <v>10</v>
      </c>
    </row>
    <row r="113" spans="1:3" x14ac:dyDescent="0.25">
      <c r="A113" s="208">
        <v>112</v>
      </c>
      <c r="B113" s="244" t="s">
        <v>1686</v>
      </c>
      <c r="C113" s="242" t="s">
        <v>313</v>
      </c>
    </row>
    <row r="114" spans="1:3" x14ac:dyDescent="0.25">
      <c r="A114" s="208">
        <v>113</v>
      </c>
      <c r="B114" s="244" t="s">
        <v>1686</v>
      </c>
      <c r="C114" s="242" t="s">
        <v>313</v>
      </c>
    </row>
    <row r="115" spans="1:3" x14ac:dyDescent="0.25">
      <c r="A115" s="208">
        <v>114</v>
      </c>
      <c r="B115" s="244" t="s">
        <v>1686</v>
      </c>
      <c r="C115" s="242"/>
    </row>
    <row r="116" spans="1:3" x14ac:dyDescent="0.25">
      <c r="A116" s="208">
        <v>115</v>
      </c>
      <c r="B116" s="244" t="s">
        <v>1686</v>
      </c>
      <c r="C116" s="242" t="s">
        <v>71</v>
      </c>
    </row>
    <row r="117" spans="1:3" x14ac:dyDescent="0.25">
      <c r="A117" s="208">
        <v>116</v>
      </c>
      <c r="B117" s="244" t="s">
        <v>1686</v>
      </c>
      <c r="C117" s="242" t="s">
        <v>88</v>
      </c>
    </row>
    <row r="118" spans="1:3" x14ac:dyDescent="0.25">
      <c r="A118" s="208">
        <v>117</v>
      </c>
      <c r="B118" s="244" t="s">
        <v>1686</v>
      </c>
      <c r="C118" s="242" t="s">
        <v>19</v>
      </c>
    </row>
    <row r="119" spans="1:3" x14ac:dyDescent="0.25">
      <c r="A119" s="208">
        <v>118</v>
      </c>
      <c r="B119" s="244" t="s">
        <v>1686</v>
      </c>
      <c r="C119" s="242" t="s">
        <v>19</v>
      </c>
    </row>
    <row r="120" spans="1:3" x14ac:dyDescent="0.25">
      <c r="A120" s="208">
        <v>119</v>
      </c>
      <c r="B120" s="244" t="s">
        <v>1686</v>
      </c>
      <c r="C120" s="242" t="s">
        <v>127</v>
      </c>
    </row>
    <row r="121" spans="1:3" x14ac:dyDescent="0.25">
      <c r="A121" s="208">
        <v>120</v>
      </c>
      <c r="B121" s="244" t="s">
        <v>1686</v>
      </c>
      <c r="C121" s="242" t="s">
        <v>74</v>
      </c>
    </row>
    <row r="122" spans="1:3" x14ac:dyDescent="0.25">
      <c r="A122" s="208">
        <v>121</v>
      </c>
      <c r="B122" s="244" t="s">
        <v>1686</v>
      </c>
      <c r="C122" s="242" t="s">
        <v>127</v>
      </c>
    </row>
    <row r="123" spans="1:3" x14ac:dyDescent="0.25">
      <c r="A123" s="208">
        <v>122</v>
      </c>
      <c r="B123" s="244" t="s">
        <v>1686</v>
      </c>
      <c r="C123" s="242" t="s">
        <v>41</v>
      </c>
    </row>
    <row r="124" spans="1:3" x14ac:dyDescent="0.25">
      <c r="A124" s="208">
        <v>123</v>
      </c>
      <c r="B124" s="244" t="s">
        <v>1686</v>
      </c>
      <c r="C124" s="242" t="s">
        <v>19</v>
      </c>
    </row>
    <row r="125" spans="1:3" x14ac:dyDescent="0.25">
      <c r="A125" s="208">
        <v>124</v>
      </c>
      <c r="B125" s="244" t="s">
        <v>1686</v>
      </c>
      <c r="C125" s="242" t="s">
        <v>19</v>
      </c>
    </row>
    <row r="126" spans="1:3" x14ac:dyDescent="0.25">
      <c r="A126" s="208">
        <v>125</v>
      </c>
      <c r="B126" s="244" t="s">
        <v>1686</v>
      </c>
      <c r="C126" s="242" t="s">
        <v>19</v>
      </c>
    </row>
    <row r="127" spans="1:3" x14ac:dyDescent="0.25">
      <c r="A127" s="208">
        <v>126</v>
      </c>
      <c r="B127" s="244" t="s">
        <v>1686</v>
      </c>
      <c r="C127" s="242" t="s">
        <v>19</v>
      </c>
    </row>
    <row r="128" spans="1:3" x14ac:dyDescent="0.25">
      <c r="A128" s="208">
        <v>127</v>
      </c>
      <c r="B128" s="244" t="s">
        <v>1686</v>
      </c>
      <c r="C128" s="242"/>
    </row>
    <row r="129" spans="1:3" x14ac:dyDescent="0.25">
      <c r="A129" s="208">
        <v>128</v>
      </c>
      <c r="B129" s="244" t="s">
        <v>1686</v>
      </c>
      <c r="C129" s="242"/>
    </row>
    <row r="130" spans="1:3" x14ac:dyDescent="0.25">
      <c r="A130" s="208">
        <v>129</v>
      </c>
      <c r="B130" s="244" t="s">
        <v>1686</v>
      </c>
      <c r="C130" s="242"/>
    </row>
    <row r="131" spans="1:3" x14ac:dyDescent="0.25">
      <c r="A131" s="208">
        <v>130</v>
      </c>
      <c r="B131" s="244" t="s">
        <v>1686</v>
      </c>
      <c r="C131" s="242" t="s">
        <v>313</v>
      </c>
    </row>
    <row r="132" spans="1:3" x14ac:dyDescent="0.25">
      <c r="A132" s="208">
        <v>131</v>
      </c>
      <c r="B132" s="244" t="s">
        <v>1686</v>
      </c>
      <c r="C132" s="242" t="s">
        <v>127</v>
      </c>
    </row>
    <row r="133" spans="1:3" x14ac:dyDescent="0.25">
      <c r="A133" s="208">
        <v>132</v>
      </c>
      <c r="B133" s="244" t="s">
        <v>1686</v>
      </c>
      <c r="C133" s="242" t="s">
        <v>41</v>
      </c>
    </row>
    <row r="134" spans="1:3" x14ac:dyDescent="0.25">
      <c r="A134" s="208">
        <v>133</v>
      </c>
      <c r="B134" s="244" t="s">
        <v>1686</v>
      </c>
      <c r="C134" s="242" t="s">
        <v>19</v>
      </c>
    </row>
    <row r="135" spans="1:3" x14ac:dyDescent="0.25">
      <c r="A135" s="208">
        <v>134</v>
      </c>
      <c r="B135" s="244" t="s">
        <v>1686</v>
      </c>
      <c r="C135" s="242"/>
    </row>
    <row r="136" spans="1:3" x14ac:dyDescent="0.25">
      <c r="A136" s="208">
        <v>135</v>
      </c>
      <c r="B136" s="244" t="s">
        <v>1686</v>
      </c>
      <c r="C136" s="242" t="s">
        <v>74</v>
      </c>
    </row>
    <row r="137" spans="1:3" x14ac:dyDescent="0.25">
      <c r="A137" s="208">
        <v>136</v>
      </c>
      <c r="B137" s="244" t="s">
        <v>1686</v>
      </c>
      <c r="C137" s="242"/>
    </row>
    <row r="138" spans="1:3" x14ac:dyDescent="0.25">
      <c r="A138" s="208">
        <v>137</v>
      </c>
      <c r="B138" s="244" t="s">
        <v>1686</v>
      </c>
      <c r="C138" s="242"/>
    </row>
    <row r="139" spans="1:3" x14ac:dyDescent="0.25">
      <c r="A139" s="208">
        <v>138</v>
      </c>
      <c r="B139" s="244" t="s">
        <v>1686</v>
      </c>
      <c r="C139" s="242"/>
    </row>
    <row r="140" spans="1:3" x14ac:dyDescent="0.25">
      <c r="A140" s="208">
        <v>139</v>
      </c>
      <c r="B140" s="244" t="s">
        <v>1686</v>
      </c>
      <c r="C140" s="242"/>
    </row>
    <row r="141" spans="1:3" x14ac:dyDescent="0.25">
      <c r="A141" s="208">
        <v>140</v>
      </c>
      <c r="B141" s="244" t="s">
        <v>1686</v>
      </c>
      <c r="C141" s="242"/>
    </row>
    <row r="142" spans="1:3" x14ac:dyDescent="0.25">
      <c r="A142" s="208">
        <v>141</v>
      </c>
      <c r="B142" s="244" t="s">
        <v>1686</v>
      </c>
      <c r="C142" s="242" t="s">
        <v>313</v>
      </c>
    </row>
    <row r="143" spans="1:3" x14ac:dyDescent="0.25">
      <c r="A143" s="208">
        <v>142</v>
      </c>
      <c r="B143" s="244" t="s">
        <v>1686</v>
      </c>
      <c r="C143" s="242" t="s">
        <v>912</v>
      </c>
    </row>
    <row r="144" spans="1:3" x14ac:dyDescent="0.25">
      <c r="A144" s="208">
        <v>143</v>
      </c>
      <c r="B144" s="244" t="s">
        <v>1686</v>
      </c>
      <c r="C144" s="242" t="s">
        <v>313</v>
      </c>
    </row>
    <row r="145" spans="1:3" x14ac:dyDescent="0.25">
      <c r="A145" s="208">
        <v>144</v>
      </c>
      <c r="B145" s="244" t="s">
        <v>1686</v>
      </c>
      <c r="C145" s="242" t="s">
        <v>10</v>
      </c>
    </row>
    <row r="146" spans="1:3" x14ac:dyDescent="0.25">
      <c r="A146" s="208">
        <v>145</v>
      </c>
      <c r="B146" s="244" t="s">
        <v>1686</v>
      </c>
      <c r="C146" s="242" t="s">
        <v>10</v>
      </c>
    </row>
    <row r="147" spans="1:3" x14ac:dyDescent="0.25">
      <c r="A147" s="208">
        <v>146</v>
      </c>
      <c r="B147" s="244" t="s">
        <v>1686</v>
      </c>
      <c r="C147" s="242" t="s">
        <v>313</v>
      </c>
    </row>
    <row r="148" spans="1:3" x14ac:dyDescent="0.25">
      <c r="A148" s="208">
        <v>147</v>
      </c>
      <c r="B148" s="244" t="s">
        <v>1686</v>
      </c>
      <c r="C148" s="242" t="s">
        <v>88</v>
      </c>
    </row>
    <row r="149" spans="1:3" x14ac:dyDescent="0.25">
      <c r="A149" s="208">
        <v>148</v>
      </c>
      <c r="B149" s="244" t="s">
        <v>1686</v>
      </c>
      <c r="C149" s="242" t="s">
        <v>41</v>
      </c>
    </row>
    <row r="150" spans="1:3" x14ac:dyDescent="0.25">
      <c r="A150" s="208">
        <v>149</v>
      </c>
      <c r="B150" s="244" t="s">
        <v>1686</v>
      </c>
      <c r="C150" s="242" t="s">
        <v>74</v>
      </c>
    </row>
    <row r="151" spans="1:3" x14ac:dyDescent="0.25">
      <c r="A151" s="208">
        <v>150</v>
      </c>
      <c r="B151" s="244" t="s">
        <v>1686</v>
      </c>
      <c r="C151" s="242" t="s">
        <v>74</v>
      </c>
    </row>
    <row r="152" spans="1:3" x14ac:dyDescent="0.25">
      <c r="A152" s="208">
        <v>151</v>
      </c>
      <c r="B152" s="244" t="s">
        <v>1686</v>
      </c>
      <c r="C152" s="242" t="s">
        <v>127</v>
      </c>
    </row>
    <row r="153" spans="1:3" x14ac:dyDescent="0.25">
      <c r="A153" s="208">
        <v>152</v>
      </c>
      <c r="B153" s="244" t="s">
        <v>1686</v>
      </c>
      <c r="C153" s="242" t="s">
        <v>127</v>
      </c>
    </row>
    <row r="154" spans="1:3" x14ac:dyDescent="0.25">
      <c r="A154" s="208">
        <v>153</v>
      </c>
      <c r="B154" s="244" t="s">
        <v>1686</v>
      </c>
      <c r="C154" s="242" t="s">
        <v>41</v>
      </c>
    </row>
    <row r="155" spans="1:3" x14ac:dyDescent="0.25">
      <c r="A155" s="208">
        <v>154</v>
      </c>
      <c r="B155" s="244" t="s">
        <v>1686</v>
      </c>
      <c r="C155" s="242" t="s">
        <v>19</v>
      </c>
    </row>
    <row r="156" spans="1:3" x14ac:dyDescent="0.25">
      <c r="A156" s="208">
        <v>155</v>
      </c>
      <c r="B156" s="244" t="s">
        <v>1686</v>
      </c>
      <c r="C156" s="242" t="s">
        <v>127</v>
      </c>
    </row>
    <row r="157" spans="1:3" x14ac:dyDescent="0.25">
      <c r="A157" s="208">
        <v>156</v>
      </c>
      <c r="B157" s="244" t="s">
        <v>1686</v>
      </c>
      <c r="C157" s="242" t="s">
        <v>127</v>
      </c>
    </row>
    <row r="158" spans="1:3" x14ac:dyDescent="0.25">
      <c r="A158" s="208">
        <v>157</v>
      </c>
      <c r="B158" s="244" t="s">
        <v>1686</v>
      </c>
      <c r="C158" s="242" t="s">
        <v>127</v>
      </c>
    </row>
    <row r="159" spans="1:3" x14ac:dyDescent="0.25">
      <c r="A159" s="208">
        <v>158</v>
      </c>
      <c r="B159" s="244" t="s">
        <v>1686</v>
      </c>
      <c r="C159" s="242" t="s">
        <v>127</v>
      </c>
    </row>
    <row r="160" spans="1:3" x14ac:dyDescent="0.25">
      <c r="A160" s="208">
        <v>159</v>
      </c>
      <c r="B160" s="244" t="s">
        <v>1686</v>
      </c>
      <c r="C160" s="242" t="s">
        <v>41</v>
      </c>
    </row>
    <row r="161" spans="1:3" x14ac:dyDescent="0.25">
      <c r="A161" s="208">
        <v>160</v>
      </c>
      <c r="B161" s="244" t="s">
        <v>1686</v>
      </c>
      <c r="C161" s="242" t="s">
        <v>19</v>
      </c>
    </row>
    <row r="162" spans="1:3" x14ac:dyDescent="0.25">
      <c r="A162" s="208">
        <v>161</v>
      </c>
      <c r="B162" s="244" t="s">
        <v>1686</v>
      </c>
      <c r="C162" s="242" t="s">
        <v>19</v>
      </c>
    </row>
    <row r="163" spans="1:3" x14ac:dyDescent="0.25">
      <c r="A163" s="208">
        <v>162</v>
      </c>
      <c r="B163" s="244" t="s">
        <v>1686</v>
      </c>
      <c r="C163" s="242" t="s">
        <v>19</v>
      </c>
    </row>
    <row r="164" spans="1:3" x14ac:dyDescent="0.25">
      <c r="A164" s="208">
        <v>163</v>
      </c>
      <c r="B164" s="244" t="s">
        <v>1686</v>
      </c>
      <c r="C164" s="242" t="s">
        <v>19</v>
      </c>
    </row>
    <row r="165" spans="1:3" x14ac:dyDescent="0.25">
      <c r="A165" s="208">
        <v>164</v>
      </c>
      <c r="B165" s="244" t="s">
        <v>1686</v>
      </c>
      <c r="C165" s="242" t="s">
        <v>19</v>
      </c>
    </row>
    <row r="166" spans="1:3" x14ac:dyDescent="0.25">
      <c r="A166" s="208">
        <v>165</v>
      </c>
      <c r="B166" s="244" t="s">
        <v>1686</v>
      </c>
      <c r="C166" s="242" t="s">
        <v>19</v>
      </c>
    </row>
    <row r="167" spans="1:3" x14ac:dyDescent="0.25">
      <c r="A167" s="208">
        <v>166</v>
      </c>
      <c r="B167" s="244" t="s">
        <v>1686</v>
      </c>
      <c r="C167" s="242" t="s">
        <v>127</v>
      </c>
    </row>
    <row r="168" spans="1:3" x14ac:dyDescent="0.25">
      <c r="A168" s="208">
        <v>167</v>
      </c>
      <c r="B168" s="244" t="s">
        <v>1686</v>
      </c>
      <c r="C168" s="242" t="s">
        <v>74</v>
      </c>
    </row>
    <row r="169" spans="1:3" x14ac:dyDescent="0.25">
      <c r="A169" s="208">
        <v>168</v>
      </c>
      <c r="B169" s="244" t="s">
        <v>1686</v>
      </c>
      <c r="C169" s="242" t="s">
        <v>74</v>
      </c>
    </row>
    <row r="170" spans="1:3" x14ac:dyDescent="0.25">
      <c r="A170" s="208">
        <v>169</v>
      </c>
      <c r="B170" s="244" t="s">
        <v>1686</v>
      </c>
      <c r="C170" s="242" t="s">
        <v>74</v>
      </c>
    </row>
    <row r="171" spans="1:3" x14ac:dyDescent="0.25">
      <c r="A171" s="208">
        <v>170</v>
      </c>
      <c r="B171" s="244" t="s">
        <v>1686</v>
      </c>
      <c r="C171" s="242" t="s">
        <v>74</v>
      </c>
    </row>
    <row r="172" spans="1:3" x14ac:dyDescent="0.25">
      <c r="A172" s="208">
        <v>171</v>
      </c>
      <c r="B172" s="244" t="s">
        <v>1686</v>
      </c>
      <c r="C172" s="242" t="s">
        <v>74</v>
      </c>
    </row>
    <row r="173" spans="1:3" x14ac:dyDescent="0.25">
      <c r="A173" s="208">
        <v>172</v>
      </c>
      <c r="B173" s="244" t="s">
        <v>1686</v>
      </c>
      <c r="C173" s="242"/>
    </row>
    <row r="174" spans="1:3" x14ac:dyDescent="0.25">
      <c r="A174" s="208">
        <v>173</v>
      </c>
      <c r="B174" s="244" t="s">
        <v>1801</v>
      </c>
      <c r="C174" s="242" t="s">
        <v>923</v>
      </c>
    </row>
    <row r="175" spans="1:3" x14ac:dyDescent="0.25">
      <c r="A175" s="208">
        <v>174</v>
      </c>
      <c r="B175" s="244" t="s">
        <v>1801</v>
      </c>
      <c r="C175" s="242" t="s">
        <v>41</v>
      </c>
    </row>
    <row r="176" spans="1:3" x14ac:dyDescent="0.25">
      <c r="A176" s="208">
        <v>175</v>
      </c>
      <c r="B176" s="244" t="s">
        <v>1801</v>
      </c>
      <c r="C176" s="242" t="s">
        <v>41</v>
      </c>
    </row>
    <row r="177" spans="1:3" x14ac:dyDescent="0.25">
      <c r="A177" s="208">
        <v>176</v>
      </c>
      <c r="B177" s="244" t="s">
        <v>1801</v>
      </c>
      <c r="C177" s="242" t="s">
        <v>41</v>
      </c>
    </row>
    <row r="178" spans="1:3" x14ac:dyDescent="0.25">
      <c r="A178" s="208">
        <v>177</v>
      </c>
      <c r="B178" s="244" t="s">
        <v>1801</v>
      </c>
      <c r="C178" s="242" t="s">
        <v>41</v>
      </c>
    </row>
    <row r="179" spans="1:3" x14ac:dyDescent="0.25">
      <c r="A179" s="208">
        <v>178</v>
      </c>
      <c r="B179" s="244" t="s">
        <v>1801</v>
      </c>
      <c r="C179" s="242" t="s">
        <v>68</v>
      </c>
    </row>
    <row r="180" spans="1:3" x14ac:dyDescent="0.25">
      <c r="A180" s="208">
        <v>179</v>
      </c>
      <c r="B180" s="244" t="s">
        <v>1801</v>
      </c>
      <c r="C180" s="242" t="s">
        <v>74</v>
      </c>
    </row>
    <row r="181" spans="1:3" x14ac:dyDescent="0.25">
      <c r="A181" s="208">
        <v>180</v>
      </c>
      <c r="B181" s="244" t="s">
        <v>1801</v>
      </c>
      <c r="C181" s="242" t="s">
        <v>19</v>
      </c>
    </row>
    <row r="182" spans="1:3" x14ac:dyDescent="0.25">
      <c r="A182" s="208">
        <v>181</v>
      </c>
      <c r="B182" s="244" t="s">
        <v>1801</v>
      </c>
      <c r="C182" s="242" t="s">
        <v>19</v>
      </c>
    </row>
    <row r="183" spans="1:3" x14ac:dyDescent="0.25">
      <c r="A183" s="208">
        <v>182</v>
      </c>
      <c r="B183" s="244" t="s">
        <v>1801</v>
      </c>
      <c r="C183" s="242" t="s">
        <v>19</v>
      </c>
    </row>
    <row r="184" spans="1:3" x14ac:dyDescent="0.25">
      <c r="A184" s="208">
        <v>183</v>
      </c>
      <c r="B184" s="244" t="s">
        <v>1801</v>
      </c>
      <c r="C184" s="242" t="s">
        <v>19</v>
      </c>
    </row>
    <row r="185" spans="1:3" x14ac:dyDescent="0.25">
      <c r="A185" s="208">
        <v>184</v>
      </c>
      <c r="B185" s="244" t="s">
        <v>1801</v>
      </c>
      <c r="C185" s="242" t="s">
        <v>19</v>
      </c>
    </row>
    <row r="186" spans="1:3" x14ac:dyDescent="0.25">
      <c r="A186" s="208">
        <v>185</v>
      </c>
      <c r="B186" s="244" t="s">
        <v>1801</v>
      </c>
      <c r="C186" s="242" t="s">
        <v>906</v>
      </c>
    </row>
    <row r="187" spans="1:3" x14ac:dyDescent="0.25">
      <c r="A187" s="208">
        <v>186</v>
      </c>
      <c r="B187" s="244" t="s">
        <v>1801</v>
      </c>
      <c r="C187" s="242" t="s">
        <v>19</v>
      </c>
    </row>
    <row r="188" spans="1:3" x14ac:dyDescent="0.25">
      <c r="A188" s="208">
        <v>187</v>
      </c>
      <c r="B188" s="244" t="s">
        <v>1801</v>
      </c>
      <c r="C188" s="242" t="s">
        <v>19</v>
      </c>
    </row>
    <row r="189" spans="1:3" x14ac:dyDescent="0.25">
      <c r="A189" s="208">
        <v>188</v>
      </c>
      <c r="B189" s="244" t="s">
        <v>1801</v>
      </c>
      <c r="C189" s="242" t="s">
        <v>41</v>
      </c>
    </row>
    <row r="190" spans="1:3" x14ac:dyDescent="0.25">
      <c r="A190" s="208">
        <v>189</v>
      </c>
      <c r="B190" s="244" t="s">
        <v>1801</v>
      </c>
      <c r="C190" s="242"/>
    </row>
    <row r="191" spans="1:3" x14ac:dyDescent="0.25">
      <c r="A191" s="208">
        <v>190</v>
      </c>
      <c r="B191" s="244" t="s">
        <v>1801</v>
      </c>
      <c r="C191" s="242"/>
    </row>
    <row r="192" spans="1:3" x14ac:dyDescent="0.25">
      <c r="A192" s="208">
        <v>191</v>
      </c>
      <c r="B192" s="244" t="s">
        <v>1801</v>
      </c>
      <c r="C192" s="242"/>
    </row>
    <row r="193" spans="1:3" x14ac:dyDescent="0.25">
      <c r="A193" s="208">
        <v>192</v>
      </c>
      <c r="B193" s="244" t="s">
        <v>1801</v>
      </c>
      <c r="C193" s="242"/>
    </row>
    <row r="194" spans="1:3" x14ac:dyDescent="0.25">
      <c r="A194" s="208">
        <v>193</v>
      </c>
      <c r="B194" s="244" t="s">
        <v>1801</v>
      </c>
      <c r="C194" s="242" t="s">
        <v>900</v>
      </c>
    </row>
    <row r="195" spans="1:3" x14ac:dyDescent="0.25">
      <c r="A195" s="208">
        <v>194</v>
      </c>
      <c r="B195" s="244" t="s">
        <v>1801</v>
      </c>
      <c r="C195" s="242" t="s">
        <v>826</v>
      </c>
    </row>
    <row r="196" spans="1:3" x14ac:dyDescent="0.25">
      <c r="A196" s="208">
        <v>195</v>
      </c>
      <c r="B196" s="244" t="s">
        <v>1801</v>
      </c>
      <c r="C196" s="242" t="s">
        <v>88</v>
      </c>
    </row>
    <row r="197" spans="1:3" x14ac:dyDescent="0.25">
      <c r="A197" s="208">
        <v>196</v>
      </c>
      <c r="B197" s="244" t="s">
        <v>1801</v>
      </c>
      <c r="C197" s="242" t="s">
        <v>88</v>
      </c>
    </row>
    <row r="198" spans="1:3" x14ac:dyDescent="0.25">
      <c r="A198" s="208">
        <v>197</v>
      </c>
      <c r="B198" s="244" t="s">
        <v>1801</v>
      </c>
      <c r="C198" s="242" t="s">
        <v>313</v>
      </c>
    </row>
    <row r="199" spans="1:3" x14ac:dyDescent="0.25">
      <c r="A199" s="208">
        <v>198</v>
      </c>
      <c r="B199" s="244" t="s">
        <v>1801</v>
      </c>
      <c r="C199" s="242" t="s">
        <v>71</v>
      </c>
    </row>
    <row r="200" spans="1:3" x14ac:dyDescent="0.25">
      <c r="A200" s="208">
        <v>199</v>
      </c>
      <c r="B200" s="244" t="s">
        <v>1801</v>
      </c>
      <c r="C200" s="242" t="s">
        <v>41</v>
      </c>
    </row>
    <row r="201" spans="1:3" x14ac:dyDescent="0.25">
      <c r="A201" s="208">
        <v>200</v>
      </c>
      <c r="B201" s="244" t="s">
        <v>1801</v>
      </c>
      <c r="C201" s="242" t="s">
        <v>41</v>
      </c>
    </row>
    <row r="202" spans="1:3" x14ac:dyDescent="0.25">
      <c r="A202" s="208">
        <v>201</v>
      </c>
      <c r="B202" s="244" t="s">
        <v>1801</v>
      </c>
      <c r="C202" s="242" t="s">
        <v>88</v>
      </c>
    </row>
    <row r="203" spans="1:3" x14ac:dyDescent="0.25">
      <c r="A203" s="208">
        <v>202</v>
      </c>
      <c r="B203" s="244" t="s">
        <v>1801</v>
      </c>
      <c r="C203" s="242" t="s">
        <v>826</v>
      </c>
    </row>
    <row r="204" spans="1:3" x14ac:dyDescent="0.25">
      <c r="A204" s="208">
        <v>203</v>
      </c>
      <c r="B204" s="244" t="s">
        <v>1801</v>
      </c>
      <c r="C204" s="242" t="s">
        <v>923</v>
      </c>
    </row>
    <row r="205" spans="1:3" x14ac:dyDescent="0.25">
      <c r="A205" s="208">
        <v>204</v>
      </c>
      <c r="B205" s="244" t="s">
        <v>1801</v>
      </c>
      <c r="C205" s="242" t="s">
        <v>923</v>
      </c>
    </row>
    <row r="206" spans="1:3" x14ac:dyDescent="0.25">
      <c r="A206" s="208">
        <v>205</v>
      </c>
      <c r="B206" s="244" t="s">
        <v>1801</v>
      </c>
      <c r="C206" s="242" t="s">
        <v>329</v>
      </c>
    </row>
    <row r="207" spans="1:3" x14ac:dyDescent="0.25">
      <c r="A207" s="208">
        <v>206</v>
      </c>
      <c r="B207" s="244" t="s">
        <v>1801</v>
      </c>
      <c r="C207" s="242" t="s">
        <v>256</v>
      </c>
    </row>
    <row r="208" spans="1:3" x14ac:dyDescent="0.25">
      <c r="A208" s="208">
        <v>207</v>
      </c>
      <c r="B208" s="244" t="s">
        <v>1801</v>
      </c>
      <c r="C208" s="242" t="s">
        <v>923</v>
      </c>
    </row>
    <row r="209" spans="1:3" x14ac:dyDescent="0.25">
      <c r="A209" s="208">
        <v>208</v>
      </c>
      <c r="B209" s="244" t="s">
        <v>1801</v>
      </c>
      <c r="C209" s="242" t="s">
        <v>19</v>
      </c>
    </row>
    <row r="210" spans="1:3" x14ac:dyDescent="0.25">
      <c r="A210" s="208">
        <v>209</v>
      </c>
      <c r="B210" s="244" t="s">
        <v>1801</v>
      </c>
      <c r="C210" s="242" t="s">
        <v>19</v>
      </c>
    </row>
    <row r="211" spans="1:3" x14ac:dyDescent="0.25">
      <c r="A211" s="208">
        <v>210</v>
      </c>
      <c r="B211" s="244" t="s">
        <v>1801</v>
      </c>
      <c r="C211" s="242" t="s">
        <v>19</v>
      </c>
    </row>
    <row r="212" spans="1:3" x14ac:dyDescent="0.25">
      <c r="A212" s="208">
        <v>211</v>
      </c>
      <c r="B212" s="244" t="s">
        <v>1801</v>
      </c>
      <c r="C212" s="242"/>
    </row>
    <row r="213" spans="1:3" x14ac:dyDescent="0.25">
      <c r="A213" s="208">
        <v>212</v>
      </c>
      <c r="B213" s="244" t="s">
        <v>1801</v>
      </c>
      <c r="C213" s="242"/>
    </row>
    <row r="214" spans="1:3" x14ac:dyDescent="0.25">
      <c r="A214" s="208">
        <v>213</v>
      </c>
      <c r="B214" s="244" t="s">
        <v>30</v>
      </c>
      <c r="C214" s="242" t="s">
        <v>19</v>
      </c>
    </row>
    <row r="215" spans="1:3" x14ac:dyDescent="0.25">
      <c r="A215" s="208">
        <v>214</v>
      </c>
      <c r="B215" s="244" t="s">
        <v>30</v>
      </c>
      <c r="C215" s="242" t="s">
        <v>19</v>
      </c>
    </row>
    <row r="216" spans="1:3" x14ac:dyDescent="0.25">
      <c r="A216" s="208">
        <v>215</v>
      </c>
      <c r="B216" s="244" t="s">
        <v>30</v>
      </c>
      <c r="C216" s="242"/>
    </row>
    <row r="217" spans="1:3" x14ac:dyDescent="0.25">
      <c r="A217" s="208">
        <v>216</v>
      </c>
      <c r="B217" s="244" t="s">
        <v>30</v>
      </c>
      <c r="C217" s="242"/>
    </row>
    <row r="218" spans="1:3" x14ac:dyDescent="0.25">
      <c r="A218" s="208">
        <v>217</v>
      </c>
      <c r="B218" s="244" t="s">
        <v>30</v>
      </c>
      <c r="C218" s="242" t="s">
        <v>19</v>
      </c>
    </row>
    <row r="219" spans="1:3" x14ac:dyDescent="0.25">
      <c r="A219" s="208">
        <v>218</v>
      </c>
      <c r="B219" s="244" t="s">
        <v>30</v>
      </c>
      <c r="C219" s="242" t="s">
        <v>19</v>
      </c>
    </row>
    <row r="220" spans="1:3" x14ac:dyDescent="0.25">
      <c r="A220" s="208">
        <v>219</v>
      </c>
      <c r="B220" s="244" t="s">
        <v>30</v>
      </c>
      <c r="C220" s="242" t="s">
        <v>10</v>
      </c>
    </row>
    <row r="221" spans="1:3" x14ac:dyDescent="0.25">
      <c r="A221" s="208">
        <v>220</v>
      </c>
      <c r="B221" s="244" t="s">
        <v>30</v>
      </c>
      <c r="C221" s="242"/>
    </row>
    <row r="222" spans="1:3" x14ac:dyDescent="0.25">
      <c r="A222" s="208">
        <v>221</v>
      </c>
      <c r="B222" s="244" t="s">
        <v>30</v>
      </c>
      <c r="C222" s="242"/>
    </row>
    <row r="223" spans="1:3" x14ac:dyDescent="0.25">
      <c r="A223" s="208">
        <v>222</v>
      </c>
      <c r="B223" s="244" t="s">
        <v>30</v>
      </c>
      <c r="C223" s="242"/>
    </row>
    <row r="224" spans="1:3" x14ac:dyDescent="0.25">
      <c r="A224" s="208">
        <v>223</v>
      </c>
      <c r="B224" s="244" t="s">
        <v>30</v>
      </c>
      <c r="C224" s="242"/>
    </row>
    <row r="225" spans="1:3" x14ac:dyDescent="0.25">
      <c r="A225" s="208">
        <v>224</v>
      </c>
      <c r="B225" s="244" t="s">
        <v>30</v>
      </c>
      <c r="C225" s="242"/>
    </row>
    <row r="226" spans="1:3" x14ac:dyDescent="0.25">
      <c r="A226" s="208">
        <v>225</v>
      </c>
      <c r="B226" s="244" t="s">
        <v>30</v>
      </c>
      <c r="C226" s="242"/>
    </row>
    <row r="227" spans="1:3" x14ac:dyDescent="0.25">
      <c r="A227" s="208">
        <v>226</v>
      </c>
      <c r="B227" s="244" t="s">
        <v>30</v>
      </c>
      <c r="C227" s="242"/>
    </row>
    <row r="228" spans="1:3" x14ac:dyDescent="0.25">
      <c r="A228" s="208">
        <v>227</v>
      </c>
      <c r="B228" s="244" t="s">
        <v>30</v>
      </c>
      <c r="C228" s="242" t="s">
        <v>19</v>
      </c>
    </row>
    <row r="229" spans="1:3" x14ac:dyDescent="0.25">
      <c r="A229" s="208">
        <v>228</v>
      </c>
      <c r="B229" s="244" t="s">
        <v>30</v>
      </c>
      <c r="C229" s="242" t="s">
        <v>19</v>
      </c>
    </row>
    <row r="230" spans="1:3" x14ac:dyDescent="0.25">
      <c r="A230" s="208">
        <v>229</v>
      </c>
      <c r="B230" s="244" t="s">
        <v>30</v>
      </c>
      <c r="C230" s="242" t="s">
        <v>71</v>
      </c>
    </row>
    <row r="231" spans="1:3" x14ac:dyDescent="0.25">
      <c r="A231" s="208">
        <v>230</v>
      </c>
      <c r="B231" s="244" t="s">
        <v>30</v>
      </c>
      <c r="C231" s="242" t="s">
        <v>313</v>
      </c>
    </row>
    <row r="232" spans="1:3" x14ac:dyDescent="0.25">
      <c r="A232" s="208">
        <v>231</v>
      </c>
      <c r="B232" s="244" t="s">
        <v>30</v>
      </c>
      <c r="C232" s="242" t="s">
        <v>10</v>
      </c>
    </row>
    <row r="233" spans="1:3" x14ac:dyDescent="0.25">
      <c r="A233" s="208">
        <v>232</v>
      </c>
      <c r="B233" s="244" t="s">
        <v>30</v>
      </c>
      <c r="C233" s="242" t="s">
        <v>10</v>
      </c>
    </row>
    <row r="234" spans="1:3" x14ac:dyDescent="0.25">
      <c r="A234" s="208">
        <v>233</v>
      </c>
      <c r="B234" s="244" t="s">
        <v>30</v>
      </c>
      <c r="C234" s="242" t="s">
        <v>10</v>
      </c>
    </row>
    <row r="235" spans="1:3" x14ac:dyDescent="0.25">
      <c r="A235" s="208">
        <v>234</v>
      </c>
      <c r="B235" s="244" t="s">
        <v>30</v>
      </c>
      <c r="C235" s="242" t="s">
        <v>313</v>
      </c>
    </row>
    <row r="236" spans="1:3" x14ac:dyDescent="0.25">
      <c r="A236" s="208">
        <v>235</v>
      </c>
      <c r="B236" s="244" t="s">
        <v>30</v>
      </c>
      <c r="C236" s="242" t="s">
        <v>10</v>
      </c>
    </row>
    <row r="237" spans="1:3" x14ac:dyDescent="0.25">
      <c r="A237" s="208">
        <v>236</v>
      </c>
      <c r="B237" s="244" t="s">
        <v>30</v>
      </c>
      <c r="C237" s="242" t="s">
        <v>912</v>
      </c>
    </row>
    <row r="238" spans="1:3" x14ac:dyDescent="0.25">
      <c r="A238" s="208">
        <v>237</v>
      </c>
      <c r="B238" s="244" t="s">
        <v>30</v>
      </c>
      <c r="C238" s="242" t="s">
        <v>912</v>
      </c>
    </row>
    <row r="239" spans="1:3" x14ac:dyDescent="0.25">
      <c r="A239" s="208">
        <v>238</v>
      </c>
      <c r="B239" s="244" t="s">
        <v>30</v>
      </c>
      <c r="C239" s="242" t="s">
        <v>19</v>
      </c>
    </row>
    <row r="240" spans="1:3" x14ac:dyDescent="0.25">
      <c r="A240" s="208">
        <v>239</v>
      </c>
      <c r="B240" s="244" t="s">
        <v>30</v>
      </c>
      <c r="C240" s="242" t="s">
        <v>41</v>
      </c>
    </row>
    <row r="241" spans="1:3" x14ac:dyDescent="0.25">
      <c r="A241" s="208">
        <v>240</v>
      </c>
      <c r="B241" s="244" t="s">
        <v>30</v>
      </c>
      <c r="C241" s="242" t="s">
        <v>41</v>
      </c>
    </row>
    <row r="242" spans="1:3" x14ac:dyDescent="0.25">
      <c r="A242" s="208">
        <v>241</v>
      </c>
      <c r="B242" s="244" t="s">
        <v>30</v>
      </c>
      <c r="C242" s="242" t="s">
        <v>41</v>
      </c>
    </row>
    <row r="243" spans="1:3" x14ac:dyDescent="0.25">
      <c r="A243" s="208">
        <v>242</v>
      </c>
      <c r="B243" s="244" t="s">
        <v>30</v>
      </c>
      <c r="C243" s="242" t="s">
        <v>19</v>
      </c>
    </row>
    <row r="244" spans="1:3" x14ac:dyDescent="0.25">
      <c r="A244" s="208">
        <v>243</v>
      </c>
      <c r="B244" s="244" t="s">
        <v>30</v>
      </c>
      <c r="C244" s="242" t="s">
        <v>313</v>
      </c>
    </row>
    <row r="245" spans="1:3" x14ac:dyDescent="0.25">
      <c r="A245" s="208">
        <v>244</v>
      </c>
      <c r="B245" s="244" t="s">
        <v>30</v>
      </c>
      <c r="C245" s="242" t="s">
        <v>127</v>
      </c>
    </row>
    <row r="246" spans="1:3" x14ac:dyDescent="0.25">
      <c r="A246" s="208">
        <v>245</v>
      </c>
      <c r="B246" s="244" t="s">
        <v>30</v>
      </c>
      <c r="C246" s="242" t="s">
        <v>127</v>
      </c>
    </row>
    <row r="247" spans="1:3" x14ac:dyDescent="0.25">
      <c r="A247" s="208">
        <v>246</v>
      </c>
      <c r="B247" s="244" t="s">
        <v>30</v>
      </c>
      <c r="C247" s="242" t="s">
        <v>127</v>
      </c>
    </row>
    <row r="248" spans="1:3" x14ac:dyDescent="0.25">
      <c r="A248" s="208">
        <v>247</v>
      </c>
      <c r="B248" s="244" t="s">
        <v>30</v>
      </c>
      <c r="C248" s="242" t="s">
        <v>127</v>
      </c>
    </row>
    <row r="249" spans="1:3" x14ac:dyDescent="0.25">
      <c r="A249" s="208">
        <v>248</v>
      </c>
      <c r="B249" s="244" t="s">
        <v>30</v>
      </c>
      <c r="C249" s="242" t="s">
        <v>127</v>
      </c>
    </row>
    <row r="250" spans="1:3" x14ac:dyDescent="0.25">
      <c r="A250" s="208">
        <v>249</v>
      </c>
      <c r="B250" s="244" t="s">
        <v>30</v>
      </c>
      <c r="C250" s="242" t="s">
        <v>19</v>
      </c>
    </row>
    <row r="251" spans="1:3" x14ac:dyDescent="0.25">
      <c r="A251" s="208">
        <v>250</v>
      </c>
      <c r="B251" s="244" t="s">
        <v>30</v>
      </c>
      <c r="C251" s="242" t="s">
        <v>19</v>
      </c>
    </row>
    <row r="252" spans="1:3" x14ac:dyDescent="0.25">
      <c r="A252" s="208">
        <v>251</v>
      </c>
      <c r="B252" s="244" t="s">
        <v>30</v>
      </c>
      <c r="C252" s="242" t="s">
        <v>19</v>
      </c>
    </row>
    <row r="253" spans="1:3" x14ac:dyDescent="0.25">
      <c r="A253" s="208">
        <v>252</v>
      </c>
      <c r="B253" s="244" t="s">
        <v>30</v>
      </c>
      <c r="C253" s="242" t="s">
        <v>19</v>
      </c>
    </row>
    <row r="254" spans="1:3" x14ac:dyDescent="0.25">
      <c r="A254" s="208">
        <v>253</v>
      </c>
      <c r="B254" s="244" t="s">
        <v>30</v>
      </c>
      <c r="C254" s="242" t="s">
        <v>19</v>
      </c>
    </row>
    <row r="255" spans="1:3" x14ac:dyDescent="0.25">
      <c r="A255" s="208">
        <v>254</v>
      </c>
      <c r="B255" s="244" t="s">
        <v>30</v>
      </c>
      <c r="C255" s="242" t="s">
        <v>912</v>
      </c>
    </row>
    <row r="256" spans="1:3" x14ac:dyDescent="0.25">
      <c r="A256" s="208">
        <v>255</v>
      </c>
      <c r="B256" s="244" t="s">
        <v>30</v>
      </c>
      <c r="C256" s="242" t="s">
        <v>19</v>
      </c>
    </row>
    <row r="257" spans="1:3" x14ac:dyDescent="0.25">
      <c r="A257" s="208">
        <v>256</v>
      </c>
      <c r="B257" s="244" t="s">
        <v>30</v>
      </c>
      <c r="C257" s="242" t="s">
        <v>19</v>
      </c>
    </row>
    <row r="258" spans="1:3" x14ac:dyDescent="0.25">
      <c r="A258" s="208">
        <v>257</v>
      </c>
      <c r="B258" s="244" t="s">
        <v>30</v>
      </c>
      <c r="C258" s="242" t="s">
        <v>19</v>
      </c>
    </row>
    <row r="259" spans="1:3" x14ac:dyDescent="0.25">
      <c r="A259" s="208">
        <v>258</v>
      </c>
      <c r="B259" s="244" t="s">
        <v>30</v>
      </c>
      <c r="C259" s="242" t="s">
        <v>1933</v>
      </c>
    </row>
    <row r="260" spans="1:3" x14ac:dyDescent="0.25">
      <c r="A260" s="208">
        <v>259</v>
      </c>
      <c r="B260" s="244" t="s">
        <v>30</v>
      </c>
      <c r="C260" s="242" t="s">
        <v>74</v>
      </c>
    </row>
    <row r="261" spans="1:3" x14ac:dyDescent="0.25">
      <c r="A261" s="208">
        <v>260</v>
      </c>
      <c r="B261" s="244" t="s">
        <v>30</v>
      </c>
      <c r="C261" s="242" t="s">
        <v>74</v>
      </c>
    </row>
    <row r="262" spans="1:3" x14ac:dyDescent="0.25">
      <c r="A262" s="208">
        <v>261</v>
      </c>
      <c r="B262" s="244" t="s">
        <v>30</v>
      </c>
      <c r="C262" s="242"/>
    </row>
    <row r="263" spans="1:3" x14ac:dyDescent="0.25">
      <c r="A263" s="208">
        <v>262</v>
      </c>
      <c r="B263" s="244" t="s">
        <v>30</v>
      </c>
      <c r="C263" s="242"/>
    </row>
    <row r="264" spans="1:3" x14ac:dyDescent="0.25">
      <c r="A264" s="208">
        <v>263</v>
      </c>
      <c r="B264" s="244" t="s">
        <v>30</v>
      </c>
      <c r="C264" s="242" t="s">
        <v>932</v>
      </c>
    </row>
    <row r="265" spans="1:3" x14ac:dyDescent="0.25">
      <c r="A265" s="208">
        <v>264</v>
      </c>
      <c r="B265" s="244" t="s">
        <v>30</v>
      </c>
      <c r="C265" s="242" t="s">
        <v>19</v>
      </c>
    </row>
    <row r="266" spans="1:3" x14ac:dyDescent="0.25">
      <c r="A266" s="208">
        <v>265</v>
      </c>
      <c r="B266" s="244" t="s">
        <v>30</v>
      </c>
      <c r="C266" s="242" t="s">
        <v>19</v>
      </c>
    </row>
    <row r="267" spans="1:3" x14ac:dyDescent="0.25">
      <c r="A267" s="208">
        <v>266</v>
      </c>
      <c r="B267" s="244" t="s">
        <v>30</v>
      </c>
      <c r="C267" s="242" t="s">
        <v>88</v>
      </c>
    </row>
    <row r="268" spans="1:3" x14ac:dyDescent="0.25">
      <c r="A268" s="208">
        <v>267</v>
      </c>
      <c r="B268" s="244" t="s">
        <v>30</v>
      </c>
      <c r="C268" s="242" t="s">
        <v>74</v>
      </c>
    </row>
    <row r="269" spans="1:3" x14ac:dyDescent="0.25">
      <c r="A269" s="208">
        <v>268</v>
      </c>
      <c r="B269" s="244" t="s">
        <v>1309</v>
      </c>
      <c r="C269" s="242" t="s">
        <v>126</v>
      </c>
    </row>
    <row r="270" spans="1:3" x14ac:dyDescent="0.25">
      <c r="A270" s="208">
        <v>269</v>
      </c>
      <c r="B270" s="244" t="s">
        <v>1309</v>
      </c>
      <c r="C270" s="242" t="s">
        <v>1953</v>
      </c>
    </row>
    <row r="271" spans="1:3" x14ac:dyDescent="0.25">
      <c r="A271" s="208">
        <v>270</v>
      </c>
      <c r="B271" s="244" t="s">
        <v>1309</v>
      </c>
      <c r="C271" s="242" t="s">
        <v>1953</v>
      </c>
    </row>
    <row r="272" spans="1:3" x14ac:dyDescent="0.25">
      <c r="A272" s="208">
        <v>271</v>
      </c>
      <c r="B272" s="244" t="s">
        <v>1309</v>
      </c>
      <c r="C272" s="242" t="s">
        <v>126</v>
      </c>
    </row>
    <row r="273" spans="1:3" x14ac:dyDescent="0.25">
      <c r="A273" s="208">
        <v>272</v>
      </c>
      <c r="B273" s="244" t="s">
        <v>1309</v>
      </c>
      <c r="C273" s="242" t="s">
        <v>68</v>
      </c>
    </row>
    <row r="274" spans="1:3" x14ac:dyDescent="0.25">
      <c r="A274" s="208">
        <v>273</v>
      </c>
      <c r="B274" s="244" t="s">
        <v>1309</v>
      </c>
      <c r="C274" s="242" t="s">
        <v>74</v>
      </c>
    </row>
    <row r="275" spans="1:3" x14ac:dyDescent="0.25">
      <c r="A275" s="208">
        <v>274</v>
      </c>
      <c r="B275" s="244" t="s">
        <v>1309</v>
      </c>
      <c r="C275" s="242" t="s">
        <v>74</v>
      </c>
    </row>
    <row r="276" spans="1:3" x14ac:dyDescent="0.25">
      <c r="A276" s="208">
        <v>275</v>
      </c>
      <c r="B276" s="244" t="s">
        <v>1309</v>
      </c>
      <c r="C276" s="242" t="s">
        <v>19</v>
      </c>
    </row>
    <row r="277" spans="1:3" x14ac:dyDescent="0.25">
      <c r="A277" s="208">
        <v>276</v>
      </c>
      <c r="B277" s="244" t="s">
        <v>1309</v>
      </c>
      <c r="C277" s="242" t="s">
        <v>19</v>
      </c>
    </row>
    <row r="278" spans="1:3" x14ac:dyDescent="0.25">
      <c r="A278" s="208">
        <v>277</v>
      </c>
      <c r="B278" s="244" t="s">
        <v>1309</v>
      </c>
      <c r="C278" s="242" t="s">
        <v>19</v>
      </c>
    </row>
    <row r="279" spans="1:3" x14ac:dyDescent="0.25">
      <c r="A279" s="208">
        <v>278</v>
      </c>
      <c r="B279" s="244" t="s">
        <v>1309</v>
      </c>
      <c r="C279" s="242" t="s">
        <v>19</v>
      </c>
    </row>
    <row r="280" spans="1:3" x14ac:dyDescent="0.25">
      <c r="A280" s="208">
        <v>279</v>
      </c>
      <c r="B280" s="244" t="s">
        <v>1309</v>
      </c>
      <c r="C280" s="242" t="s">
        <v>41</v>
      </c>
    </row>
    <row r="281" spans="1:3" x14ac:dyDescent="0.25">
      <c r="A281" s="208">
        <v>280</v>
      </c>
      <c r="B281" s="244" t="s">
        <v>1309</v>
      </c>
      <c r="C281" s="242" t="s">
        <v>1170</v>
      </c>
    </row>
    <row r="282" spans="1:3" x14ac:dyDescent="0.25">
      <c r="A282" s="208">
        <v>281</v>
      </c>
      <c r="B282" s="244" t="s">
        <v>1309</v>
      </c>
      <c r="C282" s="242"/>
    </row>
    <row r="283" spans="1:3" x14ac:dyDescent="0.25">
      <c r="A283" s="208">
        <v>282</v>
      </c>
      <c r="B283" s="244" t="s">
        <v>1309</v>
      </c>
      <c r="C283" s="242"/>
    </row>
    <row r="284" spans="1:3" x14ac:dyDescent="0.25">
      <c r="A284" s="208">
        <v>283</v>
      </c>
      <c r="B284" s="244" t="s">
        <v>1309</v>
      </c>
      <c r="C284" s="242" t="s">
        <v>313</v>
      </c>
    </row>
    <row r="285" spans="1:3" x14ac:dyDescent="0.25">
      <c r="A285" s="208">
        <v>284</v>
      </c>
      <c r="B285" s="244" t="s">
        <v>1309</v>
      </c>
      <c r="C285" s="242" t="s">
        <v>19</v>
      </c>
    </row>
    <row r="286" spans="1:3" x14ac:dyDescent="0.25">
      <c r="A286" s="208">
        <v>285</v>
      </c>
      <c r="B286" s="244" t="s">
        <v>1309</v>
      </c>
      <c r="C286" s="242" t="s">
        <v>313</v>
      </c>
    </row>
    <row r="287" spans="1:3" x14ac:dyDescent="0.25">
      <c r="A287" s="208">
        <v>286</v>
      </c>
      <c r="B287" s="244" t="s">
        <v>1309</v>
      </c>
      <c r="C287" s="242" t="s">
        <v>1981</v>
      </c>
    </row>
    <row r="288" spans="1:3" x14ac:dyDescent="0.25">
      <c r="A288" s="208">
        <v>287</v>
      </c>
      <c r="B288" s="244" t="s">
        <v>1309</v>
      </c>
      <c r="C288" s="242" t="s">
        <v>88</v>
      </c>
    </row>
    <row r="289" spans="1:3" x14ac:dyDescent="0.25">
      <c r="A289" s="208">
        <v>288</v>
      </c>
      <c r="B289" s="244" t="s">
        <v>1309</v>
      </c>
      <c r="C289" s="242" t="s">
        <v>41</v>
      </c>
    </row>
    <row r="290" spans="1:3" x14ac:dyDescent="0.25">
      <c r="A290" s="208">
        <v>289</v>
      </c>
      <c r="B290" s="244" t="s">
        <v>1309</v>
      </c>
      <c r="C290" s="242" t="s">
        <v>41</v>
      </c>
    </row>
    <row r="291" spans="1:3" x14ac:dyDescent="0.25">
      <c r="A291" s="208">
        <v>290</v>
      </c>
      <c r="B291" s="244" t="s">
        <v>1309</v>
      </c>
      <c r="C291" s="242" t="s">
        <v>41</v>
      </c>
    </row>
    <row r="292" spans="1:3" x14ac:dyDescent="0.25">
      <c r="A292" s="208">
        <v>291</v>
      </c>
      <c r="B292" s="244" t="s">
        <v>1309</v>
      </c>
      <c r="C292" s="242" t="s">
        <v>127</v>
      </c>
    </row>
    <row r="293" spans="1:3" x14ac:dyDescent="0.25">
      <c r="A293" s="208">
        <v>292</v>
      </c>
      <c r="B293" s="244" t="s">
        <v>1309</v>
      </c>
      <c r="C293" s="242" t="s">
        <v>127</v>
      </c>
    </row>
    <row r="294" spans="1:3" x14ac:dyDescent="0.25">
      <c r="A294" s="208">
        <v>293</v>
      </c>
      <c r="B294" s="244" t="s">
        <v>1309</v>
      </c>
      <c r="C294" s="242" t="s">
        <v>126</v>
      </c>
    </row>
    <row r="295" spans="1:3" x14ac:dyDescent="0.25">
      <c r="A295" s="208">
        <v>294</v>
      </c>
      <c r="B295" s="244" t="s">
        <v>1309</v>
      </c>
      <c r="C295" s="242" t="s">
        <v>126</v>
      </c>
    </row>
    <row r="296" spans="1:3" x14ac:dyDescent="0.25">
      <c r="A296" s="208">
        <v>295</v>
      </c>
      <c r="B296" s="244" t="s">
        <v>1309</v>
      </c>
      <c r="C296" s="242" t="s">
        <v>19</v>
      </c>
    </row>
    <row r="297" spans="1:3" x14ac:dyDescent="0.25">
      <c r="A297" s="208">
        <v>296</v>
      </c>
      <c r="B297" s="244" t="s">
        <v>1309</v>
      </c>
      <c r="C297" s="242" t="s">
        <v>19</v>
      </c>
    </row>
    <row r="298" spans="1:3" x14ac:dyDescent="0.25">
      <c r="A298" s="208">
        <v>297</v>
      </c>
      <c r="B298" s="244" t="s">
        <v>1309</v>
      </c>
      <c r="C298" s="242" t="s">
        <v>19</v>
      </c>
    </row>
    <row r="299" spans="1:3" x14ac:dyDescent="0.25">
      <c r="A299" s="208">
        <v>298</v>
      </c>
      <c r="B299" s="244" t="s">
        <v>1309</v>
      </c>
      <c r="C299" s="242" t="s">
        <v>19</v>
      </c>
    </row>
    <row r="300" spans="1:3" x14ac:dyDescent="0.25">
      <c r="A300" s="208">
        <v>299</v>
      </c>
      <c r="B300" s="244" t="s">
        <v>1309</v>
      </c>
      <c r="C300" s="242" t="s">
        <v>19</v>
      </c>
    </row>
    <row r="301" spans="1:3" x14ac:dyDescent="0.25">
      <c r="A301" s="208">
        <v>300</v>
      </c>
      <c r="B301" s="244" t="s">
        <v>1309</v>
      </c>
      <c r="C301" s="242" t="s">
        <v>74</v>
      </c>
    </row>
    <row r="302" spans="1:3" x14ac:dyDescent="0.25">
      <c r="A302" s="208">
        <v>301</v>
      </c>
      <c r="B302" s="244" t="s">
        <v>1309</v>
      </c>
      <c r="C302" s="242" t="s">
        <v>74</v>
      </c>
    </row>
    <row r="303" spans="1:3" x14ac:dyDescent="0.25">
      <c r="A303" s="208">
        <v>302</v>
      </c>
      <c r="B303" s="244" t="s">
        <v>247</v>
      </c>
      <c r="C303" s="242"/>
    </row>
    <row r="304" spans="1:3" x14ac:dyDescent="0.25">
      <c r="A304" s="208">
        <v>303</v>
      </c>
      <c r="B304" s="244" t="s">
        <v>247</v>
      </c>
      <c r="C304" s="242"/>
    </row>
    <row r="305" spans="1:3" x14ac:dyDescent="0.25">
      <c r="A305" s="208">
        <v>304</v>
      </c>
      <c r="B305" s="244" t="s">
        <v>247</v>
      </c>
      <c r="C305" s="242"/>
    </row>
    <row r="306" spans="1:3" x14ac:dyDescent="0.25">
      <c r="A306" s="208">
        <v>305</v>
      </c>
      <c r="B306" s="244" t="s">
        <v>247</v>
      </c>
      <c r="C306" s="242"/>
    </row>
    <row r="307" spans="1:3" x14ac:dyDescent="0.25">
      <c r="A307" s="208">
        <v>306</v>
      </c>
      <c r="B307" s="244" t="s">
        <v>247</v>
      </c>
      <c r="C307" s="242"/>
    </row>
    <row r="308" spans="1:3" x14ac:dyDescent="0.25">
      <c r="A308" s="208">
        <v>307</v>
      </c>
      <c r="B308" s="244" t="s">
        <v>247</v>
      </c>
      <c r="C308" s="242"/>
    </row>
    <row r="309" spans="1:3" x14ac:dyDescent="0.25">
      <c r="A309" s="208">
        <v>308</v>
      </c>
      <c r="B309" s="244" t="s">
        <v>247</v>
      </c>
      <c r="C309" s="242"/>
    </row>
    <row r="310" spans="1:3" x14ac:dyDescent="0.25">
      <c r="A310" s="208">
        <v>309</v>
      </c>
      <c r="B310" s="244" t="s">
        <v>247</v>
      </c>
      <c r="C310" s="242"/>
    </row>
    <row r="311" spans="1:3" x14ac:dyDescent="0.25">
      <c r="A311" s="208">
        <v>310</v>
      </c>
      <c r="B311" s="244" t="s">
        <v>247</v>
      </c>
      <c r="C311" s="242"/>
    </row>
    <row r="312" spans="1:3" x14ac:dyDescent="0.25">
      <c r="A312" s="208">
        <v>311</v>
      </c>
      <c r="B312" s="244" t="s">
        <v>247</v>
      </c>
      <c r="C312" s="242"/>
    </row>
    <row r="313" spans="1:3" x14ac:dyDescent="0.25">
      <c r="A313" s="208">
        <v>312</v>
      </c>
      <c r="B313" s="244" t="s">
        <v>247</v>
      </c>
      <c r="C313" s="242" t="s">
        <v>313</v>
      </c>
    </row>
    <row r="314" spans="1:3" x14ac:dyDescent="0.25">
      <c r="A314" s="208">
        <v>313</v>
      </c>
      <c r="B314" s="244" t="s">
        <v>247</v>
      </c>
      <c r="C314" s="242"/>
    </row>
    <row r="315" spans="1:3" x14ac:dyDescent="0.25">
      <c r="A315" s="208">
        <v>314</v>
      </c>
      <c r="B315" s="244" t="s">
        <v>247</v>
      </c>
      <c r="C315" s="242"/>
    </row>
    <row r="316" spans="1:3" x14ac:dyDescent="0.25">
      <c r="A316" s="208">
        <v>315</v>
      </c>
      <c r="B316" s="244" t="s">
        <v>247</v>
      </c>
      <c r="C316" s="242"/>
    </row>
    <row r="317" spans="1:3" x14ac:dyDescent="0.25">
      <c r="A317" s="208">
        <v>316</v>
      </c>
      <c r="B317" s="244" t="s">
        <v>247</v>
      </c>
      <c r="C317" s="242" t="s">
        <v>71</v>
      </c>
    </row>
    <row r="318" spans="1:3" x14ac:dyDescent="0.25">
      <c r="A318" s="208">
        <v>317</v>
      </c>
      <c r="B318" s="244" t="s">
        <v>247</v>
      </c>
      <c r="C318" s="242"/>
    </row>
    <row r="319" spans="1:3" x14ac:dyDescent="0.25">
      <c r="A319" s="208">
        <v>318</v>
      </c>
      <c r="B319" s="244" t="s">
        <v>247</v>
      </c>
      <c r="C319" s="242"/>
    </row>
    <row r="320" spans="1:3" x14ac:dyDescent="0.25">
      <c r="A320" s="208">
        <v>319</v>
      </c>
      <c r="B320" s="244" t="s">
        <v>247</v>
      </c>
      <c r="C320" s="242"/>
    </row>
    <row r="321" spans="1:3" x14ac:dyDescent="0.25">
      <c r="A321" s="208">
        <v>320</v>
      </c>
      <c r="B321" s="244" t="s">
        <v>247</v>
      </c>
      <c r="C321" s="242"/>
    </row>
    <row r="322" spans="1:3" x14ac:dyDescent="0.25">
      <c r="A322" s="208">
        <v>321</v>
      </c>
      <c r="B322" s="244" t="s">
        <v>247</v>
      </c>
      <c r="C322" s="242"/>
    </row>
    <row r="323" spans="1:3" x14ac:dyDescent="0.25">
      <c r="A323" s="208">
        <v>322</v>
      </c>
      <c r="B323" s="244" t="s">
        <v>247</v>
      </c>
      <c r="C323" s="242" t="s">
        <v>10</v>
      </c>
    </row>
    <row r="324" spans="1:3" x14ac:dyDescent="0.25">
      <c r="A324" s="208">
        <v>323</v>
      </c>
      <c r="B324" s="244" t="s">
        <v>247</v>
      </c>
      <c r="C324" s="242" t="s">
        <v>71</v>
      </c>
    </row>
    <row r="325" spans="1:3" x14ac:dyDescent="0.25">
      <c r="A325" s="208">
        <v>324</v>
      </c>
      <c r="B325" s="244" t="s">
        <v>247</v>
      </c>
      <c r="C325" s="242" t="s">
        <v>71</v>
      </c>
    </row>
    <row r="326" spans="1:3" x14ac:dyDescent="0.25">
      <c r="A326" s="208">
        <v>325</v>
      </c>
      <c r="B326" s="244" t="s">
        <v>247</v>
      </c>
      <c r="C326" s="242" t="s">
        <v>10</v>
      </c>
    </row>
    <row r="327" spans="1:3" x14ac:dyDescent="0.25">
      <c r="A327" s="208">
        <v>326</v>
      </c>
      <c r="B327" s="244" t="s">
        <v>247</v>
      </c>
      <c r="C327" s="242" t="s">
        <v>10</v>
      </c>
    </row>
    <row r="328" spans="1:3" x14ac:dyDescent="0.25">
      <c r="A328" s="208">
        <v>327</v>
      </c>
      <c r="B328" s="244" t="s">
        <v>247</v>
      </c>
      <c r="C328" s="242" t="s">
        <v>10</v>
      </c>
    </row>
    <row r="329" spans="1:3" x14ac:dyDescent="0.25">
      <c r="A329" s="208">
        <v>328</v>
      </c>
      <c r="B329" s="244" t="s">
        <v>247</v>
      </c>
      <c r="C329" s="242" t="s">
        <v>313</v>
      </c>
    </row>
    <row r="330" spans="1:3" x14ac:dyDescent="0.25">
      <c r="A330" s="208">
        <v>329</v>
      </c>
      <c r="B330" s="244" t="s">
        <v>247</v>
      </c>
      <c r="C330" s="242" t="s">
        <v>833</v>
      </c>
    </row>
    <row r="331" spans="1:3" x14ac:dyDescent="0.25">
      <c r="A331" s="208">
        <v>330</v>
      </c>
      <c r="B331" s="244" t="s">
        <v>247</v>
      </c>
      <c r="C331" s="242" t="s">
        <v>923</v>
      </c>
    </row>
    <row r="332" spans="1:3" x14ac:dyDescent="0.25">
      <c r="A332" s="208">
        <v>331</v>
      </c>
      <c r="B332" s="244" t="s">
        <v>247</v>
      </c>
      <c r="C332" s="242" t="s">
        <v>41</v>
      </c>
    </row>
    <row r="333" spans="1:3" x14ac:dyDescent="0.25">
      <c r="A333" s="208">
        <v>332</v>
      </c>
      <c r="B333" s="244" t="s">
        <v>247</v>
      </c>
      <c r="C333" s="242" t="s">
        <v>10</v>
      </c>
    </row>
    <row r="334" spans="1:3" x14ac:dyDescent="0.25">
      <c r="A334" s="208">
        <v>333</v>
      </c>
      <c r="B334" s="244" t="s">
        <v>247</v>
      </c>
      <c r="C334" s="242" t="s">
        <v>88</v>
      </c>
    </row>
    <row r="335" spans="1:3" x14ac:dyDescent="0.25">
      <c r="A335" s="208">
        <v>334</v>
      </c>
      <c r="B335" s="244" t="s">
        <v>247</v>
      </c>
      <c r="C335" s="242" t="s">
        <v>857</v>
      </c>
    </row>
    <row r="336" spans="1:3" x14ac:dyDescent="0.25">
      <c r="A336" s="208">
        <v>335</v>
      </c>
      <c r="B336" s="244" t="s">
        <v>247</v>
      </c>
      <c r="C336" s="242" t="s">
        <v>19</v>
      </c>
    </row>
    <row r="337" spans="1:3" x14ac:dyDescent="0.25">
      <c r="A337" s="208">
        <v>336</v>
      </c>
      <c r="B337" s="244" t="s">
        <v>247</v>
      </c>
      <c r="C337" s="242" t="s">
        <v>313</v>
      </c>
    </row>
    <row r="338" spans="1:3" x14ac:dyDescent="0.25">
      <c r="A338" s="208">
        <v>337</v>
      </c>
      <c r="B338" s="244" t="s">
        <v>247</v>
      </c>
      <c r="C338" s="242" t="s">
        <v>313</v>
      </c>
    </row>
    <row r="339" spans="1:3" x14ac:dyDescent="0.25">
      <c r="A339" s="208">
        <v>338</v>
      </c>
      <c r="B339" s="244" t="s">
        <v>247</v>
      </c>
      <c r="C339" s="242" t="s">
        <v>41</v>
      </c>
    </row>
    <row r="340" spans="1:3" x14ac:dyDescent="0.25">
      <c r="A340" s="208">
        <v>339</v>
      </c>
      <c r="B340" s="244" t="s">
        <v>247</v>
      </c>
      <c r="C340" s="242" t="s">
        <v>41</v>
      </c>
    </row>
    <row r="341" spans="1:3" x14ac:dyDescent="0.25">
      <c r="A341" s="208">
        <v>340</v>
      </c>
      <c r="B341" s="244" t="s">
        <v>247</v>
      </c>
      <c r="C341" s="242" t="s">
        <v>41</v>
      </c>
    </row>
    <row r="342" spans="1:3" x14ac:dyDescent="0.25">
      <c r="A342" s="208">
        <v>341</v>
      </c>
      <c r="B342" s="244" t="s">
        <v>247</v>
      </c>
      <c r="C342" s="242" t="s">
        <v>41</v>
      </c>
    </row>
    <row r="343" spans="1:3" x14ac:dyDescent="0.25">
      <c r="A343" s="208">
        <v>342</v>
      </c>
      <c r="B343" s="244" t="s">
        <v>247</v>
      </c>
      <c r="C343" s="242" t="s">
        <v>925</v>
      </c>
    </row>
    <row r="344" spans="1:3" x14ac:dyDescent="0.25">
      <c r="A344" s="208">
        <v>343</v>
      </c>
      <c r="B344" s="244" t="s">
        <v>247</v>
      </c>
      <c r="C344" s="242" t="s">
        <v>41</v>
      </c>
    </row>
    <row r="345" spans="1:3" x14ac:dyDescent="0.25">
      <c r="A345" s="208">
        <v>344</v>
      </c>
      <c r="B345" s="244" t="s">
        <v>247</v>
      </c>
      <c r="C345" s="242" t="s">
        <v>41</v>
      </c>
    </row>
    <row r="346" spans="1:3" x14ac:dyDescent="0.25">
      <c r="A346" s="208">
        <v>345</v>
      </c>
      <c r="B346" s="244" t="s">
        <v>247</v>
      </c>
      <c r="C346" s="242" t="s">
        <v>41</v>
      </c>
    </row>
    <row r="347" spans="1:3" x14ac:dyDescent="0.25">
      <c r="A347" s="208">
        <v>346</v>
      </c>
      <c r="B347" s="244" t="s">
        <v>247</v>
      </c>
      <c r="C347" s="242" t="s">
        <v>19</v>
      </c>
    </row>
    <row r="348" spans="1:3" x14ac:dyDescent="0.25">
      <c r="A348" s="208">
        <v>347</v>
      </c>
      <c r="B348" s="244" t="s">
        <v>247</v>
      </c>
      <c r="C348" s="242" t="s">
        <v>19</v>
      </c>
    </row>
    <row r="349" spans="1:3" x14ac:dyDescent="0.25">
      <c r="A349" s="208">
        <v>348</v>
      </c>
      <c r="B349" s="244" t="s">
        <v>247</v>
      </c>
      <c r="C349" s="242" t="s">
        <v>19</v>
      </c>
    </row>
    <row r="350" spans="1:3" x14ac:dyDescent="0.25">
      <c r="A350" s="208">
        <v>349</v>
      </c>
      <c r="B350" s="244" t="s">
        <v>247</v>
      </c>
      <c r="C350" s="242" t="s">
        <v>19</v>
      </c>
    </row>
    <row r="351" spans="1:3" x14ac:dyDescent="0.25">
      <c r="A351" s="208">
        <v>350</v>
      </c>
      <c r="B351" s="244" t="s">
        <v>247</v>
      </c>
      <c r="C351" s="242" t="s">
        <v>19</v>
      </c>
    </row>
    <row r="352" spans="1:3" x14ac:dyDescent="0.25">
      <c r="A352" s="208">
        <v>351</v>
      </c>
      <c r="B352" s="244" t="s">
        <v>247</v>
      </c>
      <c r="C352" s="242" t="s">
        <v>19</v>
      </c>
    </row>
    <row r="353" spans="1:3" x14ac:dyDescent="0.25">
      <c r="A353" s="208">
        <v>352</v>
      </c>
      <c r="B353" s="244" t="s">
        <v>247</v>
      </c>
      <c r="C353" s="242" t="s">
        <v>74</v>
      </c>
    </row>
    <row r="354" spans="1:3" x14ac:dyDescent="0.25">
      <c r="A354" s="208">
        <v>353</v>
      </c>
      <c r="B354" s="244" t="s">
        <v>247</v>
      </c>
      <c r="C354" s="242" t="s">
        <v>74</v>
      </c>
    </row>
    <row r="355" spans="1:3" x14ac:dyDescent="0.25">
      <c r="A355" s="208">
        <v>354</v>
      </c>
      <c r="B355" s="244" t="s">
        <v>247</v>
      </c>
      <c r="C355" s="242" t="s">
        <v>19</v>
      </c>
    </row>
    <row r="356" spans="1:3" x14ac:dyDescent="0.25">
      <c r="A356" s="208">
        <v>355</v>
      </c>
      <c r="B356" s="244" t="s">
        <v>103</v>
      </c>
      <c r="C356" s="242"/>
    </row>
    <row r="357" spans="1:3" x14ac:dyDescent="0.25">
      <c r="A357" s="208">
        <v>356</v>
      </c>
      <c r="B357" s="244" t="s">
        <v>103</v>
      </c>
      <c r="C357" s="242" t="s">
        <v>19</v>
      </c>
    </row>
    <row r="358" spans="1:3" x14ac:dyDescent="0.25">
      <c r="A358" s="208">
        <v>357</v>
      </c>
      <c r="B358" s="244" t="s">
        <v>103</v>
      </c>
      <c r="C358" s="242" t="s">
        <v>74</v>
      </c>
    </row>
    <row r="359" spans="1:3" x14ac:dyDescent="0.25">
      <c r="A359" s="208">
        <v>358</v>
      </c>
      <c r="B359" s="244" t="s">
        <v>103</v>
      </c>
      <c r="C359" s="242"/>
    </row>
    <row r="360" spans="1:3" x14ac:dyDescent="0.25">
      <c r="A360" s="208">
        <v>359</v>
      </c>
      <c r="B360" s="244" t="s">
        <v>103</v>
      </c>
      <c r="C360" s="242" t="s">
        <v>41</v>
      </c>
    </row>
    <row r="361" spans="1:3" x14ac:dyDescent="0.25">
      <c r="A361" s="208">
        <v>360</v>
      </c>
      <c r="B361" s="244" t="s">
        <v>103</v>
      </c>
      <c r="C361" s="242" t="s">
        <v>41</v>
      </c>
    </row>
    <row r="362" spans="1:3" x14ac:dyDescent="0.25">
      <c r="A362" s="208">
        <v>361</v>
      </c>
      <c r="B362" s="244" t="s">
        <v>103</v>
      </c>
      <c r="C362" s="242"/>
    </row>
    <row r="363" spans="1:3" x14ac:dyDescent="0.25">
      <c r="A363" s="208">
        <v>362</v>
      </c>
      <c r="B363" s="244" t="s">
        <v>103</v>
      </c>
      <c r="C363" s="242"/>
    </row>
    <row r="364" spans="1:3" x14ac:dyDescent="0.25">
      <c r="A364" s="208">
        <v>363</v>
      </c>
      <c r="B364" s="244" t="s">
        <v>103</v>
      </c>
      <c r="C364" s="242"/>
    </row>
    <row r="365" spans="1:3" x14ac:dyDescent="0.25">
      <c r="A365" s="208">
        <v>364</v>
      </c>
      <c r="B365" s="244" t="s">
        <v>103</v>
      </c>
      <c r="C365" s="242" t="s">
        <v>313</v>
      </c>
    </row>
    <row r="366" spans="1:3" x14ac:dyDescent="0.25">
      <c r="A366" s="208">
        <v>365</v>
      </c>
      <c r="B366" s="244" t="s">
        <v>103</v>
      </c>
      <c r="C366" s="242" t="s">
        <v>19</v>
      </c>
    </row>
    <row r="367" spans="1:3" x14ac:dyDescent="0.25">
      <c r="A367" s="208">
        <v>366</v>
      </c>
      <c r="B367" s="244" t="s">
        <v>103</v>
      </c>
      <c r="C367" s="242"/>
    </row>
    <row r="368" spans="1:3" x14ac:dyDescent="0.25">
      <c r="A368" s="208">
        <v>367</v>
      </c>
      <c r="B368" s="244" t="s">
        <v>103</v>
      </c>
      <c r="C368" s="242"/>
    </row>
    <row r="369" spans="1:3" x14ac:dyDescent="0.25">
      <c r="A369" s="208">
        <v>368</v>
      </c>
      <c r="B369" s="244" t="s">
        <v>103</v>
      </c>
      <c r="C369" s="242"/>
    </row>
    <row r="370" spans="1:3" x14ac:dyDescent="0.25">
      <c r="A370" s="208">
        <v>369</v>
      </c>
      <c r="B370" s="244" t="s">
        <v>103</v>
      </c>
      <c r="C370" s="242"/>
    </row>
    <row r="371" spans="1:3" x14ac:dyDescent="0.25">
      <c r="A371" s="208">
        <v>370</v>
      </c>
      <c r="B371" s="244" t="s">
        <v>103</v>
      </c>
      <c r="C371" s="242"/>
    </row>
    <row r="372" spans="1:3" x14ac:dyDescent="0.25">
      <c r="A372" s="208">
        <v>371</v>
      </c>
      <c r="B372" s="244" t="s">
        <v>103</v>
      </c>
      <c r="C372" s="242" t="s">
        <v>10</v>
      </c>
    </row>
    <row r="373" spans="1:3" x14ac:dyDescent="0.25">
      <c r="A373" s="208">
        <v>372</v>
      </c>
      <c r="B373" s="244" t="s">
        <v>103</v>
      </c>
      <c r="C373" s="242" t="s">
        <v>127</v>
      </c>
    </row>
    <row r="374" spans="1:3" x14ac:dyDescent="0.25">
      <c r="A374" s="208">
        <v>373</v>
      </c>
      <c r="B374" s="244" t="s">
        <v>103</v>
      </c>
      <c r="C374" s="242" t="s">
        <v>88</v>
      </c>
    </row>
    <row r="375" spans="1:3" x14ac:dyDescent="0.25">
      <c r="A375" s="208">
        <v>374</v>
      </c>
      <c r="B375" s="244" t="s">
        <v>103</v>
      </c>
      <c r="C375" s="242" t="s">
        <v>313</v>
      </c>
    </row>
    <row r="376" spans="1:3" x14ac:dyDescent="0.25">
      <c r="A376" s="208">
        <v>375</v>
      </c>
      <c r="B376" s="244" t="s">
        <v>103</v>
      </c>
      <c r="C376" s="242" t="s">
        <v>2105</v>
      </c>
    </row>
    <row r="377" spans="1:3" x14ac:dyDescent="0.25">
      <c r="A377" s="208">
        <v>376</v>
      </c>
      <c r="B377" s="244" t="s">
        <v>103</v>
      </c>
      <c r="C377" s="242" t="s">
        <v>71</v>
      </c>
    </row>
    <row r="378" spans="1:3" x14ac:dyDescent="0.25">
      <c r="A378" s="208">
        <v>377</v>
      </c>
      <c r="B378" s="244" t="s">
        <v>103</v>
      </c>
      <c r="C378" s="242" t="s">
        <v>41</v>
      </c>
    </row>
    <row r="379" spans="1:3" x14ac:dyDescent="0.25">
      <c r="A379" s="208">
        <v>378</v>
      </c>
      <c r="B379" s="244" t="s">
        <v>103</v>
      </c>
      <c r="C379" s="242" t="s">
        <v>41</v>
      </c>
    </row>
    <row r="380" spans="1:3" x14ac:dyDescent="0.25">
      <c r="A380" s="208">
        <v>379</v>
      </c>
      <c r="B380" s="244" t="s">
        <v>103</v>
      </c>
      <c r="C380" s="242" t="s">
        <v>88</v>
      </c>
    </row>
    <row r="381" spans="1:3" x14ac:dyDescent="0.25">
      <c r="A381" s="208">
        <v>380</v>
      </c>
      <c r="B381" s="244" t="s">
        <v>103</v>
      </c>
      <c r="C381" s="242" t="s">
        <v>41</v>
      </c>
    </row>
    <row r="382" spans="1:3" x14ac:dyDescent="0.25">
      <c r="A382" s="208">
        <v>381</v>
      </c>
      <c r="B382" s="244" t="s">
        <v>103</v>
      </c>
      <c r="C382" s="242" t="s">
        <v>41</v>
      </c>
    </row>
    <row r="383" spans="1:3" x14ac:dyDescent="0.25">
      <c r="A383" s="208">
        <v>382</v>
      </c>
      <c r="B383" s="244" t="s">
        <v>103</v>
      </c>
      <c r="C383" s="242" t="s">
        <v>41</v>
      </c>
    </row>
    <row r="384" spans="1:3" x14ac:dyDescent="0.25">
      <c r="A384" s="208">
        <v>383</v>
      </c>
      <c r="B384" s="244" t="s">
        <v>103</v>
      </c>
      <c r="C384" s="242" t="s">
        <v>68</v>
      </c>
    </row>
    <row r="385" spans="1:3" x14ac:dyDescent="0.25">
      <c r="A385" s="208">
        <v>384</v>
      </c>
      <c r="B385" s="244" t="s">
        <v>103</v>
      </c>
      <c r="C385" s="242" t="s">
        <v>19</v>
      </c>
    </row>
    <row r="386" spans="1:3" x14ac:dyDescent="0.25">
      <c r="A386" s="208">
        <v>385</v>
      </c>
      <c r="B386" s="244" t="s">
        <v>103</v>
      </c>
      <c r="C386" s="242" t="s">
        <v>19</v>
      </c>
    </row>
    <row r="387" spans="1:3" x14ac:dyDescent="0.25">
      <c r="A387" s="208">
        <v>386</v>
      </c>
      <c r="B387" s="244" t="s">
        <v>103</v>
      </c>
      <c r="C387" s="242" t="s">
        <v>19</v>
      </c>
    </row>
    <row r="388" spans="1:3" x14ac:dyDescent="0.25">
      <c r="A388" s="208">
        <v>387</v>
      </c>
      <c r="B388" s="244" t="s">
        <v>103</v>
      </c>
      <c r="C388" s="242" t="s">
        <v>19</v>
      </c>
    </row>
    <row r="389" spans="1:3" x14ac:dyDescent="0.25">
      <c r="A389" s="208">
        <v>388</v>
      </c>
      <c r="B389" s="244" t="s">
        <v>103</v>
      </c>
      <c r="C389" s="242" t="s">
        <v>19</v>
      </c>
    </row>
    <row r="390" spans="1:3" x14ac:dyDescent="0.25">
      <c r="A390" s="208">
        <v>389</v>
      </c>
      <c r="B390" s="244" t="s">
        <v>103</v>
      </c>
      <c r="C390" s="242" t="s">
        <v>19</v>
      </c>
    </row>
    <row r="391" spans="1:3" x14ac:dyDescent="0.25">
      <c r="A391" s="208">
        <v>390</v>
      </c>
      <c r="B391" s="244" t="s">
        <v>103</v>
      </c>
      <c r="C391" s="242" t="s">
        <v>19</v>
      </c>
    </row>
    <row r="392" spans="1:3" x14ac:dyDescent="0.25">
      <c r="A392" s="208">
        <v>391</v>
      </c>
      <c r="B392" s="244" t="s">
        <v>103</v>
      </c>
      <c r="C392" s="242" t="s">
        <v>19</v>
      </c>
    </row>
    <row r="393" spans="1:3" x14ac:dyDescent="0.25">
      <c r="A393" s="208">
        <v>392</v>
      </c>
      <c r="B393" s="244" t="s">
        <v>103</v>
      </c>
      <c r="C393" s="242" t="s">
        <v>71</v>
      </c>
    </row>
    <row r="394" spans="1:3" x14ac:dyDescent="0.25">
      <c r="A394" s="208">
        <v>393</v>
      </c>
      <c r="B394" s="244" t="s">
        <v>103</v>
      </c>
      <c r="C394" s="242" t="s">
        <v>74</v>
      </c>
    </row>
    <row r="395" spans="1:3" x14ac:dyDescent="0.25">
      <c r="A395" s="208">
        <v>394</v>
      </c>
      <c r="B395" s="244" t="s">
        <v>103</v>
      </c>
      <c r="C395" s="242" t="s">
        <v>10</v>
      </c>
    </row>
    <row r="396" spans="1:3" x14ac:dyDescent="0.25">
      <c r="A396" s="208">
        <v>395</v>
      </c>
      <c r="B396" s="244" t="s">
        <v>90</v>
      </c>
      <c r="C396" s="242"/>
    </row>
    <row r="397" spans="1:3" x14ac:dyDescent="0.25">
      <c r="A397" s="208">
        <v>396</v>
      </c>
      <c r="B397" s="244" t="s">
        <v>90</v>
      </c>
      <c r="C397" s="242" t="s">
        <v>74</v>
      </c>
    </row>
    <row r="398" spans="1:3" x14ac:dyDescent="0.25">
      <c r="A398" s="208">
        <v>397</v>
      </c>
      <c r="B398" s="244" t="s">
        <v>90</v>
      </c>
      <c r="C398" s="242" t="s">
        <v>19</v>
      </c>
    </row>
    <row r="399" spans="1:3" x14ac:dyDescent="0.25">
      <c r="A399" s="208">
        <v>398</v>
      </c>
      <c r="B399" s="244" t="s">
        <v>90</v>
      </c>
      <c r="C399" s="242"/>
    </row>
    <row r="400" spans="1:3" x14ac:dyDescent="0.25">
      <c r="A400" s="208">
        <v>399</v>
      </c>
      <c r="B400" s="244" t="s">
        <v>90</v>
      </c>
      <c r="C400" s="242" t="s">
        <v>19</v>
      </c>
    </row>
    <row r="401" spans="1:3" x14ac:dyDescent="0.25">
      <c r="A401" s="208">
        <v>400</v>
      </c>
      <c r="B401" s="244" t="s">
        <v>90</v>
      </c>
      <c r="C401" s="242"/>
    </row>
    <row r="402" spans="1:3" x14ac:dyDescent="0.25">
      <c r="A402" s="208">
        <v>401</v>
      </c>
      <c r="B402" s="244" t="s">
        <v>90</v>
      </c>
      <c r="C402" s="242"/>
    </row>
    <row r="403" spans="1:3" x14ac:dyDescent="0.25">
      <c r="A403" s="208">
        <v>402</v>
      </c>
      <c r="B403" s="244" t="s">
        <v>90</v>
      </c>
      <c r="C403" s="242" t="s">
        <v>19</v>
      </c>
    </row>
    <row r="404" spans="1:3" x14ac:dyDescent="0.25">
      <c r="A404" s="208">
        <v>403</v>
      </c>
      <c r="B404" s="244" t="s">
        <v>90</v>
      </c>
      <c r="C404" s="242" t="s">
        <v>74</v>
      </c>
    </row>
    <row r="405" spans="1:3" x14ac:dyDescent="0.25">
      <c r="A405" s="208">
        <v>404</v>
      </c>
      <c r="B405" s="244" t="s">
        <v>90</v>
      </c>
      <c r="C405" s="242"/>
    </row>
    <row r="406" spans="1:3" x14ac:dyDescent="0.25">
      <c r="A406" s="208">
        <v>405</v>
      </c>
      <c r="B406" s="244" t="s">
        <v>90</v>
      </c>
      <c r="C406" s="242"/>
    </row>
    <row r="407" spans="1:3" x14ac:dyDescent="0.25">
      <c r="A407" s="208">
        <v>406</v>
      </c>
      <c r="B407" s="244" t="s">
        <v>90</v>
      </c>
      <c r="C407" s="242"/>
    </row>
    <row r="408" spans="1:3" x14ac:dyDescent="0.25">
      <c r="A408" s="208">
        <v>407</v>
      </c>
      <c r="B408" s="244" t="s">
        <v>90</v>
      </c>
      <c r="C408" s="242"/>
    </row>
    <row r="409" spans="1:3" x14ac:dyDescent="0.25">
      <c r="A409" s="208">
        <v>408</v>
      </c>
      <c r="B409" s="244" t="s">
        <v>90</v>
      </c>
      <c r="C409" s="242"/>
    </row>
    <row r="410" spans="1:3" x14ac:dyDescent="0.25">
      <c r="A410" s="208">
        <v>409</v>
      </c>
      <c r="B410" s="244" t="s">
        <v>90</v>
      </c>
      <c r="C410" s="242"/>
    </row>
    <row r="411" spans="1:3" x14ac:dyDescent="0.25">
      <c r="A411" s="208">
        <v>410</v>
      </c>
      <c r="B411" s="244" t="s">
        <v>90</v>
      </c>
      <c r="C411" s="242" t="s">
        <v>313</v>
      </c>
    </row>
    <row r="412" spans="1:3" x14ac:dyDescent="0.25">
      <c r="A412" s="208">
        <v>411</v>
      </c>
      <c r="B412" s="244" t="s">
        <v>90</v>
      </c>
      <c r="C412" s="242" t="s">
        <v>826</v>
      </c>
    </row>
    <row r="413" spans="1:3" x14ac:dyDescent="0.25">
      <c r="A413" s="208">
        <v>412</v>
      </c>
      <c r="B413" s="244" t="s">
        <v>90</v>
      </c>
      <c r="C413" s="242" t="s">
        <v>900</v>
      </c>
    </row>
    <row r="414" spans="1:3" x14ac:dyDescent="0.25">
      <c r="A414" s="208">
        <v>413</v>
      </c>
      <c r="B414" s="244" t="s">
        <v>90</v>
      </c>
      <c r="C414" s="242" t="s">
        <v>10</v>
      </c>
    </row>
    <row r="415" spans="1:3" x14ac:dyDescent="0.25">
      <c r="A415" s="208">
        <v>414</v>
      </c>
      <c r="B415" s="244" t="s">
        <v>90</v>
      </c>
      <c r="C415" s="242" t="s">
        <v>313</v>
      </c>
    </row>
    <row r="416" spans="1:3" x14ac:dyDescent="0.25">
      <c r="A416" s="208">
        <v>415</v>
      </c>
      <c r="B416" s="244" t="s">
        <v>90</v>
      </c>
      <c r="C416" s="242" t="s">
        <v>71</v>
      </c>
    </row>
    <row r="417" spans="1:3" x14ac:dyDescent="0.25">
      <c r="A417" s="208">
        <v>416</v>
      </c>
      <c r="B417" s="244" t="s">
        <v>90</v>
      </c>
      <c r="C417" s="242" t="s">
        <v>912</v>
      </c>
    </row>
    <row r="418" spans="1:3" x14ac:dyDescent="0.25">
      <c r="A418" s="208">
        <v>417</v>
      </c>
      <c r="B418" s="244" t="s">
        <v>90</v>
      </c>
      <c r="C418" s="242" t="s">
        <v>74</v>
      </c>
    </row>
    <row r="419" spans="1:3" x14ac:dyDescent="0.25">
      <c r="A419" s="208">
        <v>418</v>
      </c>
      <c r="B419" s="244" t="s">
        <v>90</v>
      </c>
      <c r="C419" s="242" t="s">
        <v>88</v>
      </c>
    </row>
    <row r="420" spans="1:3" x14ac:dyDescent="0.25">
      <c r="A420" s="208">
        <v>419</v>
      </c>
      <c r="B420" s="244" t="s">
        <v>90</v>
      </c>
      <c r="C420" s="242" t="s">
        <v>41</v>
      </c>
    </row>
    <row r="421" spans="1:3" x14ac:dyDescent="0.25">
      <c r="A421" s="208">
        <v>420</v>
      </c>
      <c r="B421" s="244" t="s">
        <v>90</v>
      </c>
      <c r="C421" s="242" t="s">
        <v>41</v>
      </c>
    </row>
    <row r="422" spans="1:3" x14ac:dyDescent="0.25">
      <c r="A422" s="208">
        <v>421</v>
      </c>
      <c r="B422" s="244" t="s">
        <v>90</v>
      </c>
      <c r="C422" s="242" t="s">
        <v>41</v>
      </c>
    </row>
    <row r="423" spans="1:3" x14ac:dyDescent="0.25">
      <c r="A423" s="208">
        <v>422</v>
      </c>
      <c r="B423" s="244" t="s">
        <v>90</v>
      </c>
      <c r="C423" s="242" t="s">
        <v>127</v>
      </c>
    </row>
    <row r="424" spans="1:3" x14ac:dyDescent="0.25">
      <c r="A424" s="208">
        <v>423</v>
      </c>
      <c r="B424" s="244" t="s">
        <v>90</v>
      </c>
      <c r="C424" s="242" t="s">
        <v>127</v>
      </c>
    </row>
    <row r="425" spans="1:3" x14ac:dyDescent="0.25">
      <c r="A425" s="208">
        <v>424</v>
      </c>
      <c r="B425" s="244" t="s">
        <v>90</v>
      </c>
      <c r="C425" s="242" t="s">
        <v>127</v>
      </c>
    </row>
    <row r="426" spans="1:3" x14ac:dyDescent="0.25">
      <c r="A426" s="208">
        <v>425</v>
      </c>
      <c r="B426" s="244" t="s">
        <v>90</v>
      </c>
      <c r="C426" s="242" t="s">
        <v>127</v>
      </c>
    </row>
    <row r="427" spans="1:3" x14ac:dyDescent="0.25">
      <c r="A427" s="208">
        <v>426</v>
      </c>
      <c r="B427" s="244" t="s">
        <v>90</v>
      </c>
      <c r="C427" s="242" t="s">
        <v>127</v>
      </c>
    </row>
    <row r="428" spans="1:3" x14ac:dyDescent="0.25">
      <c r="A428" s="208">
        <v>427</v>
      </c>
      <c r="B428" s="244" t="s">
        <v>90</v>
      </c>
      <c r="C428" s="242" t="s">
        <v>127</v>
      </c>
    </row>
    <row r="429" spans="1:3" x14ac:dyDescent="0.25">
      <c r="A429" s="208">
        <v>428</v>
      </c>
      <c r="B429" s="244" t="s">
        <v>90</v>
      </c>
      <c r="C429" s="242" t="s">
        <v>19</v>
      </c>
    </row>
    <row r="430" spans="1:3" x14ac:dyDescent="0.25">
      <c r="A430" s="208">
        <v>429</v>
      </c>
      <c r="B430" s="244" t="s">
        <v>90</v>
      </c>
      <c r="C430" s="242" t="s">
        <v>74</v>
      </c>
    </row>
    <row r="431" spans="1:3" x14ac:dyDescent="0.25">
      <c r="A431" s="208">
        <v>430</v>
      </c>
      <c r="B431" s="244" t="s">
        <v>90</v>
      </c>
      <c r="C431" s="242" t="s">
        <v>857</v>
      </c>
    </row>
    <row r="432" spans="1:3" x14ac:dyDescent="0.25">
      <c r="A432" s="208">
        <v>431</v>
      </c>
      <c r="B432" s="244" t="s">
        <v>90</v>
      </c>
      <c r="C432" s="242" t="s">
        <v>74</v>
      </c>
    </row>
    <row r="433" spans="1:3" x14ac:dyDescent="0.25">
      <c r="A433" s="208">
        <v>432</v>
      </c>
      <c r="B433" s="244" t="s">
        <v>90</v>
      </c>
      <c r="C433" s="242" t="s">
        <v>74</v>
      </c>
    </row>
    <row r="434" spans="1:3" x14ac:dyDescent="0.25">
      <c r="A434" s="208">
        <v>433</v>
      </c>
      <c r="B434" s="244" t="s">
        <v>2193</v>
      </c>
      <c r="C434" s="242" t="s">
        <v>41</v>
      </c>
    </row>
    <row r="435" spans="1:3" x14ac:dyDescent="0.25">
      <c r="A435" s="208">
        <v>434</v>
      </c>
      <c r="B435" s="244" t="s">
        <v>2193</v>
      </c>
      <c r="C435" s="242" t="s">
        <v>68</v>
      </c>
    </row>
    <row r="436" spans="1:3" x14ac:dyDescent="0.25">
      <c r="A436" s="208">
        <v>435</v>
      </c>
      <c r="B436" s="244" t="s">
        <v>2193</v>
      </c>
      <c r="C436" s="242" t="s">
        <v>68</v>
      </c>
    </row>
    <row r="437" spans="1:3" x14ac:dyDescent="0.25">
      <c r="A437" s="208">
        <v>436</v>
      </c>
      <c r="B437" s="244" t="s">
        <v>2193</v>
      </c>
      <c r="C437" s="242" t="s">
        <v>68</v>
      </c>
    </row>
    <row r="438" spans="1:3" x14ac:dyDescent="0.25">
      <c r="A438" s="208">
        <v>437</v>
      </c>
      <c r="B438" s="244" t="s">
        <v>2193</v>
      </c>
      <c r="C438" s="242" t="s">
        <v>68</v>
      </c>
    </row>
    <row r="439" spans="1:3" x14ac:dyDescent="0.25">
      <c r="A439" s="208">
        <v>438</v>
      </c>
      <c r="B439" s="244" t="s">
        <v>2193</v>
      </c>
      <c r="C439" s="242" t="s">
        <v>74</v>
      </c>
    </row>
    <row r="440" spans="1:3" x14ac:dyDescent="0.25">
      <c r="A440" s="208">
        <v>439</v>
      </c>
      <c r="B440" s="244" t="s">
        <v>2193</v>
      </c>
      <c r="C440" s="242" t="s">
        <v>19</v>
      </c>
    </row>
    <row r="441" spans="1:3" x14ac:dyDescent="0.25">
      <c r="A441" s="208">
        <v>440</v>
      </c>
      <c r="B441" s="244" t="s">
        <v>2193</v>
      </c>
      <c r="C441" s="242"/>
    </row>
    <row r="442" spans="1:3" x14ac:dyDescent="0.25">
      <c r="A442" s="208">
        <v>441</v>
      </c>
      <c r="B442" s="244" t="s">
        <v>2193</v>
      </c>
      <c r="C442" s="242"/>
    </row>
    <row r="443" spans="1:3" x14ac:dyDescent="0.25">
      <c r="A443" s="208">
        <v>442</v>
      </c>
      <c r="B443" s="244" t="s">
        <v>2193</v>
      </c>
      <c r="C443" s="242" t="s">
        <v>71</v>
      </c>
    </row>
    <row r="444" spans="1:3" x14ac:dyDescent="0.25">
      <c r="A444" s="208">
        <v>443</v>
      </c>
      <c r="B444" s="244" t="s">
        <v>2193</v>
      </c>
      <c r="C444" s="242" t="s">
        <v>313</v>
      </c>
    </row>
    <row r="445" spans="1:3" x14ac:dyDescent="0.25">
      <c r="A445" s="208">
        <v>444</v>
      </c>
      <c r="B445" s="244" t="s">
        <v>2193</v>
      </c>
      <c r="C445" s="242" t="s">
        <v>10</v>
      </c>
    </row>
    <row r="446" spans="1:3" x14ac:dyDescent="0.25">
      <c r="A446" s="208">
        <v>445</v>
      </c>
      <c r="B446" s="244" t="s">
        <v>2193</v>
      </c>
      <c r="C446" s="242" t="s">
        <v>313</v>
      </c>
    </row>
    <row r="447" spans="1:3" x14ac:dyDescent="0.25">
      <c r="A447" s="208">
        <v>446</v>
      </c>
      <c r="B447" s="244" t="s">
        <v>2193</v>
      </c>
      <c r="C447" s="242" t="s">
        <v>41</v>
      </c>
    </row>
    <row r="448" spans="1:3" x14ac:dyDescent="0.25">
      <c r="A448" s="208">
        <v>447</v>
      </c>
      <c r="B448" s="244" t="s">
        <v>2193</v>
      </c>
      <c r="C448" s="242" t="s">
        <v>41</v>
      </c>
    </row>
    <row r="449" spans="1:3" x14ac:dyDescent="0.25">
      <c r="A449" s="208">
        <v>448</v>
      </c>
      <c r="B449" s="244" t="s">
        <v>2193</v>
      </c>
      <c r="C449" s="242" t="s">
        <v>71</v>
      </c>
    </row>
    <row r="450" spans="1:3" x14ac:dyDescent="0.25">
      <c r="A450" s="208">
        <v>449</v>
      </c>
      <c r="B450" s="244" t="s">
        <v>2193</v>
      </c>
      <c r="C450" s="242" t="s">
        <v>313</v>
      </c>
    </row>
    <row r="451" spans="1:3" x14ac:dyDescent="0.25">
      <c r="A451" s="208">
        <v>450</v>
      </c>
      <c r="B451" s="244" t="s">
        <v>2193</v>
      </c>
      <c r="C451" s="242" t="s">
        <v>41</v>
      </c>
    </row>
    <row r="452" spans="1:3" x14ac:dyDescent="0.25">
      <c r="A452" s="208">
        <v>451</v>
      </c>
      <c r="B452" s="244" t="s">
        <v>2193</v>
      </c>
      <c r="C452" s="242" t="s">
        <v>41</v>
      </c>
    </row>
    <row r="453" spans="1:3" x14ac:dyDescent="0.25">
      <c r="A453" s="208">
        <v>452</v>
      </c>
      <c r="B453" s="244" t="s">
        <v>2193</v>
      </c>
      <c r="C453" s="242" t="s">
        <v>41</v>
      </c>
    </row>
    <row r="454" spans="1:3" x14ac:dyDescent="0.25">
      <c r="A454" s="208">
        <v>453</v>
      </c>
      <c r="B454" s="244" t="s">
        <v>2193</v>
      </c>
      <c r="C454" s="242" t="s">
        <v>127</v>
      </c>
    </row>
    <row r="455" spans="1:3" x14ac:dyDescent="0.25">
      <c r="A455" s="208">
        <v>454</v>
      </c>
      <c r="B455" s="244" t="s">
        <v>2193</v>
      </c>
      <c r="C455" s="242" t="s">
        <v>41</v>
      </c>
    </row>
    <row r="456" spans="1:3" x14ac:dyDescent="0.25">
      <c r="A456" s="208">
        <v>455</v>
      </c>
      <c r="B456" s="244" t="s">
        <v>2193</v>
      </c>
      <c r="C456" s="242" t="s">
        <v>41</v>
      </c>
    </row>
    <row r="457" spans="1:3" x14ac:dyDescent="0.25">
      <c r="A457" s="208">
        <v>456</v>
      </c>
      <c r="B457" s="244" t="s">
        <v>2193</v>
      </c>
      <c r="C457" s="242" t="s">
        <v>127</v>
      </c>
    </row>
    <row r="458" spans="1:3" x14ac:dyDescent="0.25">
      <c r="A458" s="208">
        <v>457</v>
      </c>
      <c r="B458" s="244" t="s">
        <v>2193</v>
      </c>
      <c r="C458" s="242" t="s">
        <v>126</v>
      </c>
    </row>
    <row r="459" spans="1:3" x14ac:dyDescent="0.25">
      <c r="A459" s="208">
        <v>458</v>
      </c>
      <c r="B459" s="244" t="s">
        <v>2193</v>
      </c>
      <c r="C459" s="242" t="s">
        <v>126</v>
      </c>
    </row>
    <row r="460" spans="1:3" x14ac:dyDescent="0.25">
      <c r="A460" s="208">
        <v>459</v>
      </c>
      <c r="B460" s="244" t="s">
        <v>2193</v>
      </c>
      <c r="C460" s="242" t="s">
        <v>126</v>
      </c>
    </row>
    <row r="461" spans="1:3" x14ac:dyDescent="0.25">
      <c r="A461" s="208">
        <v>460</v>
      </c>
      <c r="B461" s="244" t="s">
        <v>2193</v>
      </c>
      <c r="C461" s="242" t="s">
        <v>126</v>
      </c>
    </row>
    <row r="462" spans="1:3" x14ac:dyDescent="0.25">
      <c r="A462" s="208">
        <v>461</v>
      </c>
      <c r="B462" s="244" t="s">
        <v>2193</v>
      </c>
      <c r="C462" s="242" t="s">
        <v>126</v>
      </c>
    </row>
    <row r="463" spans="1:3" x14ac:dyDescent="0.25">
      <c r="A463" s="208">
        <v>462</v>
      </c>
      <c r="B463" s="244" t="s">
        <v>2193</v>
      </c>
      <c r="C463" s="242" t="s">
        <v>68</v>
      </c>
    </row>
    <row r="464" spans="1:3" x14ac:dyDescent="0.25">
      <c r="A464" s="208">
        <v>463</v>
      </c>
      <c r="B464" s="244" t="s">
        <v>2193</v>
      </c>
      <c r="C464" s="242" t="s">
        <v>68</v>
      </c>
    </row>
    <row r="465" spans="1:3" x14ac:dyDescent="0.25">
      <c r="A465" s="208">
        <v>464</v>
      </c>
      <c r="B465" s="244" t="s">
        <v>2193</v>
      </c>
      <c r="C465" s="242" t="s">
        <v>68</v>
      </c>
    </row>
    <row r="466" spans="1:3" x14ac:dyDescent="0.25">
      <c r="A466" s="208">
        <v>465</v>
      </c>
      <c r="B466" s="244" t="s">
        <v>2193</v>
      </c>
      <c r="C466" s="242" t="s">
        <v>19</v>
      </c>
    </row>
    <row r="467" spans="1:3" x14ac:dyDescent="0.25">
      <c r="A467" s="208">
        <v>466</v>
      </c>
      <c r="B467" s="244" t="s">
        <v>2193</v>
      </c>
      <c r="C467" s="242" t="s">
        <v>19</v>
      </c>
    </row>
    <row r="468" spans="1:3" x14ac:dyDescent="0.25">
      <c r="A468" s="208">
        <v>467</v>
      </c>
      <c r="B468" s="244" t="s">
        <v>2193</v>
      </c>
      <c r="C468" s="242" t="s">
        <v>19</v>
      </c>
    </row>
    <row r="469" spans="1:3" x14ac:dyDescent="0.25">
      <c r="A469" s="208">
        <v>468</v>
      </c>
      <c r="B469" s="244" t="s">
        <v>2193</v>
      </c>
      <c r="C469" s="242" t="s">
        <v>74</v>
      </c>
    </row>
    <row r="470" spans="1:3" x14ac:dyDescent="0.25">
      <c r="A470" s="208">
        <v>469</v>
      </c>
      <c r="B470" s="244" t="s">
        <v>2193</v>
      </c>
      <c r="C470" s="242" t="s">
        <v>74</v>
      </c>
    </row>
    <row r="471" spans="1:3" x14ac:dyDescent="0.25">
      <c r="A471" s="208">
        <v>470</v>
      </c>
      <c r="B471" s="244" t="s">
        <v>2193</v>
      </c>
      <c r="C471" s="242" t="s">
        <v>74</v>
      </c>
    </row>
    <row r="472" spans="1:3" x14ac:dyDescent="0.25">
      <c r="A472" s="208">
        <v>471</v>
      </c>
      <c r="B472" s="244" t="s">
        <v>2193</v>
      </c>
      <c r="C472" s="242" t="s">
        <v>906</v>
      </c>
    </row>
    <row r="473" spans="1:3" x14ac:dyDescent="0.25">
      <c r="A473" s="208">
        <v>472</v>
      </c>
      <c r="B473" s="244" t="s">
        <v>2253</v>
      </c>
      <c r="C473" s="242" t="s">
        <v>19</v>
      </c>
    </row>
    <row r="474" spans="1:3" x14ac:dyDescent="0.25">
      <c r="A474" s="208">
        <v>473</v>
      </c>
      <c r="B474" s="244" t="s">
        <v>2253</v>
      </c>
      <c r="C474" s="242" t="s">
        <v>74</v>
      </c>
    </row>
    <row r="475" spans="1:3" x14ac:dyDescent="0.25">
      <c r="A475" s="208">
        <v>474</v>
      </c>
      <c r="B475" s="244" t="s">
        <v>2253</v>
      </c>
      <c r="C475" s="242"/>
    </row>
    <row r="476" spans="1:3" x14ac:dyDescent="0.25">
      <c r="A476" s="208">
        <v>475</v>
      </c>
      <c r="B476" s="244" t="s">
        <v>2253</v>
      </c>
      <c r="C476" s="242"/>
    </row>
    <row r="477" spans="1:3" x14ac:dyDescent="0.25">
      <c r="A477" s="208">
        <v>476</v>
      </c>
      <c r="B477" s="244" t="s">
        <v>2253</v>
      </c>
      <c r="C477" s="242" t="s">
        <v>126</v>
      </c>
    </row>
    <row r="478" spans="1:3" x14ac:dyDescent="0.25">
      <c r="A478" s="208">
        <v>477</v>
      </c>
      <c r="B478" s="244" t="s">
        <v>2253</v>
      </c>
      <c r="C478" s="242" t="s">
        <v>68</v>
      </c>
    </row>
    <row r="479" spans="1:3" x14ac:dyDescent="0.25">
      <c r="A479" s="208">
        <v>478</v>
      </c>
      <c r="B479" s="244" t="s">
        <v>2253</v>
      </c>
      <c r="C479" s="242"/>
    </row>
    <row r="480" spans="1:3" x14ac:dyDescent="0.25">
      <c r="A480" s="208">
        <v>479</v>
      </c>
      <c r="B480" s="244" t="s">
        <v>2253</v>
      </c>
      <c r="C480" s="242" t="s">
        <v>74</v>
      </c>
    </row>
    <row r="481" spans="1:3" x14ac:dyDescent="0.25">
      <c r="A481" s="208">
        <v>480</v>
      </c>
      <c r="B481" s="244" t="s">
        <v>2253</v>
      </c>
      <c r="C481" s="242"/>
    </row>
    <row r="482" spans="1:3" x14ac:dyDescent="0.25">
      <c r="A482" s="208">
        <v>481</v>
      </c>
      <c r="B482" s="244" t="s">
        <v>2253</v>
      </c>
      <c r="C482" s="242"/>
    </row>
    <row r="483" spans="1:3" x14ac:dyDescent="0.25">
      <c r="A483" s="208">
        <v>482</v>
      </c>
      <c r="B483" s="244" t="s">
        <v>2253</v>
      </c>
      <c r="C483" s="242"/>
    </row>
    <row r="484" spans="1:3" x14ac:dyDescent="0.25">
      <c r="A484" s="208">
        <v>483</v>
      </c>
      <c r="B484" s="244" t="s">
        <v>2253</v>
      </c>
      <c r="C484" s="242"/>
    </row>
    <row r="485" spans="1:3" x14ac:dyDescent="0.25">
      <c r="A485" s="208">
        <v>484</v>
      </c>
      <c r="B485" s="244" t="s">
        <v>2253</v>
      </c>
      <c r="C485" s="242"/>
    </row>
    <row r="486" spans="1:3" x14ac:dyDescent="0.25">
      <c r="A486" s="208">
        <v>485</v>
      </c>
      <c r="B486" s="244" t="s">
        <v>2253</v>
      </c>
      <c r="C486" s="242"/>
    </row>
    <row r="487" spans="1:3" x14ac:dyDescent="0.25">
      <c r="A487" s="208">
        <v>486</v>
      </c>
      <c r="B487" s="244" t="s">
        <v>2253</v>
      </c>
      <c r="C487" s="242" t="s">
        <v>71</v>
      </c>
    </row>
    <row r="488" spans="1:3" x14ac:dyDescent="0.25">
      <c r="A488" s="208">
        <v>487</v>
      </c>
      <c r="B488" s="244" t="s">
        <v>2253</v>
      </c>
      <c r="C488" s="242" t="s">
        <v>313</v>
      </c>
    </row>
    <row r="489" spans="1:3" x14ac:dyDescent="0.25">
      <c r="A489" s="208">
        <v>488</v>
      </c>
      <c r="B489" s="244" t="s">
        <v>2253</v>
      </c>
      <c r="C489" s="242" t="s">
        <v>2280</v>
      </c>
    </row>
    <row r="490" spans="1:3" x14ac:dyDescent="0.25">
      <c r="A490" s="208">
        <v>489</v>
      </c>
      <c r="B490" s="244" t="s">
        <v>2253</v>
      </c>
      <c r="C490" s="242" t="s">
        <v>88</v>
      </c>
    </row>
    <row r="491" spans="1:3" x14ac:dyDescent="0.25">
      <c r="A491" s="208">
        <v>490</v>
      </c>
      <c r="B491" s="244" t="s">
        <v>2253</v>
      </c>
      <c r="C491" s="242" t="s">
        <v>313</v>
      </c>
    </row>
    <row r="492" spans="1:3" x14ac:dyDescent="0.25">
      <c r="A492" s="208">
        <v>491</v>
      </c>
      <c r="B492" s="244" t="s">
        <v>2253</v>
      </c>
      <c r="C492" s="242" t="s">
        <v>41</v>
      </c>
    </row>
    <row r="493" spans="1:3" x14ac:dyDescent="0.25">
      <c r="A493" s="208">
        <v>492</v>
      </c>
      <c r="B493" s="244" t="s">
        <v>2253</v>
      </c>
      <c r="C493" s="242" t="s">
        <v>71</v>
      </c>
    </row>
    <row r="494" spans="1:3" x14ac:dyDescent="0.25">
      <c r="A494" s="208">
        <v>493</v>
      </c>
      <c r="B494" s="244" t="s">
        <v>2253</v>
      </c>
      <c r="C494" s="242" t="s">
        <v>71</v>
      </c>
    </row>
    <row r="495" spans="1:3" x14ac:dyDescent="0.25">
      <c r="A495" s="208">
        <v>494</v>
      </c>
      <c r="B495" s="244" t="s">
        <v>2253</v>
      </c>
      <c r="C495" s="242" t="s">
        <v>88</v>
      </c>
    </row>
    <row r="496" spans="1:3" x14ac:dyDescent="0.25">
      <c r="A496" s="208">
        <v>495</v>
      </c>
      <c r="B496" s="244" t="s">
        <v>2253</v>
      </c>
      <c r="C496" s="242" t="s">
        <v>126</v>
      </c>
    </row>
    <row r="497" spans="1:3" x14ac:dyDescent="0.25">
      <c r="A497" s="208">
        <v>496</v>
      </c>
      <c r="B497" s="244" t="s">
        <v>2253</v>
      </c>
      <c r="C497" s="242" t="s">
        <v>88</v>
      </c>
    </row>
    <row r="498" spans="1:3" x14ac:dyDescent="0.25">
      <c r="A498" s="208">
        <v>497</v>
      </c>
      <c r="B498" s="244" t="s">
        <v>2253</v>
      </c>
      <c r="C498" s="242" t="s">
        <v>313</v>
      </c>
    </row>
    <row r="499" spans="1:3" x14ac:dyDescent="0.25">
      <c r="A499" s="208">
        <v>498</v>
      </c>
      <c r="B499" s="244" t="s">
        <v>2253</v>
      </c>
      <c r="C499" s="242" t="s">
        <v>41</v>
      </c>
    </row>
    <row r="500" spans="1:3" x14ac:dyDescent="0.25">
      <c r="A500" s="208">
        <v>499</v>
      </c>
      <c r="B500" s="244" t="s">
        <v>2253</v>
      </c>
      <c r="C500" s="242" t="s">
        <v>41</v>
      </c>
    </row>
    <row r="501" spans="1:3" x14ac:dyDescent="0.25">
      <c r="A501" s="208">
        <v>500</v>
      </c>
      <c r="B501" s="244" t="s">
        <v>2253</v>
      </c>
      <c r="C501" s="242" t="s">
        <v>41</v>
      </c>
    </row>
    <row r="502" spans="1:3" x14ac:dyDescent="0.25">
      <c r="A502" s="208">
        <v>501</v>
      </c>
      <c r="B502" s="244" t="s">
        <v>2253</v>
      </c>
      <c r="C502" s="242" t="s">
        <v>41</v>
      </c>
    </row>
    <row r="503" spans="1:3" x14ac:dyDescent="0.25">
      <c r="A503" s="208">
        <v>502</v>
      </c>
      <c r="B503" s="244" t="s">
        <v>2253</v>
      </c>
      <c r="C503" s="242" t="s">
        <v>127</v>
      </c>
    </row>
    <row r="504" spans="1:3" x14ac:dyDescent="0.25">
      <c r="A504" s="208">
        <v>503</v>
      </c>
      <c r="B504" s="244" t="s">
        <v>2253</v>
      </c>
      <c r="C504" s="242" t="s">
        <v>127</v>
      </c>
    </row>
    <row r="505" spans="1:3" x14ac:dyDescent="0.25">
      <c r="A505" s="208">
        <v>504</v>
      </c>
      <c r="B505" s="244" t="s">
        <v>2253</v>
      </c>
      <c r="C505" s="242" t="s">
        <v>127</v>
      </c>
    </row>
    <row r="506" spans="1:3" x14ac:dyDescent="0.25">
      <c r="A506" s="208">
        <v>505</v>
      </c>
      <c r="B506" s="244" t="s">
        <v>2253</v>
      </c>
      <c r="C506" s="242" t="s">
        <v>126</v>
      </c>
    </row>
    <row r="507" spans="1:3" x14ac:dyDescent="0.25">
      <c r="A507" s="208">
        <v>506</v>
      </c>
      <c r="B507" s="244" t="s">
        <v>2253</v>
      </c>
      <c r="C507" s="242" t="s">
        <v>126</v>
      </c>
    </row>
    <row r="508" spans="1:3" x14ac:dyDescent="0.25">
      <c r="A508" s="208">
        <v>507</v>
      </c>
      <c r="B508" s="244" t="s">
        <v>2253</v>
      </c>
      <c r="C508" s="242" t="s">
        <v>126</v>
      </c>
    </row>
    <row r="509" spans="1:3" x14ac:dyDescent="0.25">
      <c r="A509" s="208">
        <v>508</v>
      </c>
      <c r="B509" s="244" t="s">
        <v>2253</v>
      </c>
      <c r="C509" s="242" t="s">
        <v>126</v>
      </c>
    </row>
    <row r="510" spans="1:3" x14ac:dyDescent="0.25">
      <c r="A510" s="208">
        <v>509</v>
      </c>
      <c r="B510" s="244" t="s">
        <v>2253</v>
      </c>
      <c r="C510" s="242" t="s">
        <v>126</v>
      </c>
    </row>
    <row r="511" spans="1:3" x14ac:dyDescent="0.25">
      <c r="A511" s="208">
        <v>510</v>
      </c>
      <c r="B511" s="244" t="s">
        <v>2253</v>
      </c>
      <c r="C511" s="242" t="s">
        <v>126</v>
      </c>
    </row>
    <row r="512" spans="1:3" x14ac:dyDescent="0.25">
      <c r="A512" s="208">
        <v>511</v>
      </c>
      <c r="B512" s="244" t="s">
        <v>2253</v>
      </c>
      <c r="C512" s="242" t="s">
        <v>19</v>
      </c>
    </row>
    <row r="513" spans="1:3" x14ac:dyDescent="0.25">
      <c r="A513" s="208">
        <v>512</v>
      </c>
      <c r="B513" s="244" t="s">
        <v>2253</v>
      </c>
      <c r="C513" s="242" t="s">
        <v>19</v>
      </c>
    </row>
    <row r="514" spans="1:3" x14ac:dyDescent="0.25">
      <c r="A514" s="208">
        <v>513</v>
      </c>
      <c r="B514" s="244" t="s">
        <v>2253</v>
      </c>
      <c r="C514" s="242" t="s">
        <v>19</v>
      </c>
    </row>
    <row r="515" spans="1:3" x14ac:dyDescent="0.25">
      <c r="A515" s="208">
        <v>514</v>
      </c>
      <c r="B515" s="244" t="s">
        <v>2253</v>
      </c>
      <c r="C515" s="242" t="s">
        <v>19</v>
      </c>
    </row>
    <row r="516" spans="1:3" x14ac:dyDescent="0.25">
      <c r="A516" s="208">
        <v>515</v>
      </c>
      <c r="B516" s="244" t="s">
        <v>2253</v>
      </c>
      <c r="C516" s="242" t="s">
        <v>88</v>
      </c>
    </row>
    <row r="517" spans="1:3" x14ac:dyDescent="0.25">
      <c r="A517" s="208">
        <v>516</v>
      </c>
      <c r="B517" s="244" t="s">
        <v>2253</v>
      </c>
      <c r="C517" s="242" t="s">
        <v>19</v>
      </c>
    </row>
    <row r="518" spans="1:3" x14ac:dyDescent="0.25">
      <c r="A518" s="208">
        <v>517</v>
      </c>
      <c r="B518" s="244" t="s">
        <v>2253</v>
      </c>
      <c r="C518" s="242" t="s">
        <v>71</v>
      </c>
    </row>
    <row r="519" spans="1:3" x14ac:dyDescent="0.25">
      <c r="A519" s="208">
        <v>518</v>
      </c>
      <c r="B519" s="244" t="s">
        <v>2253</v>
      </c>
      <c r="C519" s="242" t="s">
        <v>74</v>
      </c>
    </row>
    <row r="520" spans="1:3" x14ac:dyDescent="0.25">
      <c r="A520" s="208">
        <v>519</v>
      </c>
      <c r="B520" s="244" t="s">
        <v>2253</v>
      </c>
      <c r="C520" s="242" t="s">
        <v>74</v>
      </c>
    </row>
    <row r="521" spans="1:3" x14ac:dyDescent="0.25">
      <c r="A521" s="208">
        <v>520</v>
      </c>
      <c r="B521" s="244" t="s">
        <v>2253</v>
      </c>
      <c r="C521" s="242" t="s">
        <v>74</v>
      </c>
    </row>
    <row r="522" spans="1:3" x14ac:dyDescent="0.25">
      <c r="A522" s="208">
        <v>521</v>
      </c>
      <c r="B522" s="244" t="s">
        <v>2253</v>
      </c>
      <c r="C522" s="242" t="s">
        <v>74</v>
      </c>
    </row>
    <row r="523" spans="1:3" x14ac:dyDescent="0.25">
      <c r="A523" s="208">
        <v>522</v>
      </c>
      <c r="B523" s="244" t="s">
        <v>2253</v>
      </c>
      <c r="C523" s="242" t="s">
        <v>313</v>
      </c>
    </row>
    <row r="524" spans="1:3" x14ac:dyDescent="0.25">
      <c r="A524" s="208">
        <v>523</v>
      </c>
      <c r="B524" s="244" t="s">
        <v>1293</v>
      </c>
      <c r="C524" s="242"/>
    </row>
    <row r="525" spans="1:3" x14ac:dyDescent="0.25">
      <c r="A525" s="208">
        <v>524</v>
      </c>
      <c r="B525" s="244" t="s">
        <v>1293</v>
      </c>
      <c r="C525" s="242"/>
    </row>
    <row r="526" spans="1:3" x14ac:dyDescent="0.25">
      <c r="A526" s="208">
        <v>525</v>
      </c>
      <c r="B526" s="244" t="s">
        <v>1293</v>
      </c>
      <c r="C526" s="242"/>
    </row>
    <row r="527" spans="1:3" x14ac:dyDescent="0.25">
      <c r="A527" s="208">
        <v>526</v>
      </c>
      <c r="B527" s="244" t="s">
        <v>1293</v>
      </c>
      <c r="C527" s="242"/>
    </row>
    <row r="528" spans="1:3" x14ac:dyDescent="0.25">
      <c r="A528" s="208">
        <v>527</v>
      </c>
      <c r="B528" s="244" t="s">
        <v>1293</v>
      </c>
      <c r="C528" s="242"/>
    </row>
    <row r="529" spans="1:3" x14ac:dyDescent="0.25">
      <c r="A529" s="208">
        <v>528</v>
      </c>
      <c r="B529" s="244" t="s">
        <v>1293</v>
      </c>
      <c r="C529" s="242"/>
    </row>
    <row r="530" spans="1:3" x14ac:dyDescent="0.25">
      <c r="A530" s="208">
        <v>529</v>
      </c>
      <c r="B530" s="244" t="s">
        <v>1293</v>
      </c>
      <c r="C530" s="242" t="s">
        <v>41</v>
      </c>
    </row>
    <row r="531" spans="1:3" x14ac:dyDescent="0.25">
      <c r="A531" s="208">
        <v>530</v>
      </c>
      <c r="B531" s="244" t="s">
        <v>1293</v>
      </c>
      <c r="C531" s="242" t="s">
        <v>329</v>
      </c>
    </row>
    <row r="532" spans="1:3" x14ac:dyDescent="0.25">
      <c r="A532" s="208">
        <v>531</v>
      </c>
      <c r="B532" s="244" t="s">
        <v>1293</v>
      </c>
      <c r="C532" s="242" t="s">
        <v>126</v>
      </c>
    </row>
    <row r="533" spans="1:3" x14ac:dyDescent="0.25">
      <c r="A533" s="208">
        <v>532</v>
      </c>
      <c r="B533" s="244" t="s">
        <v>1293</v>
      </c>
      <c r="C533" s="242" t="s">
        <v>88</v>
      </c>
    </row>
    <row r="534" spans="1:3" x14ac:dyDescent="0.25">
      <c r="A534" s="208">
        <v>533</v>
      </c>
      <c r="B534" s="244" t="s">
        <v>1293</v>
      </c>
      <c r="C534" s="242" t="s">
        <v>88</v>
      </c>
    </row>
    <row r="535" spans="1:3" x14ac:dyDescent="0.25">
      <c r="A535" s="208">
        <v>534</v>
      </c>
      <c r="B535" s="244" t="s">
        <v>1293</v>
      </c>
      <c r="C535" s="242" t="s">
        <v>88</v>
      </c>
    </row>
    <row r="536" spans="1:3" x14ac:dyDescent="0.25">
      <c r="A536" s="208">
        <v>535</v>
      </c>
      <c r="B536" s="244" t="s">
        <v>1293</v>
      </c>
      <c r="C536" s="242" t="s">
        <v>19</v>
      </c>
    </row>
    <row r="537" spans="1:3" x14ac:dyDescent="0.25">
      <c r="A537" s="208">
        <v>536</v>
      </c>
      <c r="B537" s="244" t="s">
        <v>1293</v>
      </c>
      <c r="C537" s="242" t="s">
        <v>19</v>
      </c>
    </row>
    <row r="538" spans="1:3" x14ac:dyDescent="0.25">
      <c r="A538" s="208">
        <v>537</v>
      </c>
      <c r="B538" s="244" t="s">
        <v>1293</v>
      </c>
      <c r="C538" s="242" t="s">
        <v>825</v>
      </c>
    </row>
    <row r="539" spans="1:3" x14ac:dyDescent="0.25">
      <c r="A539" s="208">
        <v>538</v>
      </c>
      <c r="B539" s="244" t="s">
        <v>1293</v>
      </c>
      <c r="C539" s="242" t="s">
        <v>41</v>
      </c>
    </row>
    <row r="540" spans="1:3" x14ac:dyDescent="0.25">
      <c r="A540" s="208">
        <v>539</v>
      </c>
      <c r="B540" s="244" t="s">
        <v>1293</v>
      </c>
      <c r="C540" s="242" t="s">
        <v>329</v>
      </c>
    </row>
    <row r="541" spans="1:3" x14ac:dyDescent="0.25">
      <c r="A541" s="208">
        <v>540</v>
      </c>
      <c r="B541" s="244" t="s">
        <v>1293</v>
      </c>
      <c r="C541" s="242" t="s">
        <v>900</v>
      </c>
    </row>
    <row r="542" spans="1:3" x14ac:dyDescent="0.25">
      <c r="A542" s="208">
        <v>541</v>
      </c>
      <c r="B542" s="244" t="s">
        <v>1293</v>
      </c>
      <c r="C542" s="242"/>
    </row>
    <row r="543" spans="1:3" x14ac:dyDescent="0.25">
      <c r="A543" s="208">
        <v>542</v>
      </c>
      <c r="B543" s="244" t="s">
        <v>1293</v>
      </c>
      <c r="C543" s="242"/>
    </row>
    <row r="544" spans="1:3" x14ac:dyDescent="0.25">
      <c r="A544" s="208">
        <v>543</v>
      </c>
      <c r="B544" s="244" t="s">
        <v>1293</v>
      </c>
      <c r="C544" s="242"/>
    </row>
    <row r="545" spans="1:3" x14ac:dyDescent="0.25">
      <c r="A545" s="208">
        <v>544</v>
      </c>
      <c r="B545" s="244" t="s">
        <v>1293</v>
      </c>
      <c r="C545" s="242"/>
    </row>
    <row r="546" spans="1:3" x14ac:dyDescent="0.25">
      <c r="A546" s="208">
        <v>545</v>
      </c>
      <c r="B546" s="244" t="s">
        <v>1293</v>
      </c>
      <c r="C546" s="242"/>
    </row>
    <row r="547" spans="1:3" x14ac:dyDescent="0.25">
      <c r="A547" s="208">
        <v>546</v>
      </c>
      <c r="B547" s="244" t="s">
        <v>1293</v>
      </c>
      <c r="C547" s="242" t="s">
        <v>313</v>
      </c>
    </row>
    <row r="548" spans="1:3" x14ac:dyDescent="0.25">
      <c r="A548" s="208">
        <v>547</v>
      </c>
      <c r="B548" s="244" t="s">
        <v>1293</v>
      </c>
      <c r="C548" s="242" t="s">
        <v>71</v>
      </c>
    </row>
    <row r="549" spans="1:3" x14ac:dyDescent="0.25">
      <c r="A549" s="208">
        <v>548</v>
      </c>
      <c r="B549" s="244" t="s">
        <v>1293</v>
      </c>
      <c r="C549" s="242" t="s">
        <v>825</v>
      </c>
    </row>
    <row r="550" spans="1:3" x14ac:dyDescent="0.25">
      <c r="A550" s="208">
        <v>549</v>
      </c>
      <c r="B550" s="244" t="s">
        <v>1293</v>
      </c>
      <c r="C550" s="242" t="s">
        <v>2376</v>
      </c>
    </row>
    <row r="551" spans="1:3" x14ac:dyDescent="0.25">
      <c r="A551" s="208">
        <v>550</v>
      </c>
      <c r="B551" s="244" t="s">
        <v>1293</v>
      </c>
      <c r="C551" s="242" t="s">
        <v>127</v>
      </c>
    </row>
    <row r="552" spans="1:3" x14ac:dyDescent="0.25">
      <c r="A552" s="208">
        <v>551</v>
      </c>
      <c r="B552" s="244" t="s">
        <v>1293</v>
      </c>
      <c r="C552" s="242" t="s">
        <v>1325</v>
      </c>
    </row>
    <row r="553" spans="1:3" x14ac:dyDescent="0.25">
      <c r="A553" s="208">
        <v>552</v>
      </c>
      <c r="B553" s="244" t="s">
        <v>1293</v>
      </c>
      <c r="C553" s="242" t="s">
        <v>1325</v>
      </c>
    </row>
    <row r="554" spans="1:3" x14ac:dyDescent="0.25">
      <c r="A554" s="208">
        <v>553</v>
      </c>
      <c r="B554" s="244" t="s">
        <v>1293</v>
      </c>
      <c r="C554" s="242" t="s">
        <v>313</v>
      </c>
    </row>
    <row r="555" spans="1:3" x14ac:dyDescent="0.25">
      <c r="A555" s="208">
        <v>554</v>
      </c>
      <c r="B555" s="244" t="s">
        <v>1293</v>
      </c>
      <c r="C555" s="242" t="s">
        <v>313</v>
      </c>
    </row>
    <row r="556" spans="1:3" x14ac:dyDescent="0.25">
      <c r="A556" s="208">
        <v>555</v>
      </c>
      <c r="B556" s="244" t="s">
        <v>1293</v>
      </c>
      <c r="C556" s="242" t="s">
        <v>313</v>
      </c>
    </row>
    <row r="557" spans="1:3" x14ac:dyDescent="0.25">
      <c r="A557" s="208">
        <v>556</v>
      </c>
      <c r="B557" s="244" t="s">
        <v>1293</v>
      </c>
      <c r="C557" s="242" t="s">
        <v>88</v>
      </c>
    </row>
    <row r="558" spans="1:3" x14ac:dyDescent="0.25">
      <c r="A558" s="208">
        <v>557</v>
      </c>
      <c r="B558" s="244" t="s">
        <v>1293</v>
      </c>
      <c r="C558" s="242" t="s">
        <v>88</v>
      </c>
    </row>
    <row r="559" spans="1:3" x14ac:dyDescent="0.25">
      <c r="A559" s="208">
        <v>558</v>
      </c>
      <c r="B559" s="244" t="s">
        <v>1293</v>
      </c>
      <c r="C559" s="242" t="s">
        <v>826</v>
      </c>
    </row>
    <row r="560" spans="1:3" x14ac:dyDescent="0.25">
      <c r="A560" s="208">
        <v>559</v>
      </c>
      <c r="B560" s="244" t="s">
        <v>1293</v>
      </c>
      <c r="C560" s="242" t="s">
        <v>10</v>
      </c>
    </row>
    <row r="561" spans="1:3" x14ac:dyDescent="0.25">
      <c r="A561" s="208">
        <v>560</v>
      </c>
      <c r="B561" s="244" t="s">
        <v>1293</v>
      </c>
      <c r="C561" s="242" t="s">
        <v>826</v>
      </c>
    </row>
    <row r="562" spans="1:3" x14ac:dyDescent="0.25">
      <c r="A562" s="208">
        <v>561</v>
      </c>
      <c r="B562" s="244" t="s">
        <v>1293</v>
      </c>
      <c r="C562" s="242" t="s">
        <v>41</v>
      </c>
    </row>
    <row r="563" spans="1:3" x14ac:dyDescent="0.25">
      <c r="A563" s="208">
        <v>562</v>
      </c>
      <c r="B563" s="244" t="s">
        <v>1293</v>
      </c>
      <c r="C563" s="242" t="s">
        <v>1325</v>
      </c>
    </row>
    <row r="564" spans="1:3" x14ac:dyDescent="0.25">
      <c r="A564" s="208">
        <v>563</v>
      </c>
      <c r="B564" s="244" t="s">
        <v>1293</v>
      </c>
      <c r="C564" s="242" t="s">
        <v>88</v>
      </c>
    </row>
    <row r="565" spans="1:3" x14ac:dyDescent="0.25">
      <c r="A565" s="208">
        <v>564</v>
      </c>
      <c r="B565" s="244" t="s">
        <v>1293</v>
      </c>
      <c r="C565" s="242" t="s">
        <v>313</v>
      </c>
    </row>
    <row r="566" spans="1:3" x14ac:dyDescent="0.25">
      <c r="A566" s="208">
        <v>565</v>
      </c>
      <c r="B566" s="244" t="s">
        <v>1293</v>
      </c>
      <c r="C566" s="242" t="s">
        <v>127</v>
      </c>
    </row>
    <row r="567" spans="1:3" x14ac:dyDescent="0.25">
      <c r="A567" s="208">
        <v>566</v>
      </c>
      <c r="B567" s="244" t="s">
        <v>1293</v>
      </c>
      <c r="C567" s="242" t="s">
        <v>88</v>
      </c>
    </row>
    <row r="568" spans="1:3" x14ac:dyDescent="0.25">
      <c r="A568" s="208">
        <v>567</v>
      </c>
      <c r="B568" s="244" t="s">
        <v>1293</v>
      </c>
      <c r="C568" s="242" t="s">
        <v>88</v>
      </c>
    </row>
    <row r="569" spans="1:3" x14ac:dyDescent="0.25">
      <c r="A569" s="208">
        <v>568</v>
      </c>
      <c r="B569" s="244" t="s">
        <v>1293</v>
      </c>
      <c r="C569" s="242" t="s">
        <v>826</v>
      </c>
    </row>
    <row r="570" spans="1:3" x14ac:dyDescent="0.25">
      <c r="A570" s="208">
        <v>569</v>
      </c>
      <c r="B570" s="244" t="s">
        <v>1293</v>
      </c>
      <c r="C570" s="242" t="s">
        <v>313</v>
      </c>
    </row>
    <row r="571" spans="1:3" x14ac:dyDescent="0.25">
      <c r="A571" s="208">
        <v>570</v>
      </c>
      <c r="B571" s="244" t="s">
        <v>1293</v>
      </c>
      <c r="C571" s="242" t="s">
        <v>71</v>
      </c>
    </row>
    <row r="572" spans="1:3" x14ac:dyDescent="0.25">
      <c r="A572" s="208">
        <v>571</v>
      </c>
      <c r="B572" s="244" t="s">
        <v>1293</v>
      </c>
      <c r="C572" s="242" t="s">
        <v>313</v>
      </c>
    </row>
    <row r="573" spans="1:3" x14ac:dyDescent="0.25">
      <c r="A573" s="208">
        <v>572</v>
      </c>
      <c r="B573" s="244" t="s">
        <v>1293</v>
      </c>
      <c r="C573" s="242" t="s">
        <v>88</v>
      </c>
    </row>
    <row r="574" spans="1:3" x14ac:dyDescent="0.25">
      <c r="A574" s="208">
        <v>573</v>
      </c>
      <c r="B574" s="244" t="s">
        <v>1293</v>
      </c>
      <c r="C574" s="242" t="s">
        <v>127</v>
      </c>
    </row>
    <row r="575" spans="1:3" x14ac:dyDescent="0.25">
      <c r="A575" s="208">
        <v>574</v>
      </c>
      <c r="B575" s="244" t="s">
        <v>1293</v>
      </c>
      <c r="C575" s="242" t="s">
        <v>41</v>
      </c>
    </row>
    <row r="576" spans="1:3" x14ac:dyDescent="0.25">
      <c r="A576" s="208">
        <v>575</v>
      </c>
      <c r="B576" s="244" t="s">
        <v>1293</v>
      </c>
      <c r="C576" s="242" t="s">
        <v>127</v>
      </c>
    </row>
    <row r="577" spans="1:3" x14ac:dyDescent="0.25">
      <c r="A577" s="208">
        <v>576</v>
      </c>
      <c r="B577" s="244" t="s">
        <v>1293</v>
      </c>
      <c r="C577" s="242" t="s">
        <v>41</v>
      </c>
    </row>
    <row r="578" spans="1:3" x14ac:dyDescent="0.25">
      <c r="A578" s="208">
        <v>577</v>
      </c>
      <c r="B578" s="244" t="s">
        <v>1293</v>
      </c>
      <c r="C578" s="242" t="s">
        <v>41</v>
      </c>
    </row>
    <row r="579" spans="1:3" x14ac:dyDescent="0.25">
      <c r="A579" s="208">
        <v>578</v>
      </c>
      <c r="B579" s="244" t="s">
        <v>1293</v>
      </c>
      <c r="C579" s="242" t="s">
        <v>41</v>
      </c>
    </row>
    <row r="580" spans="1:3" x14ac:dyDescent="0.25">
      <c r="A580" s="208">
        <v>579</v>
      </c>
      <c r="B580" s="244" t="s">
        <v>1293</v>
      </c>
      <c r="C580" s="242" t="s">
        <v>127</v>
      </c>
    </row>
    <row r="581" spans="1:3" x14ac:dyDescent="0.25">
      <c r="A581" s="208">
        <v>580</v>
      </c>
      <c r="B581" s="244" t="s">
        <v>1293</v>
      </c>
      <c r="C581" s="242" t="s">
        <v>68</v>
      </c>
    </row>
    <row r="582" spans="1:3" x14ac:dyDescent="0.25">
      <c r="A582" s="208">
        <v>581</v>
      </c>
      <c r="B582" s="244" t="s">
        <v>1293</v>
      </c>
      <c r="C582" s="242" t="s">
        <v>19</v>
      </c>
    </row>
    <row r="583" spans="1:3" x14ac:dyDescent="0.25">
      <c r="A583" s="208">
        <v>582</v>
      </c>
      <c r="B583" s="244" t="s">
        <v>1293</v>
      </c>
      <c r="C583" s="242" t="s">
        <v>19</v>
      </c>
    </row>
    <row r="584" spans="1:3" x14ac:dyDescent="0.25">
      <c r="A584" s="208">
        <v>583</v>
      </c>
      <c r="B584" s="244" t="s">
        <v>1293</v>
      </c>
      <c r="C584" s="242" t="s">
        <v>19</v>
      </c>
    </row>
    <row r="585" spans="1:3" x14ac:dyDescent="0.25">
      <c r="A585" s="208">
        <v>584</v>
      </c>
      <c r="B585" s="244" t="s">
        <v>1293</v>
      </c>
      <c r="C585" s="242" t="s">
        <v>19</v>
      </c>
    </row>
    <row r="586" spans="1:3" x14ac:dyDescent="0.25">
      <c r="A586" s="208">
        <v>585</v>
      </c>
      <c r="B586" s="244" t="s">
        <v>1293</v>
      </c>
      <c r="C586" s="242" t="s">
        <v>1167</v>
      </c>
    </row>
    <row r="587" spans="1:3" x14ac:dyDescent="0.25">
      <c r="A587" s="208">
        <v>586</v>
      </c>
      <c r="B587" s="244" t="s">
        <v>1293</v>
      </c>
      <c r="C587" s="242" t="s">
        <v>19</v>
      </c>
    </row>
    <row r="588" spans="1:3" x14ac:dyDescent="0.25">
      <c r="A588" s="208">
        <v>587</v>
      </c>
      <c r="B588" s="244" t="s">
        <v>1293</v>
      </c>
      <c r="C588" s="242" t="s">
        <v>71</v>
      </c>
    </row>
    <row r="589" spans="1:3" x14ac:dyDescent="0.25">
      <c r="A589" s="208">
        <v>588</v>
      </c>
      <c r="B589" s="244" t="s">
        <v>245</v>
      </c>
      <c r="C589" s="242"/>
    </row>
    <row r="590" spans="1:3" x14ac:dyDescent="0.25">
      <c r="A590" s="208">
        <v>589</v>
      </c>
      <c r="B590" s="244" t="s">
        <v>245</v>
      </c>
      <c r="C590" s="242"/>
    </row>
    <row r="591" spans="1:3" x14ac:dyDescent="0.25">
      <c r="A591" s="208">
        <v>590</v>
      </c>
      <c r="B591" s="244" t="s">
        <v>245</v>
      </c>
      <c r="C591" s="242"/>
    </row>
    <row r="592" spans="1:3" x14ac:dyDescent="0.25">
      <c r="A592" s="208">
        <v>591</v>
      </c>
      <c r="B592" s="244" t="s">
        <v>245</v>
      </c>
      <c r="C592" s="242"/>
    </row>
    <row r="593" spans="1:3" x14ac:dyDescent="0.25">
      <c r="A593" s="208">
        <v>592</v>
      </c>
      <c r="B593" s="244" t="s">
        <v>245</v>
      </c>
      <c r="C593" s="242"/>
    </row>
    <row r="594" spans="1:3" x14ac:dyDescent="0.25">
      <c r="A594" s="208">
        <v>593</v>
      </c>
      <c r="B594" s="244" t="s">
        <v>245</v>
      </c>
      <c r="C594" s="242"/>
    </row>
    <row r="595" spans="1:3" x14ac:dyDescent="0.25">
      <c r="A595" s="208">
        <v>594</v>
      </c>
      <c r="B595" s="244" t="s">
        <v>245</v>
      </c>
      <c r="C595" s="242"/>
    </row>
    <row r="596" spans="1:3" x14ac:dyDescent="0.25">
      <c r="A596" s="208">
        <v>595</v>
      </c>
      <c r="B596" s="244" t="s">
        <v>245</v>
      </c>
      <c r="C596" s="242"/>
    </row>
    <row r="597" spans="1:3" x14ac:dyDescent="0.25">
      <c r="A597" s="208">
        <v>596</v>
      </c>
      <c r="B597" s="244" t="s">
        <v>245</v>
      </c>
      <c r="C597" s="242"/>
    </row>
    <row r="598" spans="1:3" x14ac:dyDescent="0.25">
      <c r="A598" s="208">
        <v>597</v>
      </c>
      <c r="B598" s="244" t="s">
        <v>245</v>
      </c>
      <c r="C598" s="242"/>
    </row>
    <row r="599" spans="1:3" x14ac:dyDescent="0.25">
      <c r="A599" s="208">
        <v>598</v>
      </c>
      <c r="B599" s="244" t="s">
        <v>245</v>
      </c>
      <c r="C599" s="242" t="s">
        <v>313</v>
      </c>
    </row>
    <row r="600" spans="1:3" x14ac:dyDescent="0.25">
      <c r="A600" s="208">
        <v>599</v>
      </c>
      <c r="B600" s="244" t="s">
        <v>245</v>
      </c>
      <c r="C600" s="242"/>
    </row>
    <row r="601" spans="1:3" x14ac:dyDescent="0.25">
      <c r="A601" s="208">
        <v>600</v>
      </c>
      <c r="B601" s="244" t="s">
        <v>245</v>
      </c>
      <c r="C601" s="242"/>
    </row>
    <row r="602" spans="1:3" x14ac:dyDescent="0.25">
      <c r="A602" s="208">
        <v>601</v>
      </c>
      <c r="B602" s="244" t="s">
        <v>245</v>
      </c>
      <c r="C602" s="242"/>
    </row>
    <row r="603" spans="1:3" x14ac:dyDescent="0.25">
      <c r="A603" s="208">
        <v>602</v>
      </c>
      <c r="B603" s="244" t="s">
        <v>245</v>
      </c>
      <c r="C603" s="242"/>
    </row>
    <row r="604" spans="1:3" x14ac:dyDescent="0.25">
      <c r="A604" s="208">
        <v>603</v>
      </c>
      <c r="B604" s="244" t="s">
        <v>245</v>
      </c>
      <c r="C604" s="242"/>
    </row>
    <row r="605" spans="1:3" x14ac:dyDescent="0.25">
      <c r="A605" s="208">
        <v>604</v>
      </c>
      <c r="B605" s="244" t="s">
        <v>245</v>
      </c>
      <c r="C605" s="242"/>
    </row>
    <row r="606" spans="1:3" x14ac:dyDescent="0.25">
      <c r="A606" s="208">
        <v>605</v>
      </c>
      <c r="B606" s="244" t="s">
        <v>245</v>
      </c>
      <c r="C606" s="242"/>
    </row>
    <row r="607" spans="1:3" x14ac:dyDescent="0.25">
      <c r="A607" s="208">
        <v>606</v>
      </c>
      <c r="B607" s="244" t="s">
        <v>245</v>
      </c>
      <c r="C607" s="242"/>
    </row>
    <row r="608" spans="1:3" x14ac:dyDescent="0.25">
      <c r="A608" s="208">
        <v>607</v>
      </c>
      <c r="B608" s="244" t="s">
        <v>245</v>
      </c>
      <c r="C608" s="242" t="s">
        <v>88</v>
      </c>
    </row>
    <row r="609" spans="1:3" x14ac:dyDescent="0.25">
      <c r="A609" s="208">
        <v>608</v>
      </c>
      <c r="B609" s="244" t="s">
        <v>245</v>
      </c>
      <c r="C609" s="242"/>
    </row>
    <row r="610" spans="1:3" x14ac:dyDescent="0.25">
      <c r="A610" s="208">
        <v>609</v>
      </c>
      <c r="B610" s="244" t="s">
        <v>245</v>
      </c>
      <c r="C610" s="242"/>
    </row>
    <row r="611" spans="1:3" x14ac:dyDescent="0.25">
      <c r="A611" s="208">
        <v>610</v>
      </c>
      <c r="B611" s="244" t="s">
        <v>245</v>
      </c>
      <c r="C611" s="242"/>
    </row>
    <row r="612" spans="1:3" x14ac:dyDescent="0.25">
      <c r="A612" s="208">
        <v>611</v>
      </c>
      <c r="B612" s="244" t="s">
        <v>245</v>
      </c>
      <c r="C612" s="242"/>
    </row>
    <row r="613" spans="1:3" x14ac:dyDescent="0.25">
      <c r="A613" s="208">
        <v>612</v>
      </c>
      <c r="B613" s="244" t="s">
        <v>245</v>
      </c>
      <c r="C613" s="242"/>
    </row>
    <row r="614" spans="1:3" x14ac:dyDescent="0.25">
      <c r="A614" s="208">
        <v>613</v>
      </c>
      <c r="B614" s="244" t="s">
        <v>245</v>
      </c>
      <c r="C614" s="242"/>
    </row>
    <row r="615" spans="1:3" x14ac:dyDescent="0.25">
      <c r="A615" s="208">
        <v>614</v>
      </c>
      <c r="B615" s="244" t="s">
        <v>245</v>
      </c>
      <c r="C615" s="242"/>
    </row>
    <row r="616" spans="1:3" x14ac:dyDescent="0.25">
      <c r="A616" s="208">
        <v>615</v>
      </c>
      <c r="B616" s="244" t="s">
        <v>245</v>
      </c>
      <c r="C616" s="242"/>
    </row>
    <row r="617" spans="1:3" x14ac:dyDescent="0.25">
      <c r="A617" s="208">
        <v>616</v>
      </c>
      <c r="B617" s="244" t="s">
        <v>245</v>
      </c>
      <c r="C617" s="242"/>
    </row>
    <row r="618" spans="1:3" x14ac:dyDescent="0.25">
      <c r="A618" s="208">
        <v>617</v>
      </c>
      <c r="B618" s="244" t="s">
        <v>245</v>
      </c>
      <c r="C618" s="242"/>
    </row>
    <row r="619" spans="1:3" x14ac:dyDescent="0.25">
      <c r="A619" s="208">
        <v>618</v>
      </c>
      <c r="B619" s="244" t="s">
        <v>245</v>
      </c>
      <c r="C619" s="242"/>
    </row>
    <row r="620" spans="1:3" x14ac:dyDescent="0.25">
      <c r="A620" s="208">
        <v>619</v>
      </c>
      <c r="B620" s="244" t="s">
        <v>245</v>
      </c>
      <c r="C620" s="242"/>
    </row>
    <row r="621" spans="1:3" x14ac:dyDescent="0.25">
      <c r="A621" s="208">
        <v>620</v>
      </c>
      <c r="B621" s="244" t="s">
        <v>245</v>
      </c>
      <c r="C621" s="242"/>
    </row>
    <row r="622" spans="1:3" x14ac:dyDescent="0.25">
      <c r="A622" s="208">
        <v>621</v>
      </c>
      <c r="B622" s="244" t="s">
        <v>245</v>
      </c>
      <c r="C622" s="242"/>
    </row>
    <row r="623" spans="1:3" x14ac:dyDescent="0.25">
      <c r="A623" s="208">
        <v>622</v>
      </c>
      <c r="B623" s="244" t="s">
        <v>245</v>
      </c>
      <c r="C623" s="242"/>
    </row>
    <row r="624" spans="1:3" x14ac:dyDescent="0.25">
      <c r="A624" s="208">
        <v>623</v>
      </c>
      <c r="B624" s="244" t="s">
        <v>245</v>
      </c>
      <c r="C624" s="242"/>
    </row>
    <row r="625" spans="1:3" x14ac:dyDescent="0.25">
      <c r="A625" s="208">
        <v>624</v>
      </c>
      <c r="B625" s="244" t="s">
        <v>245</v>
      </c>
      <c r="C625" s="242" t="s">
        <v>313</v>
      </c>
    </row>
    <row r="626" spans="1:3" x14ac:dyDescent="0.25">
      <c r="A626" s="208">
        <v>625</v>
      </c>
      <c r="B626" s="244" t="s">
        <v>245</v>
      </c>
      <c r="C626" s="242" t="s">
        <v>71</v>
      </c>
    </row>
    <row r="627" spans="1:3" x14ac:dyDescent="0.25">
      <c r="A627" s="208">
        <v>626</v>
      </c>
      <c r="B627" s="244" t="s">
        <v>245</v>
      </c>
      <c r="C627" s="242" t="s">
        <v>313</v>
      </c>
    </row>
    <row r="628" spans="1:3" x14ac:dyDescent="0.25">
      <c r="A628" s="208">
        <v>627</v>
      </c>
      <c r="B628" s="244" t="s">
        <v>245</v>
      </c>
      <c r="C628" s="242" t="s">
        <v>88</v>
      </c>
    </row>
    <row r="629" spans="1:3" x14ac:dyDescent="0.25">
      <c r="A629" s="208">
        <v>628</v>
      </c>
      <c r="B629" s="244" t="s">
        <v>245</v>
      </c>
      <c r="C629" s="242" t="s">
        <v>88</v>
      </c>
    </row>
    <row r="630" spans="1:3" x14ac:dyDescent="0.25">
      <c r="A630" s="208">
        <v>629</v>
      </c>
      <c r="B630" s="244" t="s">
        <v>245</v>
      </c>
      <c r="C630" s="242" t="s">
        <v>88</v>
      </c>
    </row>
    <row r="631" spans="1:3" x14ac:dyDescent="0.25">
      <c r="A631" s="208">
        <v>630</v>
      </c>
      <c r="B631" s="244" t="s">
        <v>245</v>
      </c>
      <c r="C631" s="242" t="s">
        <v>71</v>
      </c>
    </row>
    <row r="632" spans="1:3" x14ac:dyDescent="0.25">
      <c r="A632" s="208">
        <v>631</v>
      </c>
      <c r="B632" s="244" t="s">
        <v>245</v>
      </c>
      <c r="C632" s="242" t="s">
        <v>71</v>
      </c>
    </row>
    <row r="633" spans="1:3" x14ac:dyDescent="0.25">
      <c r="A633" s="208">
        <v>632</v>
      </c>
      <c r="B633" s="244" t="s">
        <v>245</v>
      </c>
      <c r="C633" s="242" t="s">
        <v>71</v>
      </c>
    </row>
    <row r="634" spans="1:3" x14ac:dyDescent="0.25">
      <c r="A634" s="208">
        <v>633</v>
      </c>
      <c r="B634" s="244" t="s">
        <v>245</v>
      </c>
      <c r="C634" s="242" t="s">
        <v>313</v>
      </c>
    </row>
    <row r="635" spans="1:3" x14ac:dyDescent="0.25">
      <c r="A635" s="208">
        <v>634</v>
      </c>
      <c r="B635" s="244" t="s">
        <v>245</v>
      </c>
      <c r="C635" s="242" t="s">
        <v>833</v>
      </c>
    </row>
    <row r="636" spans="1:3" x14ac:dyDescent="0.25">
      <c r="A636" s="208">
        <v>635</v>
      </c>
      <c r="B636" s="244" t="s">
        <v>245</v>
      </c>
      <c r="C636" s="242" t="s">
        <v>809</v>
      </c>
    </row>
    <row r="637" spans="1:3" x14ac:dyDescent="0.25">
      <c r="A637" s="208">
        <v>636</v>
      </c>
      <c r="B637" s="244" t="s">
        <v>245</v>
      </c>
      <c r="C637" s="242" t="s">
        <v>2506</v>
      </c>
    </row>
    <row r="638" spans="1:3" x14ac:dyDescent="0.25">
      <c r="A638" s="208">
        <v>637</v>
      </c>
      <c r="B638" s="244" t="s">
        <v>245</v>
      </c>
      <c r="C638" s="242" t="s">
        <v>41</v>
      </c>
    </row>
    <row r="639" spans="1:3" x14ac:dyDescent="0.25">
      <c r="A639" s="208">
        <v>638</v>
      </c>
      <c r="B639" s="244" t="s">
        <v>245</v>
      </c>
      <c r="C639" s="242" t="s">
        <v>313</v>
      </c>
    </row>
    <row r="640" spans="1:3" x14ac:dyDescent="0.25">
      <c r="A640" s="208">
        <v>639</v>
      </c>
      <c r="B640" s="244" t="s">
        <v>245</v>
      </c>
      <c r="C640" s="242" t="s">
        <v>313</v>
      </c>
    </row>
    <row r="641" spans="1:3" x14ac:dyDescent="0.25">
      <c r="A641" s="208">
        <v>640</v>
      </c>
      <c r="B641" s="244" t="s">
        <v>245</v>
      </c>
      <c r="C641" s="242" t="s">
        <v>88</v>
      </c>
    </row>
    <row r="642" spans="1:3" x14ac:dyDescent="0.25">
      <c r="A642" s="208">
        <v>641</v>
      </c>
      <c r="B642" s="244" t="s">
        <v>245</v>
      </c>
      <c r="C642" s="242" t="s">
        <v>826</v>
      </c>
    </row>
    <row r="643" spans="1:3" x14ac:dyDescent="0.25">
      <c r="A643" s="208">
        <v>642</v>
      </c>
      <c r="B643" s="244" t="s">
        <v>245</v>
      </c>
      <c r="C643" s="242" t="s">
        <v>900</v>
      </c>
    </row>
    <row r="644" spans="1:3" x14ac:dyDescent="0.25">
      <c r="A644" s="208">
        <v>643</v>
      </c>
      <c r="B644" s="244" t="s">
        <v>245</v>
      </c>
      <c r="C644" s="242" t="s">
        <v>71</v>
      </c>
    </row>
    <row r="645" spans="1:3" x14ac:dyDescent="0.25">
      <c r="A645" s="208">
        <v>644</v>
      </c>
      <c r="B645" s="244" t="s">
        <v>245</v>
      </c>
      <c r="C645" s="242" t="s">
        <v>313</v>
      </c>
    </row>
    <row r="646" spans="1:3" x14ac:dyDescent="0.25">
      <c r="A646" s="208">
        <v>645</v>
      </c>
      <c r="B646" s="244" t="s">
        <v>245</v>
      </c>
      <c r="C646" s="242" t="s">
        <v>41</v>
      </c>
    </row>
    <row r="647" spans="1:3" x14ac:dyDescent="0.25">
      <c r="A647" s="208">
        <v>646</v>
      </c>
      <c r="B647" s="244" t="s">
        <v>245</v>
      </c>
      <c r="C647" s="242" t="s">
        <v>912</v>
      </c>
    </row>
    <row r="648" spans="1:3" x14ac:dyDescent="0.25">
      <c r="A648" s="208">
        <v>647</v>
      </c>
      <c r="B648" s="244" t="s">
        <v>245</v>
      </c>
      <c r="C648" s="242" t="s">
        <v>1167</v>
      </c>
    </row>
    <row r="649" spans="1:3" x14ac:dyDescent="0.25">
      <c r="A649" s="208">
        <v>648</v>
      </c>
      <c r="B649" s="244" t="s">
        <v>245</v>
      </c>
      <c r="C649" s="242" t="s">
        <v>2525</v>
      </c>
    </row>
    <row r="650" spans="1:3" x14ac:dyDescent="0.25">
      <c r="A650" s="208">
        <v>649</v>
      </c>
      <c r="B650" s="244" t="s">
        <v>245</v>
      </c>
      <c r="C650" s="242" t="s">
        <v>19</v>
      </c>
    </row>
    <row r="651" spans="1:3" x14ac:dyDescent="0.25">
      <c r="A651" s="208">
        <v>650</v>
      </c>
      <c r="B651" s="244" t="s">
        <v>245</v>
      </c>
      <c r="C651" s="242" t="s">
        <v>912</v>
      </c>
    </row>
    <row r="652" spans="1:3" x14ac:dyDescent="0.25">
      <c r="A652" s="208">
        <v>651</v>
      </c>
      <c r="B652" s="244" t="s">
        <v>245</v>
      </c>
      <c r="C652" s="242" t="s">
        <v>88</v>
      </c>
    </row>
    <row r="653" spans="1:3" x14ac:dyDescent="0.25">
      <c r="A653" s="208">
        <v>652</v>
      </c>
      <c r="B653" s="244" t="s">
        <v>245</v>
      </c>
      <c r="C653" s="242" t="s">
        <v>88</v>
      </c>
    </row>
    <row r="654" spans="1:3" x14ac:dyDescent="0.25">
      <c r="A654" s="208">
        <v>653</v>
      </c>
      <c r="B654" s="244" t="s">
        <v>245</v>
      </c>
      <c r="C654" s="242" t="s">
        <v>313</v>
      </c>
    </row>
    <row r="655" spans="1:3" x14ac:dyDescent="0.25">
      <c r="A655" s="208">
        <v>654</v>
      </c>
      <c r="B655" s="244" t="s">
        <v>245</v>
      </c>
      <c r="C655" s="242" t="s">
        <v>313</v>
      </c>
    </row>
    <row r="656" spans="1:3" x14ac:dyDescent="0.25">
      <c r="A656" s="208">
        <v>655</v>
      </c>
      <c r="B656" s="244" t="s">
        <v>245</v>
      </c>
      <c r="C656" s="242" t="s">
        <v>88</v>
      </c>
    </row>
    <row r="657" spans="1:3" x14ac:dyDescent="0.25">
      <c r="A657" s="208">
        <v>656</v>
      </c>
      <c r="B657" s="244" t="s">
        <v>245</v>
      </c>
      <c r="C657" s="242" t="s">
        <v>41</v>
      </c>
    </row>
    <row r="658" spans="1:3" x14ac:dyDescent="0.25">
      <c r="A658" s="208">
        <v>657</v>
      </c>
      <c r="B658" s="244" t="s">
        <v>245</v>
      </c>
      <c r="C658" s="242" t="s">
        <v>41</v>
      </c>
    </row>
    <row r="659" spans="1:3" x14ac:dyDescent="0.25">
      <c r="A659" s="208">
        <v>658</v>
      </c>
      <c r="B659" s="244" t="s">
        <v>245</v>
      </c>
      <c r="C659" s="242"/>
    </row>
    <row r="660" spans="1:3" x14ac:dyDescent="0.25">
      <c r="A660" s="208">
        <v>659</v>
      </c>
      <c r="B660" s="244" t="s">
        <v>245</v>
      </c>
      <c r="C660" s="242"/>
    </row>
    <row r="661" spans="1:3" x14ac:dyDescent="0.25">
      <c r="A661" s="208">
        <v>660</v>
      </c>
      <c r="B661" s="244" t="s">
        <v>245</v>
      </c>
      <c r="C661" s="242"/>
    </row>
    <row r="662" spans="1:3" x14ac:dyDescent="0.25">
      <c r="A662" s="208">
        <v>661</v>
      </c>
      <c r="B662" s="244" t="s">
        <v>245</v>
      </c>
      <c r="C662" s="242"/>
    </row>
    <row r="663" spans="1:3" x14ac:dyDescent="0.25">
      <c r="A663" s="208">
        <v>662</v>
      </c>
      <c r="B663" s="244" t="s">
        <v>245</v>
      </c>
      <c r="C663" s="242"/>
    </row>
    <row r="664" spans="1:3" x14ac:dyDescent="0.25">
      <c r="A664" s="208">
        <v>663</v>
      </c>
      <c r="B664" s="244" t="s">
        <v>245</v>
      </c>
      <c r="C664" s="242" t="s">
        <v>1167</v>
      </c>
    </row>
    <row r="665" spans="1:3" x14ac:dyDescent="0.25">
      <c r="A665" s="208">
        <v>664</v>
      </c>
      <c r="B665" s="244" t="s">
        <v>79</v>
      </c>
      <c r="C665" s="242"/>
    </row>
    <row r="666" spans="1:3" x14ac:dyDescent="0.25">
      <c r="A666" s="208">
        <v>665</v>
      </c>
      <c r="B666" s="244" t="s">
        <v>79</v>
      </c>
      <c r="C666" s="242"/>
    </row>
    <row r="667" spans="1:3" x14ac:dyDescent="0.25">
      <c r="A667" s="208">
        <v>666</v>
      </c>
      <c r="B667" s="244" t="s">
        <v>79</v>
      </c>
      <c r="C667" s="242"/>
    </row>
    <row r="668" spans="1:3" x14ac:dyDescent="0.25">
      <c r="A668" s="208">
        <v>667</v>
      </c>
      <c r="B668" s="244" t="s">
        <v>79</v>
      </c>
      <c r="C668" s="242" t="s">
        <v>19</v>
      </c>
    </row>
    <row r="669" spans="1:3" x14ac:dyDescent="0.25">
      <c r="A669" s="208">
        <v>668</v>
      </c>
      <c r="B669" s="244" t="s">
        <v>79</v>
      </c>
      <c r="C669" s="242"/>
    </row>
    <row r="670" spans="1:3" x14ac:dyDescent="0.25">
      <c r="A670" s="208">
        <v>669</v>
      </c>
      <c r="B670" s="244" t="s">
        <v>79</v>
      </c>
      <c r="C670" s="242"/>
    </row>
    <row r="671" spans="1:3" x14ac:dyDescent="0.25">
      <c r="A671" s="208">
        <v>670</v>
      </c>
      <c r="B671" s="244" t="s">
        <v>79</v>
      </c>
      <c r="C671" s="242"/>
    </row>
    <row r="672" spans="1:3" x14ac:dyDescent="0.25">
      <c r="A672" s="208">
        <v>671</v>
      </c>
      <c r="B672" s="244" t="s">
        <v>79</v>
      </c>
      <c r="C672" s="242"/>
    </row>
    <row r="673" spans="1:3" x14ac:dyDescent="0.25">
      <c r="A673" s="208">
        <v>672</v>
      </c>
      <c r="B673" s="244" t="s">
        <v>79</v>
      </c>
      <c r="C673" s="242"/>
    </row>
    <row r="674" spans="1:3" x14ac:dyDescent="0.25">
      <c r="A674" s="208">
        <v>673</v>
      </c>
      <c r="B674" s="244" t="s">
        <v>79</v>
      </c>
      <c r="C674" s="242"/>
    </row>
    <row r="675" spans="1:3" x14ac:dyDescent="0.25">
      <c r="A675" s="208">
        <v>674</v>
      </c>
      <c r="B675" s="244" t="s">
        <v>79</v>
      </c>
      <c r="C675" s="242"/>
    </row>
    <row r="676" spans="1:3" x14ac:dyDescent="0.25">
      <c r="A676" s="208">
        <v>675</v>
      </c>
      <c r="B676" s="244" t="s">
        <v>79</v>
      </c>
      <c r="C676" s="242"/>
    </row>
    <row r="677" spans="1:3" x14ac:dyDescent="0.25">
      <c r="A677" s="208">
        <v>676</v>
      </c>
      <c r="B677" s="244" t="s">
        <v>79</v>
      </c>
      <c r="C677" s="242"/>
    </row>
    <row r="678" spans="1:3" x14ac:dyDescent="0.25">
      <c r="A678" s="208">
        <v>677</v>
      </c>
      <c r="B678" s="244" t="s">
        <v>79</v>
      </c>
      <c r="C678" s="242" t="s">
        <v>313</v>
      </c>
    </row>
    <row r="679" spans="1:3" x14ac:dyDescent="0.25">
      <c r="A679" s="208">
        <v>678</v>
      </c>
      <c r="B679" s="244" t="s">
        <v>79</v>
      </c>
      <c r="C679" s="242" t="s">
        <v>1325</v>
      </c>
    </row>
    <row r="680" spans="1:3" x14ac:dyDescent="0.25">
      <c r="A680" s="208">
        <v>679</v>
      </c>
      <c r="B680" s="244" t="s">
        <v>79</v>
      </c>
      <c r="C680" s="242" t="s">
        <v>313</v>
      </c>
    </row>
    <row r="681" spans="1:3" x14ac:dyDescent="0.25">
      <c r="A681" s="208">
        <v>680</v>
      </c>
      <c r="B681" s="244" t="s">
        <v>79</v>
      </c>
      <c r="C681" s="242" t="s">
        <v>1325</v>
      </c>
    </row>
    <row r="682" spans="1:3" x14ac:dyDescent="0.25">
      <c r="A682" s="208">
        <v>681</v>
      </c>
      <c r="B682" s="244" t="s">
        <v>79</v>
      </c>
      <c r="C682" s="242" t="s">
        <v>313</v>
      </c>
    </row>
    <row r="683" spans="1:3" x14ac:dyDescent="0.25">
      <c r="A683" s="208">
        <v>682</v>
      </c>
      <c r="B683" s="244" t="s">
        <v>79</v>
      </c>
      <c r="C683" s="242" t="s">
        <v>313</v>
      </c>
    </row>
    <row r="684" spans="1:3" x14ac:dyDescent="0.25">
      <c r="A684" s="208">
        <v>683</v>
      </c>
      <c r="B684" s="244" t="s">
        <v>79</v>
      </c>
      <c r="C684" s="242" t="s">
        <v>88</v>
      </c>
    </row>
    <row r="685" spans="1:3" x14ac:dyDescent="0.25">
      <c r="A685" s="208">
        <v>684</v>
      </c>
      <c r="B685" s="244" t="s">
        <v>79</v>
      </c>
      <c r="C685" s="242" t="s">
        <v>88</v>
      </c>
    </row>
    <row r="686" spans="1:3" x14ac:dyDescent="0.25">
      <c r="A686" s="208">
        <v>685</v>
      </c>
      <c r="B686" s="244" t="s">
        <v>79</v>
      </c>
      <c r="C686" s="242" t="s">
        <v>71</v>
      </c>
    </row>
    <row r="687" spans="1:3" x14ac:dyDescent="0.25">
      <c r="A687" s="208">
        <v>686</v>
      </c>
      <c r="B687" s="244" t="s">
        <v>79</v>
      </c>
      <c r="C687" s="242" t="s">
        <v>74</v>
      </c>
    </row>
    <row r="688" spans="1:3" x14ac:dyDescent="0.25">
      <c r="A688" s="208">
        <v>687</v>
      </c>
      <c r="B688" s="244" t="s">
        <v>79</v>
      </c>
      <c r="C688" s="242" t="s">
        <v>74</v>
      </c>
    </row>
    <row r="689" spans="1:3" x14ac:dyDescent="0.25">
      <c r="A689" s="208">
        <v>688</v>
      </c>
      <c r="B689" s="244" t="s">
        <v>79</v>
      </c>
      <c r="C689" s="242" t="s">
        <v>74</v>
      </c>
    </row>
    <row r="690" spans="1:3" x14ac:dyDescent="0.25">
      <c r="A690" s="208">
        <v>689</v>
      </c>
      <c r="B690" s="244" t="s">
        <v>79</v>
      </c>
      <c r="C690" s="242"/>
    </row>
    <row r="691" spans="1:3" x14ac:dyDescent="0.25">
      <c r="A691" s="208">
        <v>690</v>
      </c>
      <c r="B691" s="244" t="s">
        <v>2598</v>
      </c>
      <c r="C691" s="242"/>
    </row>
    <row r="692" spans="1:3" x14ac:dyDescent="0.25">
      <c r="A692" s="208">
        <v>691</v>
      </c>
      <c r="B692" s="244" t="s">
        <v>2598</v>
      </c>
      <c r="C692" s="242" t="s">
        <v>19</v>
      </c>
    </row>
    <row r="693" spans="1:3" x14ac:dyDescent="0.25">
      <c r="A693" s="208">
        <v>692</v>
      </c>
      <c r="B693" s="244" t="s">
        <v>2598</v>
      </c>
      <c r="C693" s="242" t="s">
        <v>313</v>
      </c>
    </row>
    <row r="694" spans="1:3" x14ac:dyDescent="0.25">
      <c r="A694" s="208">
        <v>693</v>
      </c>
      <c r="B694" s="244" t="s">
        <v>2598</v>
      </c>
      <c r="C694" s="242" t="s">
        <v>313</v>
      </c>
    </row>
    <row r="695" spans="1:3" x14ac:dyDescent="0.25">
      <c r="A695" s="208">
        <v>694</v>
      </c>
      <c r="B695" s="244" t="s">
        <v>2598</v>
      </c>
      <c r="C695" s="242" t="s">
        <v>19</v>
      </c>
    </row>
    <row r="696" spans="1:3" x14ac:dyDescent="0.25">
      <c r="A696" s="208">
        <v>695</v>
      </c>
      <c r="B696" s="244" t="s">
        <v>2598</v>
      </c>
      <c r="C696" s="242" t="s">
        <v>74</v>
      </c>
    </row>
    <row r="697" spans="1:3" x14ac:dyDescent="0.25">
      <c r="A697" s="208">
        <v>696</v>
      </c>
      <c r="B697" s="244" t="s">
        <v>2598</v>
      </c>
      <c r="C697" s="242"/>
    </row>
    <row r="698" spans="1:3" x14ac:dyDescent="0.25">
      <c r="A698" s="208">
        <v>697</v>
      </c>
      <c r="B698" s="244" t="s">
        <v>2598</v>
      </c>
      <c r="C698" s="242"/>
    </row>
    <row r="699" spans="1:3" x14ac:dyDescent="0.25">
      <c r="A699" s="208">
        <v>698</v>
      </c>
      <c r="B699" s="244" t="s">
        <v>2598</v>
      </c>
      <c r="C699" s="242" t="s">
        <v>10</v>
      </c>
    </row>
    <row r="700" spans="1:3" x14ac:dyDescent="0.25">
      <c r="A700" s="208">
        <v>699</v>
      </c>
      <c r="B700" s="244" t="s">
        <v>2598</v>
      </c>
      <c r="C700" s="242" t="s">
        <v>313</v>
      </c>
    </row>
    <row r="701" spans="1:3" x14ac:dyDescent="0.25">
      <c r="A701" s="208">
        <v>700</v>
      </c>
      <c r="B701" s="244" t="s">
        <v>2598</v>
      </c>
      <c r="C701" s="242" t="s">
        <v>2615</v>
      </c>
    </row>
    <row r="702" spans="1:3" x14ac:dyDescent="0.25">
      <c r="A702" s="208">
        <v>701</v>
      </c>
      <c r="B702" s="244" t="s">
        <v>2598</v>
      </c>
      <c r="C702" s="242" t="s">
        <v>313</v>
      </c>
    </row>
    <row r="703" spans="1:3" x14ac:dyDescent="0.25">
      <c r="A703" s="208">
        <v>702</v>
      </c>
      <c r="B703" s="244" t="s">
        <v>2598</v>
      </c>
      <c r="C703" s="242" t="s">
        <v>313</v>
      </c>
    </row>
    <row r="704" spans="1:3" x14ac:dyDescent="0.25">
      <c r="A704" s="208">
        <v>703</v>
      </c>
      <c r="B704" s="244" t="s">
        <v>2598</v>
      </c>
      <c r="C704" s="242" t="s">
        <v>41</v>
      </c>
    </row>
    <row r="705" spans="1:3" x14ac:dyDescent="0.25">
      <c r="A705" s="208">
        <v>704</v>
      </c>
      <c r="B705" s="244" t="s">
        <v>2598</v>
      </c>
      <c r="C705" s="242" t="s">
        <v>313</v>
      </c>
    </row>
    <row r="706" spans="1:3" x14ac:dyDescent="0.25">
      <c r="A706" s="208">
        <v>705</v>
      </c>
      <c r="B706" s="244" t="s">
        <v>2598</v>
      </c>
      <c r="C706" s="242" t="s">
        <v>313</v>
      </c>
    </row>
    <row r="707" spans="1:3" x14ac:dyDescent="0.25">
      <c r="A707" s="208">
        <v>706</v>
      </c>
      <c r="B707" s="244" t="s">
        <v>2598</v>
      </c>
      <c r="C707" s="242" t="s">
        <v>88</v>
      </c>
    </row>
    <row r="708" spans="1:3" x14ac:dyDescent="0.25">
      <c r="A708" s="208">
        <v>707</v>
      </c>
      <c r="B708" s="244" t="s">
        <v>2598</v>
      </c>
      <c r="C708" s="242" t="s">
        <v>74</v>
      </c>
    </row>
    <row r="709" spans="1:3" x14ac:dyDescent="0.25">
      <c r="A709" s="208">
        <v>708</v>
      </c>
      <c r="B709" s="244" t="s">
        <v>2598</v>
      </c>
      <c r="C709" s="242" t="s">
        <v>912</v>
      </c>
    </row>
    <row r="710" spans="1:3" x14ac:dyDescent="0.25">
      <c r="A710" s="208">
        <v>709</v>
      </c>
      <c r="B710" s="244" t="s">
        <v>2598</v>
      </c>
      <c r="C710" s="242" t="s">
        <v>19</v>
      </c>
    </row>
    <row r="711" spans="1:3" x14ac:dyDescent="0.25">
      <c r="A711" s="208">
        <v>710</v>
      </c>
      <c r="B711" s="244" t="s">
        <v>2598</v>
      </c>
      <c r="C711" s="242" t="s">
        <v>313</v>
      </c>
    </row>
    <row r="712" spans="1:3" x14ac:dyDescent="0.25">
      <c r="A712" s="208">
        <v>711</v>
      </c>
      <c r="B712" s="244" t="s">
        <v>2598</v>
      </c>
      <c r="C712" s="242" t="s">
        <v>88</v>
      </c>
    </row>
    <row r="713" spans="1:3" x14ac:dyDescent="0.25">
      <c r="A713" s="208">
        <v>712</v>
      </c>
      <c r="B713" s="244" t="s">
        <v>2598</v>
      </c>
      <c r="C713" s="242" t="s">
        <v>41</v>
      </c>
    </row>
    <row r="714" spans="1:3" x14ac:dyDescent="0.25">
      <c r="A714" s="208">
        <v>713</v>
      </c>
      <c r="B714" s="244" t="s">
        <v>2598</v>
      </c>
      <c r="C714" s="242" t="s">
        <v>329</v>
      </c>
    </row>
    <row r="715" spans="1:3" x14ac:dyDescent="0.25">
      <c r="A715" s="208">
        <v>714</v>
      </c>
      <c r="B715" s="244" t="s">
        <v>2598</v>
      </c>
      <c r="C715" s="242" t="s">
        <v>41</v>
      </c>
    </row>
    <row r="716" spans="1:3" x14ac:dyDescent="0.25">
      <c r="A716" s="208">
        <v>715</v>
      </c>
      <c r="B716" s="244" t="s">
        <v>2598</v>
      </c>
      <c r="C716" s="242" t="s">
        <v>41</v>
      </c>
    </row>
    <row r="717" spans="1:3" x14ac:dyDescent="0.25">
      <c r="A717" s="208">
        <v>716</v>
      </c>
      <c r="B717" s="244" t="s">
        <v>2598</v>
      </c>
      <c r="C717" s="242" t="s">
        <v>127</v>
      </c>
    </row>
    <row r="718" spans="1:3" x14ac:dyDescent="0.25">
      <c r="A718" s="208">
        <v>717</v>
      </c>
      <c r="B718" s="244" t="s">
        <v>2598</v>
      </c>
      <c r="C718" s="242" t="s">
        <v>41</v>
      </c>
    </row>
    <row r="719" spans="1:3" x14ac:dyDescent="0.25">
      <c r="A719" s="208">
        <v>718</v>
      </c>
      <c r="B719" s="244" t="s">
        <v>2598</v>
      </c>
      <c r="C719" s="242" t="s">
        <v>19</v>
      </c>
    </row>
    <row r="720" spans="1:3" x14ac:dyDescent="0.25">
      <c r="A720" s="208">
        <v>719</v>
      </c>
      <c r="B720" s="244" t="s">
        <v>2598</v>
      </c>
      <c r="C720" s="242" t="s">
        <v>19</v>
      </c>
    </row>
    <row r="721" spans="1:3" x14ac:dyDescent="0.25">
      <c r="A721" s="208">
        <v>720</v>
      </c>
      <c r="B721" s="244" t="s">
        <v>2598</v>
      </c>
      <c r="C721" s="242" t="s">
        <v>19</v>
      </c>
    </row>
    <row r="722" spans="1:3" x14ac:dyDescent="0.25">
      <c r="A722" s="208">
        <v>721</v>
      </c>
      <c r="B722" s="244" t="s">
        <v>2598</v>
      </c>
      <c r="C722" s="242" t="s">
        <v>19</v>
      </c>
    </row>
    <row r="723" spans="1:3" x14ac:dyDescent="0.25">
      <c r="A723" s="208">
        <v>722</v>
      </c>
      <c r="B723" s="244" t="s">
        <v>2598</v>
      </c>
      <c r="C723" s="242" t="s">
        <v>19</v>
      </c>
    </row>
    <row r="724" spans="1:3" x14ac:dyDescent="0.25">
      <c r="A724" s="208">
        <v>723</v>
      </c>
      <c r="B724" s="244" t="s">
        <v>2598</v>
      </c>
      <c r="C724" s="242" t="s">
        <v>19</v>
      </c>
    </row>
    <row r="725" spans="1:3" x14ac:dyDescent="0.25">
      <c r="A725" s="208">
        <v>724</v>
      </c>
      <c r="B725" s="244" t="s">
        <v>2598</v>
      </c>
      <c r="C725" s="242" t="s">
        <v>19</v>
      </c>
    </row>
    <row r="726" spans="1:3" x14ac:dyDescent="0.25">
      <c r="A726" s="208">
        <v>725</v>
      </c>
      <c r="B726" s="244" t="s">
        <v>2598</v>
      </c>
      <c r="C726" s="242" t="s">
        <v>19</v>
      </c>
    </row>
    <row r="727" spans="1:3" x14ac:dyDescent="0.25">
      <c r="A727" s="208">
        <v>726</v>
      </c>
      <c r="B727" s="244" t="s">
        <v>2598</v>
      </c>
      <c r="C727" s="242" t="s">
        <v>74</v>
      </c>
    </row>
    <row r="728" spans="1:3" x14ac:dyDescent="0.25">
      <c r="A728" s="208">
        <v>727</v>
      </c>
      <c r="B728" s="244" t="s">
        <v>2598</v>
      </c>
      <c r="C728" s="242" t="s">
        <v>74</v>
      </c>
    </row>
    <row r="729" spans="1:3" x14ac:dyDescent="0.25">
      <c r="A729" s="208">
        <v>728</v>
      </c>
      <c r="B729" s="244" t="s">
        <v>2598</v>
      </c>
      <c r="C729" s="242" t="s">
        <v>74</v>
      </c>
    </row>
    <row r="730" spans="1:3" x14ac:dyDescent="0.25">
      <c r="A730" s="208">
        <v>729</v>
      </c>
      <c r="B730" s="244" t="s">
        <v>248</v>
      </c>
      <c r="C730" s="242"/>
    </row>
    <row r="731" spans="1:3" x14ac:dyDescent="0.25">
      <c r="A731" s="208">
        <v>730</v>
      </c>
      <c r="B731" s="244" t="s">
        <v>248</v>
      </c>
      <c r="C731" s="242" t="s">
        <v>127</v>
      </c>
    </row>
    <row r="732" spans="1:3" x14ac:dyDescent="0.25">
      <c r="A732" s="208">
        <v>731</v>
      </c>
      <c r="B732" s="244" t="s">
        <v>248</v>
      </c>
      <c r="C732" s="242" t="s">
        <v>127</v>
      </c>
    </row>
    <row r="733" spans="1:3" x14ac:dyDescent="0.25">
      <c r="A733" s="208">
        <v>732</v>
      </c>
      <c r="B733" s="244" t="s">
        <v>248</v>
      </c>
      <c r="C733" s="242" t="s">
        <v>71</v>
      </c>
    </row>
    <row r="734" spans="1:3" x14ac:dyDescent="0.25">
      <c r="A734" s="208">
        <v>733</v>
      </c>
      <c r="B734" s="244" t="s">
        <v>248</v>
      </c>
      <c r="C734" s="242"/>
    </row>
    <row r="735" spans="1:3" x14ac:dyDescent="0.25">
      <c r="A735" s="208">
        <v>734</v>
      </c>
      <c r="B735" s="244" t="s">
        <v>248</v>
      </c>
      <c r="C735" s="242" t="s">
        <v>19</v>
      </c>
    </row>
    <row r="736" spans="1:3" x14ac:dyDescent="0.25">
      <c r="A736" s="208">
        <v>735</v>
      </c>
      <c r="B736" s="244" t="s">
        <v>248</v>
      </c>
      <c r="C736" s="242"/>
    </row>
    <row r="737" spans="1:3" x14ac:dyDescent="0.25">
      <c r="A737" s="208">
        <v>736</v>
      </c>
      <c r="B737" s="244" t="s">
        <v>248</v>
      </c>
      <c r="C737" s="242"/>
    </row>
    <row r="738" spans="1:3" x14ac:dyDescent="0.25">
      <c r="A738" s="208">
        <v>737</v>
      </c>
      <c r="B738" s="244" t="s">
        <v>248</v>
      </c>
      <c r="C738" s="242"/>
    </row>
    <row r="739" spans="1:3" x14ac:dyDescent="0.25">
      <c r="A739" s="208">
        <v>738</v>
      </c>
      <c r="B739" s="244" t="s">
        <v>248</v>
      </c>
      <c r="C739" s="242"/>
    </row>
    <row r="740" spans="1:3" x14ac:dyDescent="0.25">
      <c r="A740" s="208">
        <v>739</v>
      </c>
      <c r="B740" s="244" t="s">
        <v>248</v>
      </c>
      <c r="C740" s="242"/>
    </row>
    <row r="741" spans="1:3" x14ac:dyDescent="0.25">
      <c r="A741" s="208">
        <v>740</v>
      </c>
      <c r="B741" s="244" t="s">
        <v>248</v>
      </c>
      <c r="C741" s="242" t="s">
        <v>10</v>
      </c>
    </row>
    <row r="742" spans="1:3" x14ac:dyDescent="0.25">
      <c r="A742" s="208">
        <v>741</v>
      </c>
      <c r="B742" s="244" t="s">
        <v>248</v>
      </c>
      <c r="C742" s="242" t="s">
        <v>826</v>
      </c>
    </row>
    <row r="743" spans="1:3" x14ac:dyDescent="0.25">
      <c r="A743" s="208">
        <v>742</v>
      </c>
      <c r="B743" s="244" t="s">
        <v>248</v>
      </c>
      <c r="C743" s="242" t="s">
        <v>313</v>
      </c>
    </row>
    <row r="744" spans="1:3" x14ac:dyDescent="0.25">
      <c r="A744" s="208">
        <v>743</v>
      </c>
      <c r="B744" s="244" t="s">
        <v>248</v>
      </c>
      <c r="C744" s="242" t="s">
        <v>10</v>
      </c>
    </row>
    <row r="745" spans="1:3" x14ac:dyDescent="0.25">
      <c r="A745" s="208">
        <v>744</v>
      </c>
      <c r="B745" s="244" t="s">
        <v>248</v>
      </c>
      <c r="C745" s="242" t="s">
        <v>826</v>
      </c>
    </row>
    <row r="746" spans="1:3" x14ac:dyDescent="0.25">
      <c r="A746" s="208">
        <v>745</v>
      </c>
      <c r="B746" s="244" t="s">
        <v>248</v>
      </c>
      <c r="C746" s="242" t="s">
        <v>826</v>
      </c>
    </row>
    <row r="747" spans="1:3" x14ac:dyDescent="0.25">
      <c r="A747" s="208">
        <v>746</v>
      </c>
      <c r="B747" s="244" t="s">
        <v>248</v>
      </c>
      <c r="C747" s="242" t="s">
        <v>19</v>
      </c>
    </row>
    <row r="748" spans="1:3" x14ac:dyDescent="0.25">
      <c r="A748" s="208">
        <v>747</v>
      </c>
      <c r="B748" s="244" t="s">
        <v>248</v>
      </c>
      <c r="C748" s="242" t="s">
        <v>127</v>
      </c>
    </row>
    <row r="749" spans="1:3" x14ac:dyDescent="0.25">
      <c r="A749" s="208">
        <v>748</v>
      </c>
      <c r="B749" s="244" t="s">
        <v>248</v>
      </c>
      <c r="C749" s="242" t="s">
        <v>19</v>
      </c>
    </row>
    <row r="750" spans="1:3" x14ac:dyDescent="0.25">
      <c r="A750" s="208">
        <v>749</v>
      </c>
      <c r="B750" s="244" t="s">
        <v>248</v>
      </c>
      <c r="C750" s="242" t="s">
        <v>88</v>
      </c>
    </row>
    <row r="751" spans="1:3" x14ac:dyDescent="0.25">
      <c r="A751" s="208">
        <v>750</v>
      </c>
      <c r="B751" s="244" t="s">
        <v>248</v>
      </c>
      <c r="C751" s="242" t="s">
        <v>88</v>
      </c>
    </row>
    <row r="752" spans="1:3" x14ac:dyDescent="0.25">
      <c r="A752" s="208">
        <v>751</v>
      </c>
      <c r="B752" s="244" t="s">
        <v>248</v>
      </c>
      <c r="C752" s="242" t="s">
        <v>127</v>
      </c>
    </row>
    <row r="753" spans="1:3" x14ac:dyDescent="0.25">
      <c r="A753" s="208">
        <v>752</v>
      </c>
      <c r="B753" s="244" t="s">
        <v>248</v>
      </c>
      <c r="C753" s="242" t="s">
        <v>313</v>
      </c>
    </row>
    <row r="754" spans="1:3" x14ac:dyDescent="0.25">
      <c r="A754" s="208">
        <v>753</v>
      </c>
      <c r="B754" s="244" t="s">
        <v>248</v>
      </c>
      <c r="C754" s="242" t="s">
        <v>41</v>
      </c>
    </row>
    <row r="755" spans="1:3" x14ac:dyDescent="0.25">
      <c r="A755" s="208">
        <v>754</v>
      </c>
      <c r="B755" s="244" t="s">
        <v>248</v>
      </c>
      <c r="C755" s="242" t="s">
        <v>41</v>
      </c>
    </row>
    <row r="756" spans="1:3" x14ac:dyDescent="0.25">
      <c r="A756" s="208">
        <v>755</v>
      </c>
      <c r="B756" s="244" t="s">
        <v>248</v>
      </c>
      <c r="C756" s="242" t="s">
        <v>41</v>
      </c>
    </row>
    <row r="757" spans="1:3" x14ac:dyDescent="0.25">
      <c r="A757" s="208">
        <v>756</v>
      </c>
      <c r="B757" s="244" t="s">
        <v>248</v>
      </c>
      <c r="C757" s="242" t="s">
        <v>41</v>
      </c>
    </row>
    <row r="758" spans="1:3" x14ac:dyDescent="0.25">
      <c r="A758" s="208">
        <v>757</v>
      </c>
      <c r="B758" s="244" t="s">
        <v>248</v>
      </c>
      <c r="C758" s="242" t="s">
        <v>126</v>
      </c>
    </row>
    <row r="759" spans="1:3" x14ac:dyDescent="0.25">
      <c r="A759" s="208">
        <v>758</v>
      </c>
      <c r="B759" s="244" t="s">
        <v>248</v>
      </c>
      <c r="C759" s="242" t="s">
        <v>126</v>
      </c>
    </row>
    <row r="760" spans="1:3" x14ac:dyDescent="0.25">
      <c r="A760" s="208">
        <v>759</v>
      </c>
      <c r="B760" s="244" t="s">
        <v>248</v>
      </c>
      <c r="C760" s="242" t="s">
        <v>126</v>
      </c>
    </row>
    <row r="761" spans="1:3" x14ac:dyDescent="0.25">
      <c r="A761" s="208">
        <v>760</v>
      </c>
      <c r="B761" s="244" t="s">
        <v>248</v>
      </c>
      <c r="C761" s="242" t="s">
        <v>126</v>
      </c>
    </row>
    <row r="762" spans="1:3" x14ac:dyDescent="0.25">
      <c r="A762" s="208">
        <v>761</v>
      </c>
      <c r="B762" s="244" t="s">
        <v>248</v>
      </c>
      <c r="C762" s="242" t="s">
        <v>127</v>
      </c>
    </row>
    <row r="763" spans="1:3" x14ac:dyDescent="0.25">
      <c r="A763" s="208">
        <v>762</v>
      </c>
      <c r="B763" s="244" t="s">
        <v>248</v>
      </c>
      <c r="C763" s="242" t="s">
        <v>127</v>
      </c>
    </row>
    <row r="764" spans="1:3" x14ac:dyDescent="0.25">
      <c r="A764" s="208">
        <v>763</v>
      </c>
      <c r="B764" s="244" t="s">
        <v>248</v>
      </c>
      <c r="C764" s="242" t="s">
        <v>127</v>
      </c>
    </row>
    <row r="765" spans="1:3" x14ac:dyDescent="0.25">
      <c r="A765" s="208">
        <v>764</v>
      </c>
      <c r="B765" s="244" t="s">
        <v>248</v>
      </c>
      <c r="C765" s="242" t="s">
        <v>127</v>
      </c>
    </row>
    <row r="766" spans="1:3" x14ac:dyDescent="0.25">
      <c r="A766" s="208">
        <v>765</v>
      </c>
      <c r="B766" s="244" t="s">
        <v>248</v>
      </c>
      <c r="C766" s="242" t="s">
        <v>127</v>
      </c>
    </row>
    <row r="767" spans="1:3" x14ac:dyDescent="0.25">
      <c r="A767" s="208">
        <v>766</v>
      </c>
      <c r="B767" s="244" t="s">
        <v>248</v>
      </c>
      <c r="C767" s="242" t="s">
        <v>127</v>
      </c>
    </row>
    <row r="768" spans="1:3" x14ac:dyDescent="0.25">
      <c r="A768" s="208">
        <v>767</v>
      </c>
      <c r="B768" s="244" t="s">
        <v>248</v>
      </c>
      <c r="C768" s="242" t="s">
        <v>1364</v>
      </c>
    </row>
    <row r="769" spans="1:3" x14ac:dyDescent="0.25">
      <c r="A769" s="208">
        <v>768</v>
      </c>
      <c r="B769" s="244" t="s">
        <v>248</v>
      </c>
      <c r="C769" s="242" t="s">
        <v>19</v>
      </c>
    </row>
    <row r="770" spans="1:3" x14ac:dyDescent="0.25">
      <c r="A770" s="208">
        <v>769</v>
      </c>
      <c r="B770" s="244" t="s">
        <v>248</v>
      </c>
      <c r="C770" s="242" t="s">
        <v>19</v>
      </c>
    </row>
    <row r="771" spans="1:3" x14ac:dyDescent="0.25">
      <c r="A771" s="208">
        <v>770</v>
      </c>
      <c r="B771" s="244" t="s">
        <v>248</v>
      </c>
      <c r="C771" s="242" t="s">
        <v>19</v>
      </c>
    </row>
    <row r="772" spans="1:3" x14ac:dyDescent="0.25">
      <c r="A772" s="208">
        <v>771</v>
      </c>
      <c r="B772" s="244" t="s">
        <v>248</v>
      </c>
      <c r="C772" s="242" t="s">
        <v>74</v>
      </c>
    </row>
    <row r="773" spans="1:3" x14ac:dyDescent="0.25">
      <c r="A773" s="208">
        <v>772</v>
      </c>
      <c r="B773" s="244" t="s">
        <v>248</v>
      </c>
      <c r="C773" s="242" t="s">
        <v>74</v>
      </c>
    </row>
    <row r="774" spans="1:3" x14ac:dyDescent="0.25">
      <c r="A774" s="208">
        <v>773</v>
      </c>
      <c r="B774" s="244" t="s">
        <v>9</v>
      </c>
      <c r="C774" s="242"/>
    </row>
    <row r="775" spans="1:3" x14ac:dyDescent="0.25">
      <c r="A775" s="208">
        <v>774</v>
      </c>
      <c r="B775" s="244" t="s">
        <v>9</v>
      </c>
      <c r="C775" s="242"/>
    </row>
    <row r="776" spans="1:3" x14ac:dyDescent="0.25">
      <c r="A776" s="208">
        <v>775</v>
      </c>
      <c r="B776" s="244" t="s">
        <v>9</v>
      </c>
      <c r="C776" s="242" t="s">
        <v>127</v>
      </c>
    </row>
    <row r="777" spans="1:3" x14ac:dyDescent="0.25">
      <c r="A777" s="208">
        <v>776</v>
      </c>
      <c r="B777" s="244" t="s">
        <v>9</v>
      </c>
      <c r="C777" s="242" t="s">
        <v>19</v>
      </c>
    </row>
    <row r="778" spans="1:3" x14ac:dyDescent="0.25">
      <c r="A778" s="208">
        <v>777</v>
      </c>
      <c r="B778" s="244" t="s">
        <v>9</v>
      </c>
      <c r="C778" s="242" t="s">
        <v>19</v>
      </c>
    </row>
    <row r="779" spans="1:3" x14ac:dyDescent="0.25">
      <c r="A779" s="208">
        <v>778</v>
      </c>
      <c r="B779" s="244" t="s">
        <v>9</v>
      </c>
      <c r="C779" s="242" t="s">
        <v>19</v>
      </c>
    </row>
    <row r="780" spans="1:3" x14ac:dyDescent="0.25">
      <c r="A780" s="208">
        <v>779</v>
      </c>
      <c r="B780" s="244" t="s">
        <v>9</v>
      </c>
      <c r="C780" s="242"/>
    </row>
    <row r="781" spans="1:3" x14ac:dyDescent="0.25">
      <c r="A781" s="208">
        <v>780</v>
      </c>
      <c r="B781" s="244" t="s">
        <v>9</v>
      </c>
      <c r="C781" s="242" t="s">
        <v>313</v>
      </c>
    </row>
    <row r="782" spans="1:3" x14ac:dyDescent="0.25">
      <c r="A782" s="208">
        <v>781</v>
      </c>
      <c r="B782" s="244" t="s">
        <v>9</v>
      </c>
      <c r="C782" s="242" t="s">
        <v>88</v>
      </c>
    </row>
    <row r="783" spans="1:3" x14ac:dyDescent="0.25">
      <c r="A783" s="208">
        <v>782</v>
      </c>
      <c r="B783" s="244" t="s">
        <v>9</v>
      </c>
      <c r="C783" s="242" t="s">
        <v>313</v>
      </c>
    </row>
    <row r="784" spans="1:3" x14ac:dyDescent="0.25">
      <c r="A784" s="208">
        <v>783</v>
      </c>
      <c r="B784" s="244" t="s">
        <v>9</v>
      </c>
      <c r="C784" s="242" t="s">
        <v>41</v>
      </c>
    </row>
    <row r="785" spans="1:3" x14ac:dyDescent="0.25">
      <c r="A785" s="208">
        <v>784</v>
      </c>
      <c r="B785" s="244" t="s">
        <v>9</v>
      </c>
      <c r="C785" s="242" t="s">
        <v>313</v>
      </c>
    </row>
    <row r="786" spans="1:3" x14ac:dyDescent="0.25">
      <c r="A786" s="208">
        <v>785</v>
      </c>
      <c r="B786" s="244" t="s">
        <v>9</v>
      </c>
      <c r="C786" s="242" t="s">
        <v>127</v>
      </c>
    </row>
    <row r="787" spans="1:3" x14ac:dyDescent="0.25">
      <c r="A787" s="208">
        <v>786</v>
      </c>
      <c r="B787" s="244" t="s">
        <v>9</v>
      </c>
      <c r="C787" s="242" t="s">
        <v>19</v>
      </c>
    </row>
    <row r="788" spans="1:3" x14ac:dyDescent="0.25">
      <c r="A788" s="208">
        <v>787</v>
      </c>
      <c r="B788" s="244" t="s">
        <v>9</v>
      </c>
      <c r="C788" s="242"/>
    </row>
    <row r="789" spans="1:3" x14ac:dyDescent="0.25">
      <c r="A789" s="208">
        <v>788</v>
      </c>
      <c r="B789" s="244" t="s">
        <v>9</v>
      </c>
      <c r="C789" s="242"/>
    </row>
    <row r="790" spans="1:3" x14ac:dyDescent="0.25">
      <c r="A790" s="208">
        <v>789</v>
      </c>
      <c r="B790" s="244" t="s">
        <v>9</v>
      </c>
      <c r="C790" s="242"/>
    </row>
    <row r="791" spans="1:3" x14ac:dyDescent="0.25">
      <c r="A791" s="208">
        <v>790</v>
      </c>
      <c r="B791" s="244" t="s">
        <v>9</v>
      </c>
      <c r="C791" s="242"/>
    </row>
    <row r="792" spans="1:3" x14ac:dyDescent="0.25">
      <c r="A792" s="208">
        <v>791</v>
      </c>
      <c r="B792" s="244" t="s">
        <v>9</v>
      </c>
      <c r="C792" s="242"/>
    </row>
    <row r="793" spans="1:3" x14ac:dyDescent="0.25">
      <c r="A793" s="208">
        <v>792</v>
      </c>
      <c r="B793" s="244" t="s">
        <v>9</v>
      </c>
      <c r="C793" s="242" t="s">
        <v>313</v>
      </c>
    </row>
    <row r="794" spans="1:3" x14ac:dyDescent="0.25">
      <c r="A794" s="208">
        <v>793</v>
      </c>
      <c r="B794" s="244" t="s">
        <v>9</v>
      </c>
      <c r="C794" s="242" t="s">
        <v>313</v>
      </c>
    </row>
    <row r="795" spans="1:3" x14ac:dyDescent="0.25">
      <c r="A795" s="208">
        <v>794</v>
      </c>
      <c r="B795" s="244" t="s">
        <v>9</v>
      </c>
      <c r="C795" s="242" t="s">
        <v>313</v>
      </c>
    </row>
    <row r="796" spans="1:3" x14ac:dyDescent="0.25">
      <c r="A796" s="208">
        <v>795</v>
      </c>
      <c r="B796" s="244" t="s">
        <v>9</v>
      </c>
      <c r="C796" s="242" t="s">
        <v>313</v>
      </c>
    </row>
    <row r="797" spans="1:3" x14ac:dyDescent="0.25">
      <c r="A797" s="208">
        <v>796</v>
      </c>
      <c r="B797" s="244" t="s">
        <v>9</v>
      </c>
      <c r="C797" s="242" t="s">
        <v>313</v>
      </c>
    </row>
    <row r="798" spans="1:3" x14ac:dyDescent="0.25">
      <c r="A798" s="208">
        <v>797</v>
      </c>
      <c r="B798" s="244" t="s">
        <v>9</v>
      </c>
      <c r="C798" s="242" t="s">
        <v>88</v>
      </c>
    </row>
    <row r="799" spans="1:3" x14ac:dyDescent="0.25">
      <c r="A799" s="208">
        <v>798</v>
      </c>
      <c r="B799" s="244" t="s">
        <v>9</v>
      </c>
      <c r="C799" s="242" t="s">
        <v>313</v>
      </c>
    </row>
    <row r="800" spans="1:3" x14ac:dyDescent="0.25">
      <c r="A800" s="208">
        <v>799</v>
      </c>
      <c r="B800" s="244" t="s">
        <v>9</v>
      </c>
      <c r="C800" s="242" t="s">
        <v>19</v>
      </c>
    </row>
    <row r="801" spans="1:3" x14ac:dyDescent="0.25">
      <c r="A801" s="208">
        <v>800</v>
      </c>
      <c r="B801" s="244" t="s">
        <v>9</v>
      </c>
      <c r="C801" s="242" t="s">
        <v>313</v>
      </c>
    </row>
    <row r="802" spans="1:3" x14ac:dyDescent="0.25">
      <c r="A802" s="208">
        <v>801</v>
      </c>
      <c r="B802" s="244" t="s">
        <v>9</v>
      </c>
      <c r="C802" s="242" t="s">
        <v>313</v>
      </c>
    </row>
    <row r="803" spans="1:3" x14ac:dyDescent="0.25">
      <c r="A803" s="208">
        <v>802</v>
      </c>
      <c r="B803" s="244" t="s">
        <v>9</v>
      </c>
      <c r="C803" s="242" t="s">
        <v>41</v>
      </c>
    </row>
    <row r="804" spans="1:3" x14ac:dyDescent="0.25">
      <c r="A804" s="208">
        <v>803</v>
      </c>
      <c r="B804" s="244" t="s">
        <v>9</v>
      </c>
      <c r="C804" s="242" t="s">
        <v>71</v>
      </c>
    </row>
    <row r="805" spans="1:3" x14ac:dyDescent="0.25">
      <c r="A805" s="208">
        <v>804</v>
      </c>
      <c r="B805" s="244" t="s">
        <v>9</v>
      </c>
      <c r="C805" s="242" t="s">
        <v>71</v>
      </c>
    </row>
    <row r="806" spans="1:3" x14ac:dyDescent="0.25">
      <c r="A806" s="208">
        <v>805</v>
      </c>
      <c r="B806" s="244" t="s">
        <v>9</v>
      </c>
      <c r="C806" s="242" t="s">
        <v>41</v>
      </c>
    </row>
    <row r="807" spans="1:3" x14ac:dyDescent="0.25">
      <c r="A807" s="208">
        <v>806</v>
      </c>
      <c r="B807" s="244" t="s">
        <v>9</v>
      </c>
      <c r="C807" s="242" t="s">
        <v>41</v>
      </c>
    </row>
    <row r="808" spans="1:3" x14ac:dyDescent="0.25">
      <c r="A808" s="208">
        <v>807</v>
      </c>
      <c r="B808" s="244" t="s">
        <v>9</v>
      </c>
      <c r="C808" s="242" t="s">
        <v>41</v>
      </c>
    </row>
    <row r="809" spans="1:3" x14ac:dyDescent="0.25">
      <c r="A809" s="208">
        <v>808</v>
      </c>
      <c r="B809" s="244" t="s">
        <v>9</v>
      </c>
      <c r="C809" s="242" t="s">
        <v>41</v>
      </c>
    </row>
    <row r="810" spans="1:3" x14ac:dyDescent="0.25">
      <c r="A810" s="208">
        <v>809</v>
      </c>
      <c r="B810" s="244" t="s">
        <v>9</v>
      </c>
      <c r="C810" s="242" t="s">
        <v>41</v>
      </c>
    </row>
    <row r="811" spans="1:3" x14ac:dyDescent="0.25">
      <c r="A811" s="208">
        <v>810</v>
      </c>
      <c r="B811" s="244" t="s">
        <v>9</v>
      </c>
      <c r="C811" s="242" t="s">
        <v>88</v>
      </c>
    </row>
    <row r="812" spans="1:3" x14ac:dyDescent="0.25">
      <c r="A812" s="208">
        <v>811</v>
      </c>
      <c r="B812" s="244" t="s">
        <v>9</v>
      </c>
      <c r="C812" s="242" t="s">
        <v>41</v>
      </c>
    </row>
    <row r="813" spans="1:3" x14ac:dyDescent="0.25">
      <c r="A813" s="208">
        <v>812</v>
      </c>
      <c r="B813" s="244" t="s">
        <v>9</v>
      </c>
      <c r="C813" s="242" t="s">
        <v>71</v>
      </c>
    </row>
    <row r="814" spans="1:3" x14ac:dyDescent="0.25">
      <c r="A814" s="208">
        <v>813</v>
      </c>
      <c r="B814" s="244" t="s">
        <v>9</v>
      </c>
      <c r="C814" s="242" t="s">
        <v>825</v>
      </c>
    </row>
    <row r="815" spans="1:3" x14ac:dyDescent="0.25">
      <c r="A815" s="208">
        <v>814</v>
      </c>
      <c r="B815" s="244" t="s">
        <v>9</v>
      </c>
      <c r="C815" s="242" t="s">
        <v>88</v>
      </c>
    </row>
    <row r="816" spans="1:3" x14ac:dyDescent="0.25">
      <c r="A816" s="208">
        <v>815</v>
      </c>
      <c r="B816" s="244" t="s">
        <v>9</v>
      </c>
      <c r="C816" s="242" t="s">
        <v>88</v>
      </c>
    </row>
    <row r="817" spans="1:3" x14ac:dyDescent="0.25">
      <c r="A817" s="208">
        <v>816</v>
      </c>
      <c r="B817" s="244" t="s">
        <v>9</v>
      </c>
      <c r="C817" s="242" t="s">
        <v>313</v>
      </c>
    </row>
    <row r="818" spans="1:3" x14ac:dyDescent="0.25">
      <c r="A818" s="208">
        <v>817</v>
      </c>
      <c r="B818" s="244" t="s">
        <v>9</v>
      </c>
      <c r="C818" s="242" t="s">
        <v>19</v>
      </c>
    </row>
    <row r="819" spans="1:3" x14ac:dyDescent="0.25">
      <c r="A819" s="208">
        <v>818</v>
      </c>
      <c r="B819" s="244" t="s">
        <v>9</v>
      </c>
      <c r="C819" s="242" t="s">
        <v>912</v>
      </c>
    </row>
    <row r="820" spans="1:3" x14ac:dyDescent="0.25">
      <c r="A820" s="208">
        <v>819</v>
      </c>
      <c r="B820" s="244" t="s">
        <v>9</v>
      </c>
      <c r="C820" s="242" t="s">
        <v>19</v>
      </c>
    </row>
    <row r="821" spans="1:3" x14ac:dyDescent="0.25">
      <c r="A821" s="208">
        <v>820</v>
      </c>
      <c r="B821" s="244" t="s">
        <v>9</v>
      </c>
      <c r="C821" s="242" t="s">
        <v>71</v>
      </c>
    </row>
    <row r="822" spans="1:3" x14ac:dyDescent="0.25">
      <c r="A822" s="208">
        <v>821</v>
      </c>
      <c r="B822" s="244" t="s">
        <v>9</v>
      </c>
      <c r="C822" s="242" t="s">
        <v>71</v>
      </c>
    </row>
    <row r="823" spans="1:3" x14ac:dyDescent="0.25">
      <c r="A823" s="208">
        <v>822</v>
      </c>
      <c r="B823" s="244" t="s">
        <v>9</v>
      </c>
      <c r="C823" s="242" t="s">
        <v>127</v>
      </c>
    </row>
    <row r="824" spans="1:3" x14ac:dyDescent="0.25">
      <c r="A824" s="208">
        <v>823</v>
      </c>
      <c r="B824" s="244" t="s">
        <v>9</v>
      </c>
      <c r="C824" s="242" t="s">
        <v>19</v>
      </c>
    </row>
    <row r="825" spans="1:3" x14ac:dyDescent="0.25">
      <c r="A825" s="208">
        <v>824</v>
      </c>
      <c r="B825" s="244" t="s">
        <v>9</v>
      </c>
      <c r="C825" s="242" t="s">
        <v>313</v>
      </c>
    </row>
    <row r="826" spans="1:3" x14ac:dyDescent="0.25">
      <c r="A826" s="208">
        <v>825</v>
      </c>
      <c r="B826" s="244" t="s">
        <v>9</v>
      </c>
      <c r="C826" s="242" t="s">
        <v>19</v>
      </c>
    </row>
    <row r="827" spans="1:3" x14ac:dyDescent="0.25">
      <c r="A827" s="208">
        <v>826</v>
      </c>
      <c r="B827" s="244" t="s">
        <v>9</v>
      </c>
      <c r="C827" s="242" t="s">
        <v>313</v>
      </c>
    </row>
    <row r="828" spans="1:3" x14ac:dyDescent="0.25">
      <c r="A828" s="208">
        <v>827</v>
      </c>
      <c r="B828" s="244" t="s">
        <v>9</v>
      </c>
      <c r="C828" s="242" t="s">
        <v>10</v>
      </c>
    </row>
    <row r="829" spans="1:3" x14ac:dyDescent="0.25">
      <c r="A829" s="208">
        <v>828</v>
      </c>
      <c r="B829" s="244" t="s">
        <v>9</v>
      </c>
      <c r="C829" s="242" t="s">
        <v>127</v>
      </c>
    </row>
    <row r="830" spans="1:3" x14ac:dyDescent="0.25">
      <c r="A830" s="208">
        <v>829</v>
      </c>
      <c r="B830" s="244" t="s">
        <v>9</v>
      </c>
      <c r="C830" s="242" t="s">
        <v>19</v>
      </c>
    </row>
    <row r="831" spans="1:3" x14ac:dyDescent="0.25">
      <c r="A831" s="208">
        <v>830</v>
      </c>
      <c r="B831" s="244" t="s">
        <v>9</v>
      </c>
      <c r="C831" s="242" t="s">
        <v>41</v>
      </c>
    </row>
    <row r="832" spans="1:3" x14ac:dyDescent="0.25">
      <c r="A832" s="208">
        <v>831</v>
      </c>
      <c r="B832" s="244" t="s">
        <v>9</v>
      </c>
      <c r="C832" s="242" t="s">
        <v>41</v>
      </c>
    </row>
    <row r="833" spans="1:3" x14ac:dyDescent="0.25">
      <c r="A833" s="208">
        <v>832</v>
      </c>
      <c r="B833" s="244" t="s">
        <v>9</v>
      </c>
      <c r="C833" s="242" t="s">
        <v>41</v>
      </c>
    </row>
    <row r="834" spans="1:3" x14ac:dyDescent="0.25">
      <c r="A834" s="208">
        <v>833</v>
      </c>
      <c r="B834" s="244" t="s">
        <v>9</v>
      </c>
      <c r="C834" s="242" t="s">
        <v>41</v>
      </c>
    </row>
    <row r="835" spans="1:3" x14ac:dyDescent="0.25">
      <c r="A835" s="208">
        <v>834</v>
      </c>
      <c r="B835" s="244" t="s">
        <v>9</v>
      </c>
      <c r="C835" s="242" t="s">
        <v>41</v>
      </c>
    </row>
    <row r="836" spans="1:3" x14ac:dyDescent="0.25">
      <c r="A836" s="208">
        <v>835</v>
      </c>
      <c r="B836" s="244" t="s">
        <v>9</v>
      </c>
      <c r="C836" s="242" t="s">
        <v>41</v>
      </c>
    </row>
    <row r="837" spans="1:3" x14ac:dyDescent="0.25">
      <c r="A837" s="208">
        <v>836</v>
      </c>
      <c r="B837" s="244" t="s">
        <v>9</v>
      </c>
      <c r="C837" s="242" t="s">
        <v>41</v>
      </c>
    </row>
    <row r="838" spans="1:3" x14ac:dyDescent="0.25">
      <c r="A838" s="208">
        <v>837</v>
      </c>
      <c r="B838" s="244" t="s">
        <v>9</v>
      </c>
      <c r="C838" s="242" t="s">
        <v>41</v>
      </c>
    </row>
    <row r="839" spans="1:3" x14ac:dyDescent="0.25">
      <c r="A839" s="208">
        <v>838</v>
      </c>
      <c r="B839" s="244" t="s">
        <v>9</v>
      </c>
      <c r="C839" s="242" t="s">
        <v>127</v>
      </c>
    </row>
    <row r="840" spans="1:3" x14ac:dyDescent="0.25">
      <c r="A840" s="208">
        <v>839</v>
      </c>
      <c r="B840" s="244" t="s">
        <v>9</v>
      </c>
      <c r="C840" s="242" t="s">
        <v>127</v>
      </c>
    </row>
    <row r="841" spans="1:3" x14ac:dyDescent="0.25">
      <c r="A841" s="208">
        <v>840</v>
      </c>
      <c r="B841" s="244" t="s">
        <v>9</v>
      </c>
      <c r="C841" s="242" t="s">
        <v>127</v>
      </c>
    </row>
    <row r="842" spans="1:3" x14ac:dyDescent="0.25">
      <c r="A842" s="208">
        <v>841</v>
      </c>
      <c r="B842" s="244" t="s">
        <v>9</v>
      </c>
      <c r="C842" s="242" t="s">
        <v>127</v>
      </c>
    </row>
    <row r="843" spans="1:3" x14ac:dyDescent="0.25">
      <c r="A843" s="208">
        <v>842</v>
      </c>
      <c r="B843" s="244" t="s">
        <v>9</v>
      </c>
      <c r="C843" s="242" t="s">
        <v>127</v>
      </c>
    </row>
    <row r="844" spans="1:3" x14ac:dyDescent="0.25">
      <c r="A844" s="208">
        <v>843</v>
      </c>
      <c r="B844" s="244" t="s">
        <v>9</v>
      </c>
      <c r="C844" s="242" t="s">
        <v>127</v>
      </c>
    </row>
    <row r="845" spans="1:3" x14ac:dyDescent="0.25">
      <c r="A845" s="208">
        <v>844</v>
      </c>
      <c r="B845" s="244" t="s">
        <v>9</v>
      </c>
      <c r="C845" s="242" t="s">
        <v>127</v>
      </c>
    </row>
    <row r="846" spans="1:3" x14ac:dyDescent="0.25">
      <c r="A846" s="208">
        <v>845</v>
      </c>
      <c r="B846" s="244" t="s">
        <v>9</v>
      </c>
      <c r="C846" s="242" t="s">
        <v>127</v>
      </c>
    </row>
    <row r="847" spans="1:3" x14ac:dyDescent="0.25">
      <c r="A847" s="208">
        <v>846</v>
      </c>
      <c r="B847" s="244" t="s">
        <v>9</v>
      </c>
      <c r="C847" s="242" t="s">
        <v>127</v>
      </c>
    </row>
    <row r="848" spans="1:3" x14ac:dyDescent="0.25">
      <c r="A848" s="208">
        <v>847</v>
      </c>
      <c r="B848" s="244" t="s">
        <v>9</v>
      </c>
      <c r="C848" s="242" t="s">
        <v>127</v>
      </c>
    </row>
    <row r="849" spans="1:3" x14ac:dyDescent="0.25">
      <c r="A849" s="208">
        <v>848</v>
      </c>
      <c r="B849" s="244" t="s">
        <v>9</v>
      </c>
      <c r="C849" s="242" t="s">
        <v>19</v>
      </c>
    </row>
    <row r="850" spans="1:3" x14ac:dyDescent="0.25">
      <c r="A850" s="208">
        <v>849</v>
      </c>
      <c r="B850" s="244" t="s">
        <v>9</v>
      </c>
      <c r="C850" s="242" t="s">
        <v>19</v>
      </c>
    </row>
    <row r="851" spans="1:3" x14ac:dyDescent="0.25">
      <c r="A851" s="208">
        <v>850</v>
      </c>
      <c r="B851" s="244" t="s">
        <v>9</v>
      </c>
      <c r="C851" s="242" t="s">
        <v>19</v>
      </c>
    </row>
    <row r="852" spans="1:3" x14ac:dyDescent="0.25">
      <c r="A852" s="208">
        <v>851</v>
      </c>
      <c r="B852" s="244" t="s">
        <v>9</v>
      </c>
      <c r="C852" s="242" t="s">
        <v>19</v>
      </c>
    </row>
    <row r="853" spans="1:3" x14ac:dyDescent="0.25">
      <c r="A853" s="208">
        <v>852</v>
      </c>
      <c r="B853" s="244" t="s">
        <v>9</v>
      </c>
      <c r="C853" s="242" t="s">
        <v>2837</v>
      </c>
    </row>
    <row r="854" spans="1:3" x14ac:dyDescent="0.25">
      <c r="A854" s="208">
        <v>853</v>
      </c>
      <c r="B854" s="244" t="s">
        <v>9</v>
      </c>
      <c r="C854" s="242" t="s">
        <v>19</v>
      </c>
    </row>
    <row r="855" spans="1:3" x14ac:dyDescent="0.25">
      <c r="A855" s="208">
        <v>854</v>
      </c>
      <c r="B855" s="244" t="s">
        <v>9</v>
      </c>
      <c r="C855" s="242" t="s">
        <v>19</v>
      </c>
    </row>
    <row r="856" spans="1:3" x14ac:dyDescent="0.25">
      <c r="A856" s="208">
        <v>855</v>
      </c>
      <c r="B856" s="244" t="s">
        <v>9</v>
      </c>
      <c r="C856" s="242" t="s">
        <v>19</v>
      </c>
    </row>
    <row r="857" spans="1:3" x14ac:dyDescent="0.25">
      <c r="A857" s="208">
        <v>856</v>
      </c>
      <c r="B857" s="244" t="s">
        <v>9</v>
      </c>
      <c r="C857" s="242" t="s">
        <v>19</v>
      </c>
    </row>
    <row r="858" spans="1:3" x14ac:dyDescent="0.25">
      <c r="A858" s="208">
        <v>857</v>
      </c>
      <c r="B858" s="244" t="s">
        <v>9</v>
      </c>
      <c r="C858" s="242" t="s">
        <v>19</v>
      </c>
    </row>
    <row r="859" spans="1:3" x14ac:dyDescent="0.25">
      <c r="A859" s="208">
        <v>858</v>
      </c>
      <c r="B859" s="244" t="s">
        <v>9</v>
      </c>
      <c r="C859" s="242" t="s">
        <v>19</v>
      </c>
    </row>
    <row r="860" spans="1:3" x14ac:dyDescent="0.25">
      <c r="A860" s="208">
        <v>859</v>
      </c>
      <c r="B860" s="244" t="s">
        <v>9</v>
      </c>
      <c r="C860" s="242" t="s">
        <v>71</v>
      </c>
    </row>
    <row r="861" spans="1:3" x14ac:dyDescent="0.25">
      <c r="A861" s="208">
        <v>860</v>
      </c>
      <c r="B861" s="244" t="s">
        <v>9</v>
      </c>
      <c r="C861" s="242" t="s">
        <v>71</v>
      </c>
    </row>
    <row r="862" spans="1:3" x14ac:dyDescent="0.25">
      <c r="A862" s="208">
        <v>861</v>
      </c>
      <c r="B862" s="244" t="s">
        <v>9</v>
      </c>
      <c r="C862" s="242" t="s">
        <v>71</v>
      </c>
    </row>
    <row r="863" spans="1:3" x14ac:dyDescent="0.25">
      <c r="A863" s="208">
        <v>862</v>
      </c>
      <c r="B863" s="244" t="s">
        <v>9</v>
      </c>
      <c r="C863" s="242" t="s">
        <v>41</v>
      </c>
    </row>
    <row r="864" spans="1:3" x14ac:dyDescent="0.25">
      <c r="A864" s="208">
        <v>863</v>
      </c>
      <c r="B864" s="244" t="s">
        <v>840</v>
      </c>
      <c r="C864" s="242"/>
    </row>
    <row r="865" spans="1:3" x14ac:dyDescent="0.25">
      <c r="A865" s="208">
        <v>864</v>
      </c>
      <c r="B865" s="244" t="s">
        <v>840</v>
      </c>
      <c r="C865" s="242"/>
    </row>
    <row r="866" spans="1:3" x14ac:dyDescent="0.25">
      <c r="A866" s="208">
        <v>865</v>
      </c>
      <c r="B866" s="244" t="s">
        <v>840</v>
      </c>
      <c r="C866" s="242"/>
    </row>
    <row r="867" spans="1:3" x14ac:dyDescent="0.25">
      <c r="A867" s="208">
        <v>866</v>
      </c>
      <c r="B867" s="244" t="s">
        <v>840</v>
      </c>
      <c r="C867" s="242"/>
    </row>
    <row r="868" spans="1:3" x14ac:dyDescent="0.25">
      <c r="A868" s="208">
        <v>867</v>
      </c>
      <c r="B868" s="244" t="s">
        <v>840</v>
      </c>
      <c r="C868" s="242"/>
    </row>
    <row r="869" spans="1:3" x14ac:dyDescent="0.25">
      <c r="A869" s="208">
        <v>868</v>
      </c>
      <c r="B869" s="244" t="s">
        <v>840</v>
      </c>
      <c r="C869" s="242"/>
    </row>
    <row r="870" spans="1:3" x14ac:dyDescent="0.25">
      <c r="A870" s="208">
        <v>869</v>
      </c>
      <c r="B870" s="244" t="s">
        <v>840</v>
      </c>
      <c r="C870" s="242" t="s">
        <v>41</v>
      </c>
    </row>
    <row r="871" spans="1:3" x14ac:dyDescent="0.25">
      <c r="A871" s="208">
        <v>870</v>
      </c>
      <c r="B871" s="244" t="s">
        <v>840</v>
      </c>
      <c r="C871" s="242" t="s">
        <v>71</v>
      </c>
    </row>
    <row r="872" spans="1:3" x14ac:dyDescent="0.25">
      <c r="A872" s="208">
        <v>871</v>
      </c>
      <c r="B872" s="244" t="s">
        <v>840</v>
      </c>
      <c r="C872" s="242" t="s">
        <v>88</v>
      </c>
    </row>
    <row r="873" spans="1:3" x14ac:dyDescent="0.25">
      <c r="A873" s="208">
        <v>872</v>
      </c>
      <c r="B873" s="244" t="s">
        <v>840</v>
      </c>
      <c r="C873" s="242" t="s">
        <v>19</v>
      </c>
    </row>
    <row r="874" spans="1:3" x14ac:dyDescent="0.25">
      <c r="A874" s="208">
        <v>873</v>
      </c>
      <c r="B874" s="244" t="s">
        <v>840</v>
      </c>
      <c r="C874" s="242"/>
    </row>
    <row r="875" spans="1:3" x14ac:dyDescent="0.25">
      <c r="A875" s="208">
        <v>874</v>
      </c>
      <c r="B875" s="244" t="s">
        <v>840</v>
      </c>
      <c r="C875" s="242"/>
    </row>
    <row r="876" spans="1:3" x14ac:dyDescent="0.25">
      <c r="A876" s="208">
        <v>875</v>
      </c>
      <c r="B876" s="244" t="s">
        <v>840</v>
      </c>
      <c r="C876" s="242"/>
    </row>
    <row r="877" spans="1:3" x14ac:dyDescent="0.25">
      <c r="A877" s="208">
        <v>876</v>
      </c>
      <c r="B877" s="244" t="s">
        <v>840</v>
      </c>
      <c r="C877" s="242"/>
    </row>
    <row r="878" spans="1:3" x14ac:dyDescent="0.25">
      <c r="A878" s="208">
        <v>877</v>
      </c>
      <c r="B878" s="244" t="s">
        <v>840</v>
      </c>
      <c r="C878" s="242" t="s">
        <v>313</v>
      </c>
    </row>
    <row r="879" spans="1:3" x14ac:dyDescent="0.25">
      <c r="A879" s="208">
        <v>878</v>
      </c>
      <c r="B879" s="244" t="s">
        <v>840</v>
      </c>
      <c r="C879" s="242" t="s">
        <v>313</v>
      </c>
    </row>
    <row r="880" spans="1:3" x14ac:dyDescent="0.25">
      <c r="A880" s="208">
        <v>879</v>
      </c>
      <c r="B880" s="244" t="s">
        <v>840</v>
      </c>
      <c r="C880" s="242" t="s">
        <v>313</v>
      </c>
    </row>
    <row r="881" spans="1:3" x14ac:dyDescent="0.25">
      <c r="A881" s="208">
        <v>880</v>
      </c>
      <c r="B881" s="244" t="s">
        <v>840</v>
      </c>
      <c r="C881" s="242" t="s">
        <v>313</v>
      </c>
    </row>
    <row r="882" spans="1:3" x14ac:dyDescent="0.25">
      <c r="A882" s="208">
        <v>881</v>
      </c>
      <c r="B882" s="244" t="s">
        <v>840</v>
      </c>
      <c r="C882" s="242" t="s">
        <v>41</v>
      </c>
    </row>
    <row r="883" spans="1:3" x14ac:dyDescent="0.25">
      <c r="A883" s="208">
        <v>882</v>
      </c>
      <c r="B883" s="244" t="s">
        <v>840</v>
      </c>
      <c r="C883" s="242" t="s">
        <v>88</v>
      </c>
    </row>
    <row r="884" spans="1:3" x14ac:dyDescent="0.25">
      <c r="A884" s="208">
        <v>883</v>
      </c>
      <c r="B884" s="244" t="s">
        <v>840</v>
      </c>
      <c r="C884" s="242" t="s">
        <v>313</v>
      </c>
    </row>
    <row r="885" spans="1:3" x14ac:dyDescent="0.25">
      <c r="A885" s="208">
        <v>884</v>
      </c>
      <c r="B885" s="244" t="s">
        <v>840</v>
      </c>
      <c r="C885" s="242" t="s">
        <v>88</v>
      </c>
    </row>
    <row r="886" spans="1:3" x14ac:dyDescent="0.25">
      <c r="A886" s="208">
        <v>885</v>
      </c>
      <c r="B886" s="244" t="s">
        <v>840</v>
      </c>
      <c r="C886" s="242" t="s">
        <v>88</v>
      </c>
    </row>
    <row r="887" spans="1:3" x14ac:dyDescent="0.25">
      <c r="A887" s="208">
        <v>886</v>
      </c>
      <c r="B887" s="244" t="s">
        <v>840</v>
      </c>
      <c r="C887" s="242" t="s">
        <v>41</v>
      </c>
    </row>
    <row r="888" spans="1:3" x14ac:dyDescent="0.25">
      <c r="A888" s="208">
        <v>887</v>
      </c>
      <c r="B888" s="244" t="s">
        <v>840</v>
      </c>
      <c r="C888" s="242" t="s">
        <v>41</v>
      </c>
    </row>
    <row r="889" spans="1:3" x14ac:dyDescent="0.25">
      <c r="A889" s="208">
        <v>888</v>
      </c>
      <c r="B889" s="244" t="s">
        <v>840</v>
      </c>
      <c r="C889" s="242" t="s">
        <v>41</v>
      </c>
    </row>
    <row r="890" spans="1:3" x14ac:dyDescent="0.25">
      <c r="A890" s="208">
        <v>889</v>
      </c>
      <c r="B890" s="244" t="s">
        <v>840</v>
      </c>
      <c r="C890" s="242" t="s">
        <v>41</v>
      </c>
    </row>
    <row r="891" spans="1:3" x14ac:dyDescent="0.25">
      <c r="A891" s="208">
        <v>890</v>
      </c>
      <c r="B891" s="244" t="s">
        <v>840</v>
      </c>
      <c r="C891" s="242" t="s">
        <v>127</v>
      </c>
    </row>
    <row r="892" spans="1:3" x14ac:dyDescent="0.25">
      <c r="A892" s="208">
        <v>891</v>
      </c>
      <c r="B892" s="244" t="s">
        <v>840</v>
      </c>
      <c r="C892" s="242" t="s">
        <v>127</v>
      </c>
    </row>
    <row r="893" spans="1:3" x14ac:dyDescent="0.25">
      <c r="A893" s="208">
        <v>892</v>
      </c>
      <c r="B893" s="244" t="s">
        <v>840</v>
      </c>
      <c r="C893" s="242" t="s">
        <v>68</v>
      </c>
    </row>
    <row r="894" spans="1:3" x14ac:dyDescent="0.25">
      <c r="A894" s="208">
        <v>893</v>
      </c>
      <c r="B894" s="244" t="s">
        <v>840</v>
      </c>
      <c r="C894" s="242" t="s">
        <v>19</v>
      </c>
    </row>
    <row r="895" spans="1:3" x14ac:dyDescent="0.25">
      <c r="A895" s="208">
        <v>894</v>
      </c>
      <c r="B895" s="244" t="s">
        <v>840</v>
      </c>
      <c r="C895" s="242" t="s">
        <v>19</v>
      </c>
    </row>
    <row r="896" spans="1:3" x14ac:dyDescent="0.25">
      <c r="A896" s="208">
        <v>895</v>
      </c>
      <c r="B896" s="244" t="s">
        <v>840</v>
      </c>
      <c r="C896" s="242" t="s">
        <v>19</v>
      </c>
    </row>
    <row r="897" spans="1:3" x14ac:dyDescent="0.25">
      <c r="A897" s="208">
        <v>896</v>
      </c>
      <c r="B897" s="244" t="s">
        <v>840</v>
      </c>
      <c r="C897" s="242" t="s">
        <v>19</v>
      </c>
    </row>
    <row r="898" spans="1:3" x14ac:dyDescent="0.25">
      <c r="A898" s="208">
        <v>897</v>
      </c>
      <c r="B898" s="244" t="s">
        <v>840</v>
      </c>
      <c r="C898" s="242" t="s">
        <v>19</v>
      </c>
    </row>
    <row r="899" spans="1:3" x14ac:dyDescent="0.25">
      <c r="A899" s="208">
        <v>898</v>
      </c>
      <c r="B899" s="244" t="s">
        <v>840</v>
      </c>
      <c r="C899" s="242" t="s">
        <v>19</v>
      </c>
    </row>
    <row r="900" spans="1:3" x14ac:dyDescent="0.25">
      <c r="A900" s="208">
        <v>899</v>
      </c>
      <c r="B900" s="244" t="s">
        <v>840</v>
      </c>
      <c r="C900" s="242" t="s">
        <v>19</v>
      </c>
    </row>
    <row r="901" spans="1:3" x14ac:dyDescent="0.25">
      <c r="A901" s="208">
        <v>900</v>
      </c>
      <c r="B901" s="244" t="s">
        <v>840</v>
      </c>
      <c r="C901" s="242" t="s">
        <v>19</v>
      </c>
    </row>
    <row r="902" spans="1:3" x14ac:dyDescent="0.25">
      <c r="A902" s="208">
        <v>901</v>
      </c>
      <c r="B902" s="244" t="s">
        <v>840</v>
      </c>
      <c r="C902" s="242" t="s">
        <v>19</v>
      </c>
    </row>
    <row r="903" spans="1:3" x14ac:dyDescent="0.25">
      <c r="A903" s="208">
        <v>902</v>
      </c>
      <c r="B903" s="244" t="s">
        <v>840</v>
      </c>
      <c r="C903" s="242" t="s">
        <v>19</v>
      </c>
    </row>
    <row r="904" spans="1:3" x14ac:dyDescent="0.25">
      <c r="A904" s="208">
        <v>903</v>
      </c>
      <c r="B904" s="244" t="s">
        <v>840</v>
      </c>
      <c r="C904" s="242" t="s">
        <v>19</v>
      </c>
    </row>
    <row r="905" spans="1:3" x14ac:dyDescent="0.25">
      <c r="A905" s="208">
        <v>904</v>
      </c>
      <c r="B905" s="244" t="s">
        <v>840</v>
      </c>
      <c r="C905" s="242" t="s">
        <v>19</v>
      </c>
    </row>
    <row r="906" spans="1:3" x14ac:dyDescent="0.25">
      <c r="A906" s="208">
        <v>905</v>
      </c>
      <c r="B906" s="244" t="s">
        <v>840</v>
      </c>
      <c r="C906" s="242" t="s">
        <v>906</v>
      </c>
    </row>
    <row r="907" spans="1:3" x14ac:dyDescent="0.25">
      <c r="A907" s="208">
        <v>906</v>
      </c>
      <c r="B907" s="244" t="s">
        <v>840</v>
      </c>
      <c r="C907" s="242" t="s">
        <v>71</v>
      </c>
    </row>
    <row r="908" spans="1:3" x14ac:dyDescent="0.25">
      <c r="A908" s="208">
        <v>907</v>
      </c>
      <c r="B908" s="244" t="s">
        <v>840</v>
      </c>
      <c r="C908" s="242" t="s">
        <v>71</v>
      </c>
    </row>
    <row r="909" spans="1:3" x14ac:dyDescent="0.25">
      <c r="A909" s="208">
        <v>908</v>
      </c>
      <c r="B909" s="244" t="s">
        <v>840</v>
      </c>
      <c r="C909" s="242" t="s">
        <v>74</v>
      </c>
    </row>
    <row r="910" spans="1:3" x14ac:dyDescent="0.25">
      <c r="A910" s="208">
        <v>909</v>
      </c>
      <c r="B910" s="244" t="s">
        <v>840</v>
      </c>
      <c r="C910" s="242" t="s">
        <v>74</v>
      </c>
    </row>
    <row r="911" spans="1:3" x14ac:dyDescent="0.25">
      <c r="A911" s="208">
        <v>910</v>
      </c>
      <c r="B911" s="244" t="s">
        <v>840</v>
      </c>
      <c r="C911" s="242" t="s">
        <v>74</v>
      </c>
    </row>
    <row r="912" spans="1:3" x14ac:dyDescent="0.25">
      <c r="A912" s="208">
        <v>911</v>
      </c>
      <c r="B912" s="244" t="s">
        <v>840</v>
      </c>
      <c r="C912" s="242" t="s">
        <v>74</v>
      </c>
    </row>
    <row r="913" spans="1:3" x14ac:dyDescent="0.25">
      <c r="A913" s="208">
        <v>912</v>
      </c>
      <c r="B913" s="244" t="s">
        <v>840</v>
      </c>
      <c r="C913" s="242" t="s">
        <v>74</v>
      </c>
    </row>
    <row r="914" spans="1:3" x14ac:dyDescent="0.25">
      <c r="A914" s="208">
        <v>913</v>
      </c>
      <c r="B914" s="244" t="s">
        <v>246</v>
      </c>
      <c r="C914" s="242"/>
    </row>
    <row r="915" spans="1:3" x14ac:dyDescent="0.25">
      <c r="A915" s="208">
        <v>914</v>
      </c>
      <c r="B915" s="244" t="s">
        <v>246</v>
      </c>
      <c r="C915" s="242" t="s">
        <v>19</v>
      </c>
    </row>
    <row r="916" spans="1:3" x14ac:dyDescent="0.25">
      <c r="A916" s="208">
        <v>915</v>
      </c>
      <c r="B916" s="244" t="s">
        <v>246</v>
      </c>
      <c r="C916" s="242" t="s">
        <v>19</v>
      </c>
    </row>
    <row r="917" spans="1:3" x14ac:dyDescent="0.25">
      <c r="A917" s="208">
        <v>916</v>
      </c>
      <c r="B917" s="244" t="s">
        <v>246</v>
      </c>
      <c r="C917" s="242" t="s">
        <v>19</v>
      </c>
    </row>
    <row r="918" spans="1:3" x14ac:dyDescent="0.25">
      <c r="A918" s="208">
        <v>917</v>
      </c>
      <c r="B918" s="244" t="s">
        <v>246</v>
      </c>
      <c r="C918" s="242"/>
    </row>
    <row r="919" spans="1:3" x14ac:dyDescent="0.25">
      <c r="A919" s="208">
        <v>918</v>
      </c>
      <c r="B919" s="244" t="s">
        <v>246</v>
      </c>
      <c r="C919" s="242" t="s">
        <v>74</v>
      </c>
    </row>
    <row r="920" spans="1:3" x14ac:dyDescent="0.25">
      <c r="A920" s="208">
        <v>919</v>
      </c>
      <c r="B920" s="244" t="s">
        <v>246</v>
      </c>
      <c r="C920" s="242" t="s">
        <v>74</v>
      </c>
    </row>
    <row r="921" spans="1:3" x14ac:dyDescent="0.25">
      <c r="A921" s="208">
        <v>920</v>
      </c>
      <c r="B921" s="244" t="s">
        <v>246</v>
      </c>
      <c r="C921" s="242" t="s">
        <v>74</v>
      </c>
    </row>
    <row r="922" spans="1:3" x14ac:dyDescent="0.25">
      <c r="A922" s="208">
        <v>921</v>
      </c>
      <c r="B922" s="244" t="s">
        <v>246</v>
      </c>
      <c r="C922" s="242"/>
    </row>
    <row r="923" spans="1:3" x14ac:dyDescent="0.25">
      <c r="A923" s="208">
        <v>922</v>
      </c>
      <c r="B923" s="244" t="s">
        <v>246</v>
      </c>
      <c r="C923" s="242"/>
    </row>
    <row r="924" spans="1:3" x14ac:dyDescent="0.25">
      <c r="A924" s="208">
        <v>923</v>
      </c>
      <c r="B924" s="244" t="s">
        <v>246</v>
      </c>
      <c r="C924" s="242"/>
    </row>
    <row r="925" spans="1:3" x14ac:dyDescent="0.25">
      <c r="A925" s="208">
        <v>924</v>
      </c>
      <c r="B925" s="244" t="s">
        <v>246</v>
      </c>
      <c r="C925" s="242"/>
    </row>
    <row r="926" spans="1:3" x14ac:dyDescent="0.25">
      <c r="A926" s="208">
        <v>925</v>
      </c>
      <c r="B926" s="244" t="s">
        <v>246</v>
      </c>
      <c r="C926" s="242"/>
    </row>
    <row r="927" spans="1:3" x14ac:dyDescent="0.25">
      <c r="A927" s="208">
        <v>926</v>
      </c>
      <c r="B927" s="244" t="s">
        <v>246</v>
      </c>
      <c r="C927" s="242"/>
    </row>
    <row r="928" spans="1:3" x14ac:dyDescent="0.25">
      <c r="A928" s="208">
        <v>927</v>
      </c>
      <c r="B928" s="244" t="s">
        <v>246</v>
      </c>
      <c r="C928" s="242" t="s">
        <v>1325</v>
      </c>
    </row>
    <row r="929" spans="1:3" x14ac:dyDescent="0.25">
      <c r="A929" s="208">
        <v>928</v>
      </c>
      <c r="B929" s="244" t="s">
        <v>246</v>
      </c>
      <c r="C929" s="242" t="s">
        <v>313</v>
      </c>
    </row>
    <row r="930" spans="1:3" x14ac:dyDescent="0.25">
      <c r="A930" s="208">
        <v>929</v>
      </c>
      <c r="B930" s="244" t="s">
        <v>246</v>
      </c>
      <c r="C930" s="242" t="s">
        <v>41</v>
      </c>
    </row>
    <row r="931" spans="1:3" x14ac:dyDescent="0.25">
      <c r="A931" s="208">
        <v>930</v>
      </c>
      <c r="B931" s="244" t="s">
        <v>246</v>
      </c>
      <c r="C931" s="242" t="s">
        <v>1170</v>
      </c>
    </row>
    <row r="932" spans="1:3" x14ac:dyDescent="0.25">
      <c r="A932" s="208">
        <v>931</v>
      </c>
      <c r="B932" s="244" t="s">
        <v>246</v>
      </c>
      <c r="C932" s="242" t="s">
        <v>313</v>
      </c>
    </row>
    <row r="933" spans="1:3" x14ac:dyDescent="0.25">
      <c r="A933" s="208">
        <v>932</v>
      </c>
      <c r="B933" s="244" t="s">
        <v>246</v>
      </c>
      <c r="C933" s="242" t="s">
        <v>1457</v>
      </c>
    </row>
    <row r="934" spans="1:3" x14ac:dyDescent="0.25">
      <c r="A934" s="208">
        <v>933</v>
      </c>
      <c r="B934" s="244" t="s">
        <v>246</v>
      </c>
      <c r="C934" s="242" t="s">
        <v>10</v>
      </c>
    </row>
    <row r="935" spans="1:3" x14ac:dyDescent="0.25">
      <c r="A935" s="208">
        <v>934</v>
      </c>
      <c r="B935" s="244" t="s">
        <v>246</v>
      </c>
      <c r="C935" s="242" t="s">
        <v>41</v>
      </c>
    </row>
    <row r="936" spans="1:3" x14ac:dyDescent="0.25">
      <c r="A936" s="208">
        <v>935</v>
      </c>
      <c r="B936" s="244" t="s">
        <v>246</v>
      </c>
      <c r="C936" s="242" t="s">
        <v>41</v>
      </c>
    </row>
    <row r="937" spans="1:3" x14ac:dyDescent="0.25">
      <c r="A937" s="208">
        <v>936</v>
      </c>
      <c r="B937" s="244" t="s">
        <v>246</v>
      </c>
      <c r="C937" s="242" t="s">
        <v>41</v>
      </c>
    </row>
    <row r="938" spans="1:3" x14ac:dyDescent="0.25">
      <c r="A938" s="208">
        <v>937</v>
      </c>
      <c r="B938" s="244" t="s">
        <v>246</v>
      </c>
      <c r="C938" s="242" t="s">
        <v>19</v>
      </c>
    </row>
    <row r="939" spans="1:3" x14ac:dyDescent="0.25">
      <c r="A939" s="208">
        <v>938</v>
      </c>
      <c r="B939" s="244" t="s">
        <v>246</v>
      </c>
      <c r="C939" s="242" t="s">
        <v>19</v>
      </c>
    </row>
    <row r="940" spans="1:3" x14ac:dyDescent="0.25">
      <c r="A940" s="208">
        <v>939</v>
      </c>
      <c r="B940" s="244" t="s">
        <v>246</v>
      </c>
      <c r="C940" s="242" t="s">
        <v>19</v>
      </c>
    </row>
    <row r="941" spans="1:3" x14ac:dyDescent="0.25">
      <c r="A941" s="208">
        <v>940</v>
      </c>
      <c r="B941" s="244" t="s">
        <v>246</v>
      </c>
      <c r="C941" s="242" t="s">
        <v>19</v>
      </c>
    </row>
    <row r="942" spans="1:3" x14ac:dyDescent="0.25">
      <c r="A942" s="208">
        <v>941</v>
      </c>
      <c r="B942" s="244" t="s">
        <v>246</v>
      </c>
      <c r="C942" s="242" t="s">
        <v>19</v>
      </c>
    </row>
    <row r="943" spans="1:3" x14ac:dyDescent="0.25">
      <c r="A943" s="208">
        <v>942</v>
      </c>
      <c r="B943" s="244" t="s">
        <v>246</v>
      </c>
      <c r="C943" s="242" t="s">
        <v>19</v>
      </c>
    </row>
    <row r="944" spans="1:3" x14ac:dyDescent="0.25">
      <c r="A944" s="208">
        <v>943</v>
      </c>
      <c r="B944" s="244" t="s">
        <v>246</v>
      </c>
      <c r="C944" s="242" t="s">
        <v>19</v>
      </c>
    </row>
    <row r="945" spans="1:3" x14ac:dyDescent="0.25">
      <c r="A945" s="208">
        <v>944</v>
      </c>
      <c r="B945" s="244" t="s">
        <v>246</v>
      </c>
      <c r="C945" s="242" t="s">
        <v>19</v>
      </c>
    </row>
    <row r="946" spans="1:3" x14ac:dyDescent="0.25">
      <c r="A946" s="208">
        <v>945</v>
      </c>
      <c r="B946" s="244" t="s">
        <v>246</v>
      </c>
      <c r="C946" s="242" t="s">
        <v>74</v>
      </c>
    </row>
    <row r="947" spans="1:3" x14ac:dyDescent="0.25">
      <c r="A947" s="208">
        <v>946</v>
      </c>
      <c r="B947" s="244" t="s">
        <v>246</v>
      </c>
      <c r="C947" s="242" t="s">
        <v>74</v>
      </c>
    </row>
    <row r="948" spans="1:3" x14ac:dyDescent="0.25">
      <c r="A948" s="208">
        <v>947</v>
      </c>
      <c r="B948" s="244" t="s">
        <v>246</v>
      </c>
      <c r="C948" s="242" t="s">
        <v>74</v>
      </c>
    </row>
    <row r="949" spans="1:3" x14ac:dyDescent="0.25">
      <c r="A949" s="208">
        <v>948</v>
      </c>
      <c r="B949" s="244" t="s">
        <v>246</v>
      </c>
      <c r="C949" s="242" t="s">
        <v>74</v>
      </c>
    </row>
    <row r="950" spans="1:3" x14ac:dyDescent="0.25">
      <c r="A950" s="208">
        <v>949</v>
      </c>
      <c r="B950" s="244" t="s">
        <v>246</v>
      </c>
      <c r="C950" s="242" t="s">
        <v>74</v>
      </c>
    </row>
    <row r="951" spans="1:3" x14ac:dyDescent="0.25">
      <c r="A951" s="208">
        <v>950</v>
      </c>
      <c r="B951" s="244" t="s">
        <v>246</v>
      </c>
      <c r="C951" s="242" t="s">
        <v>74</v>
      </c>
    </row>
    <row r="952" spans="1:3" x14ac:dyDescent="0.25">
      <c r="A952" s="208">
        <v>951</v>
      </c>
      <c r="B952" s="244" t="s">
        <v>246</v>
      </c>
      <c r="C952" s="242" t="s">
        <v>74</v>
      </c>
    </row>
    <row r="953" spans="1:3" x14ac:dyDescent="0.25">
      <c r="A953" s="208">
        <v>952</v>
      </c>
      <c r="B953" s="244" t="s">
        <v>246</v>
      </c>
      <c r="C953" s="242" t="s">
        <v>923</v>
      </c>
    </row>
    <row r="954" spans="1:3" x14ac:dyDescent="0.25">
      <c r="A954" s="208">
        <v>953</v>
      </c>
      <c r="B954" s="244" t="s">
        <v>246</v>
      </c>
      <c r="C954" s="242" t="s">
        <v>41</v>
      </c>
    </row>
    <row r="955" spans="1:3" x14ac:dyDescent="0.25">
      <c r="A955" s="208">
        <v>954</v>
      </c>
      <c r="B955" s="244" t="s">
        <v>2971</v>
      </c>
      <c r="C955" s="242"/>
    </row>
    <row r="956" spans="1:3" x14ac:dyDescent="0.25">
      <c r="A956" s="208">
        <v>955</v>
      </c>
      <c r="B956" s="244" t="s">
        <v>2971</v>
      </c>
      <c r="C956" s="242"/>
    </row>
    <row r="957" spans="1:3" x14ac:dyDescent="0.25">
      <c r="A957" s="208">
        <v>956</v>
      </c>
      <c r="B957" s="244" t="s">
        <v>2971</v>
      </c>
      <c r="C957" s="242"/>
    </row>
    <row r="958" spans="1:3" x14ac:dyDescent="0.25">
      <c r="A958" s="208">
        <v>957</v>
      </c>
      <c r="B958" s="244" t="s">
        <v>2971</v>
      </c>
      <c r="C958" s="242"/>
    </row>
    <row r="959" spans="1:3" x14ac:dyDescent="0.25">
      <c r="A959" s="208">
        <v>958</v>
      </c>
      <c r="B959" s="244" t="s">
        <v>2971</v>
      </c>
      <c r="C959" s="242"/>
    </row>
    <row r="960" spans="1:3" x14ac:dyDescent="0.25">
      <c r="A960" s="208">
        <v>959</v>
      </c>
      <c r="B960" s="244" t="s">
        <v>2971</v>
      </c>
      <c r="C960" s="242"/>
    </row>
    <row r="961" spans="1:3" x14ac:dyDescent="0.25">
      <c r="A961" s="208">
        <v>960</v>
      </c>
      <c r="B961" s="244" t="s">
        <v>2971</v>
      </c>
      <c r="C961" s="242" t="s">
        <v>313</v>
      </c>
    </row>
    <row r="962" spans="1:3" x14ac:dyDescent="0.25">
      <c r="A962" s="208">
        <v>961</v>
      </c>
      <c r="B962" s="244" t="s">
        <v>2971</v>
      </c>
      <c r="C962" s="242"/>
    </row>
    <row r="963" spans="1:3" x14ac:dyDescent="0.25">
      <c r="A963" s="208">
        <v>962</v>
      </c>
      <c r="B963" s="244" t="s">
        <v>2971</v>
      </c>
      <c r="C963" s="242"/>
    </row>
    <row r="964" spans="1:3" x14ac:dyDescent="0.25">
      <c r="A964" s="208">
        <v>963</v>
      </c>
      <c r="B964" s="244" t="s">
        <v>2971</v>
      </c>
      <c r="C964" s="242"/>
    </row>
    <row r="965" spans="1:3" x14ac:dyDescent="0.25">
      <c r="A965" s="208">
        <v>964</v>
      </c>
      <c r="B965" s="244" t="s">
        <v>2971</v>
      </c>
      <c r="C965" s="242"/>
    </row>
    <row r="966" spans="1:3" x14ac:dyDescent="0.25">
      <c r="A966" s="208">
        <v>965</v>
      </c>
      <c r="B966" s="244" t="s">
        <v>2971</v>
      </c>
      <c r="C966" s="242"/>
    </row>
    <row r="967" spans="1:3" x14ac:dyDescent="0.25">
      <c r="A967" s="208">
        <v>966</v>
      </c>
      <c r="B967" s="244" t="s">
        <v>2971</v>
      </c>
      <c r="C967" s="242"/>
    </row>
    <row r="968" spans="1:3" x14ac:dyDescent="0.25">
      <c r="A968" s="208">
        <v>967</v>
      </c>
      <c r="B968" s="244" t="s">
        <v>2971</v>
      </c>
      <c r="C968" s="242" t="s">
        <v>826</v>
      </c>
    </row>
    <row r="969" spans="1:3" x14ac:dyDescent="0.25">
      <c r="A969" s="208">
        <v>968</v>
      </c>
      <c r="B969" s="244" t="s">
        <v>2971</v>
      </c>
      <c r="C969" s="242" t="s">
        <v>1981</v>
      </c>
    </row>
    <row r="970" spans="1:3" x14ac:dyDescent="0.25">
      <c r="A970" s="208">
        <v>969</v>
      </c>
      <c r="B970" s="244" t="s">
        <v>2971</v>
      </c>
      <c r="C970" s="242" t="s">
        <v>41</v>
      </c>
    </row>
    <row r="971" spans="1:3" x14ac:dyDescent="0.25">
      <c r="A971" s="208">
        <v>970</v>
      </c>
      <c r="B971" s="244" t="s">
        <v>2971</v>
      </c>
      <c r="C971" s="242" t="s">
        <v>41</v>
      </c>
    </row>
    <row r="972" spans="1:3" x14ac:dyDescent="0.25">
      <c r="A972" s="208">
        <v>971</v>
      </c>
      <c r="B972" s="244" t="s">
        <v>2971</v>
      </c>
      <c r="C972" s="242" t="s">
        <v>41</v>
      </c>
    </row>
    <row r="973" spans="1:3" x14ac:dyDescent="0.25">
      <c r="A973" s="208">
        <v>972</v>
      </c>
      <c r="B973" s="244" t="s">
        <v>2971</v>
      </c>
      <c r="C973" s="242" t="s">
        <v>41</v>
      </c>
    </row>
    <row r="974" spans="1:3" x14ac:dyDescent="0.25">
      <c r="A974" s="208">
        <v>973</v>
      </c>
      <c r="B974" s="244" t="s">
        <v>2971</v>
      </c>
      <c r="C974" s="242" t="s">
        <v>41</v>
      </c>
    </row>
    <row r="975" spans="1:3" x14ac:dyDescent="0.25">
      <c r="A975" s="208">
        <v>974</v>
      </c>
      <c r="B975" s="244" t="s">
        <v>2971</v>
      </c>
      <c r="C975" s="242" t="s">
        <v>88</v>
      </c>
    </row>
    <row r="976" spans="1:3" x14ac:dyDescent="0.25">
      <c r="A976" s="208">
        <v>975</v>
      </c>
      <c r="B976" s="244" t="s">
        <v>2971</v>
      </c>
      <c r="C976" s="242" t="s">
        <v>313</v>
      </c>
    </row>
    <row r="977" spans="1:3" x14ac:dyDescent="0.25">
      <c r="A977" s="208">
        <v>976</v>
      </c>
      <c r="B977" s="244" t="s">
        <v>2971</v>
      </c>
      <c r="C977" s="242" t="s">
        <v>1457</v>
      </c>
    </row>
    <row r="978" spans="1:3" x14ac:dyDescent="0.25">
      <c r="A978" s="208">
        <v>977</v>
      </c>
      <c r="B978" s="244" t="s">
        <v>2971</v>
      </c>
      <c r="C978" s="242" t="s">
        <v>88</v>
      </c>
    </row>
    <row r="979" spans="1:3" x14ac:dyDescent="0.25">
      <c r="A979" s="208">
        <v>978</v>
      </c>
      <c r="B979" s="244" t="s">
        <v>2971</v>
      </c>
      <c r="C979" s="242" t="s">
        <v>41</v>
      </c>
    </row>
    <row r="980" spans="1:3" x14ac:dyDescent="0.25">
      <c r="A980" s="208">
        <v>979</v>
      </c>
      <c r="B980" s="244" t="s">
        <v>2971</v>
      </c>
      <c r="C980" s="242" t="s">
        <v>923</v>
      </c>
    </row>
    <row r="981" spans="1:3" x14ac:dyDescent="0.25">
      <c r="A981" s="208">
        <v>980</v>
      </c>
      <c r="B981" s="244" t="s">
        <v>2971</v>
      </c>
      <c r="C981" s="242" t="s">
        <v>41</v>
      </c>
    </row>
    <row r="982" spans="1:3" x14ac:dyDescent="0.25">
      <c r="A982" s="208">
        <v>981</v>
      </c>
      <c r="B982" s="244" t="s">
        <v>2971</v>
      </c>
      <c r="C982" s="242" t="s">
        <v>41</v>
      </c>
    </row>
    <row r="983" spans="1:3" x14ac:dyDescent="0.25">
      <c r="A983" s="208">
        <v>982</v>
      </c>
      <c r="B983" s="244" t="s">
        <v>2971</v>
      </c>
      <c r="C983" s="242" t="s">
        <v>126</v>
      </c>
    </row>
    <row r="984" spans="1:3" x14ac:dyDescent="0.25">
      <c r="A984" s="208">
        <v>983</v>
      </c>
      <c r="B984" s="244" t="s">
        <v>2971</v>
      </c>
      <c r="C984" s="242" t="s">
        <v>127</v>
      </c>
    </row>
    <row r="985" spans="1:3" x14ac:dyDescent="0.25">
      <c r="A985" s="208">
        <v>984</v>
      </c>
      <c r="B985" s="244" t="s">
        <v>2971</v>
      </c>
      <c r="C985" s="242" t="s">
        <v>127</v>
      </c>
    </row>
    <row r="986" spans="1:3" x14ac:dyDescent="0.25">
      <c r="A986" s="208">
        <v>985</v>
      </c>
      <c r="B986" s="244" t="s">
        <v>2971</v>
      </c>
      <c r="C986" s="242" t="s">
        <v>127</v>
      </c>
    </row>
    <row r="987" spans="1:3" x14ac:dyDescent="0.25">
      <c r="A987" s="208">
        <v>986</v>
      </c>
      <c r="B987" s="244" t="s">
        <v>2971</v>
      </c>
      <c r="C987" s="242" t="s">
        <v>127</v>
      </c>
    </row>
    <row r="988" spans="1:3" x14ac:dyDescent="0.25">
      <c r="A988" s="208">
        <v>987</v>
      </c>
      <c r="B988" s="244" t="s">
        <v>2971</v>
      </c>
      <c r="C988" s="242" t="s">
        <v>126</v>
      </c>
    </row>
    <row r="989" spans="1:3" x14ac:dyDescent="0.25">
      <c r="A989" s="208">
        <v>988</v>
      </c>
      <c r="B989" s="244" t="s">
        <v>2971</v>
      </c>
      <c r="C989" s="242" t="s">
        <v>126</v>
      </c>
    </row>
    <row r="990" spans="1:3" x14ac:dyDescent="0.25">
      <c r="A990" s="208">
        <v>989</v>
      </c>
      <c r="B990" s="244" t="s">
        <v>2971</v>
      </c>
      <c r="C990" s="242" t="s">
        <v>126</v>
      </c>
    </row>
    <row r="991" spans="1:3" x14ac:dyDescent="0.25">
      <c r="A991" s="208">
        <v>990</v>
      </c>
      <c r="B991" s="244" t="s">
        <v>2971</v>
      </c>
      <c r="C991" s="242" t="s">
        <v>126</v>
      </c>
    </row>
    <row r="992" spans="1:3" x14ac:dyDescent="0.25">
      <c r="A992" s="208">
        <v>991</v>
      </c>
      <c r="B992" s="244" t="s">
        <v>2971</v>
      </c>
      <c r="C992" s="242" t="s">
        <v>126</v>
      </c>
    </row>
    <row r="993" spans="1:3" x14ac:dyDescent="0.25">
      <c r="A993" s="208">
        <v>992</v>
      </c>
      <c r="B993" s="244" t="s">
        <v>2971</v>
      </c>
      <c r="C993" s="242" t="s">
        <v>126</v>
      </c>
    </row>
    <row r="994" spans="1:3" x14ac:dyDescent="0.25">
      <c r="A994" s="208">
        <v>993</v>
      </c>
      <c r="B994" s="244" t="s">
        <v>2971</v>
      </c>
      <c r="C994" s="242" t="s">
        <v>126</v>
      </c>
    </row>
    <row r="995" spans="1:3" x14ac:dyDescent="0.25">
      <c r="A995" s="208">
        <v>994</v>
      </c>
      <c r="B995" s="244" t="s">
        <v>2971</v>
      </c>
      <c r="C995" s="242" t="s">
        <v>1457</v>
      </c>
    </row>
    <row r="996" spans="1:3" x14ac:dyDescent="0.25">
      <c r="A996" s="208">
        <v>995</v>
      </c>
      <c r="B996" s="244" t="s">
        <v>2971</v>
      </c>
      <c r="C996" s="242" t="s">
        <v>126</v>
      </c>
    </row>
    <row r="997" spans="1:3" x14ac:dyDescent="0.25">
      <c r="A997" s="208">
        <v>996</v>
      </c>
      <c r="B997" s="244" t="s">
        <v>2971</v>
      </c>
      <c r="C997" s="242" t="s">
        <v>19</v>
      </c>
    </row>
    <row r="998" spans="1:3" x14ac:dyDescent="0.25">
      <c r="A998" s="208">
        <v>997</v>
      </c>
      <c r="B998" s="244" t="s">
        <v>2971</v>
      </c>
      <c r="C998" s="242" t="s">
        <v>19</v>
      </c>
    </row>
    <row r="999" spans="1:3" x14ac:dyDescent="0.25">
      <c r="A999" s="208">
        <v>998</v>
      </c>
      <c r="B999" s="244" t="s">
        <v>2971</v>
      </c>
      <c r="C999" s="242" t="s">
        <v>19</v>
      </c>
    </row>
    <row r="1000" spans="1:3" x14ac:dyDescent="0.25">
      <c r="A1000" s="208">
        <v>999</v>
      </c>
      <c r="B1000" s="244" t="s">
        <v>2971</v>
      </c>
      <c r="C1000" s="242" t="s">
        <v>19</v>
      </c>
    </row>
    <row r="1001" spans="1:3" x14ac:dyDescent="0.25">
      <c r="A1001" s="208">
        <v>1000</v>
      </c>
      <c r="B1001" s="244" t="s">
        <v>2971</v>
      </c>
      <c r="C1001" s="242" t="s">
        <v>74</v>
      </c>
    </row>
    <row r="1002" spans="1:3" x14ac:dyDescent="0.25">
      <c r="A1002" s="208">
        <v>1001</v>
      </c>
      <c r="B1002" s="244" t="s">
        <v>2971</v>
      </c>
      <c r="C1002" s="242" t="s">
        <v>74</v>
      </c>
    </row>
    <row r="1003" spans="1:3" x14ac:dyDescent="0.25">
      <c r="A1003" s="208">
        <v>1002</v>
      </c>
      <c r="B1003" s="244" t="s">
        <v>860</v>
      </c>
      <c r="C1003" s="242"/>
    </row>
    <row r="1004" spans="1:3" x14ac:dyDescent="0.25">
      <c r="A1004" s="208">
        <v>1003</v>
      </c>
      <c r="B1004" s="244" t="s">
        <v>860</v>
      </c>
      <c r="C1004" s="242"/>
    </row>
    <row r="1005" spans="1:3" x14ac:dyDescent="0.25">
      <c r="A1005" s="208">
        <v>1004</v>
      </c>
      <c r="B1005" s="244" t="s">
        <v>860</v>
      </c>
      <c r="C1005" s="242"/>
    </row>
    <row r="1006" spans="1:3" x14ac:dyDescent="0.25">
      <c r="A1006" s="208">
        <v>1005</v>
      </c>
      <c r="B1006" s="244" t="s">
        <v>860</v>
      </c>
      <c r="C1006" s="242"/>
    </row>
    <row r="1007" spans="1:3" x14ac:dyDescent="0.25">
      <c r="A1007" s="208">
        <v>1006</v>
      </c>
      <c r="B1007" s="244" t="s">
        <v>860</v>
      </c>
      <c r="C1007" s="242"/>
    </row>
    <row r="1008" spans="1:3" x14ac:dyDescent="0.25">
      <c r="A1008" s="208">
        <v>1007</v>
      </c>
      <c r="B1008" s="244" t="s">
        <v>860</v>
      </c>
      <c r="C1008" s="242"/>
    </row>
    <row r="1009" spans="1:3" x14ac:dyDescent="0.25">
      <c r="A1009" s="208">
        <v>1008</v>
      </c>
      <c r="B1009" s="244" t="s">
        <v>860</v>
      </c>
      <c r="C1009" s="242"/>
    </row>
    <row r="1010" spans="1:3" x14ac:dyDescent="0.25">
      <c r="A1010" s="208">
        <v>1009</v>
      </c>
      <c r="B1010" s="244" t="s">
        <v>860</v>
      </c>
      <c r="C1010" s="242"/>
    </row>
    <row r="1011" spans="1:3" x14ac:dyDescent="0.25">
      <c r="A1011" s="208">
        <v>1010</v>
      </c>
      <c r="B1011" s="244" t="s">
        <v>860</v>
      </c>
      <c r="C1011" s="242"/>
    </row>
    <row r="1012" spans="1:3" x14ac:dyDescent="0.25">
      <c r="A1012" s="208">
        <v>1011</v>
      </c>
      <c r="B1012" s="244" t="s">
        <v>860</v>
      </c>
      <c r="C1012" s="242"/>
    </row>
    <row r="1013" spans="1:3" x14ac:dyDescent="0.25">
      <c r="A1013" s="208">
        <v>1012</v>
      </c>
      <c r="B1013" s="244" t="s">
        <v>860</v>
      </c>
      <c r="C1013" s="242"/>
    </row>
    <row r="1014" spans="1:3" x14ac:dyDescent="0.25">
      <c r="A1014" s="208">
        <v>1013</v>
      </c>
      <c r="B1014" s="244" t="s">
        <v>860</v>
      </c>
      <c r="C1014" s="242"/>
    </row>
    <row r="1015" spans="1:3" x14ac:dyDescent="0.25">
      <c r="A1015" s="208">
        <v>1014</v>
      </c>
      <c r="B1015" s="244" t="s">
        <v>860</v>
      </c>
      <c r="C1015" s="242"/>
    </row>
    <row r="1016" spans="1:3" x14ac:dyDescent="0.25">
      <c r="A1016" s="208">
        <v>1015</v>
      </c>
      <c r="B1016" s="244" t="s">
        <v>860</v>
      </c>
      <c r="C1016" s="242"/>
    </row>
    <row r="1017" spans="1:3" x14ac:dyDescent="0.25">
      <c r="A1017" s="208">
        <v>1016</v>
      </c>
      <c r="B1017" s="244" t="s">
        <v>860</v>
      </c>
      <c r="C1017" s="242"/>
    </row>
    <row r="1018" spans="1:3" x14ac:dyDescent="0.25">
      <c r="A1018" s="208">
        <v>1017</v>
      </c>
      <c r="B1018" s="244" t="s">
        <v>860</v>
      </c>
      <c r="C1018" s="242"/>
    </row>
    <row r="1019" spans="1:3" x14ac:dyDescent="0.25">
      <c r="A1019" s="208">
        <v>1018</v>
      </c>
      <c r="B1019" s="244" t="s">
        <v>860</v>
      </c>
      <c r="C1019" s="242"/>
    </row>
    <row r="1020" spans="1:3" x14ac:dyDescent="0.25">
      <c r="A1020" s="208">
        <v>1019</v>
      </c>
      <c r="B1020" s="244" t="s">
        <v>860</v>
      </c>
      <c r="C1020" s="242"/>
    </row>
    <row r="1021" spans="1:3" x14ac:dyDescent="0.25">
      <c r="A1021" s="208">
        <v>1020</v>
      </c>
      <c r="B1021" s="244" t="s">
        <v>860</v>
      </c>
      <c r="C1021" s="242"/>
    </row>
    <row r="1022" spans="1:3" x14ac:dyDescent="0.25">
      <c r="A1022" s="208">
        <v>1021</v>
      </c>
      <c r="B1022" s="244" t="s">
        <v>860</v>
      </c>
      <c r="C1022" s="242"/>
    </row>
    <row r="1023" spans="1:3" x14ac:dyDescent="0.25">
      <c r="A1023" s="208">
        <v>1022</v>
      </c>
      <c r="B1023" s="244" t="s">
        <v>860</v>
      </c>
      <c r="C1023" s="242"/>
    </row>
    <row r="1024" spans="1:3" x14ac:dyDescent="0.25">
      <c r="A1024" s="208">
        <v>1023</v>
      </c>
      <c r="B1024" s="244" t="s">
        <v>860</v>
      </c>
      <c r="C1024" s="242"/>
    </row>
    <row r="1025" spans="1:3" x14ac:dyDescent="0.25">
      <c r="A1025" s="208">
        <v>1024</v>
      </c>
      <c r="B1025" s="244" t="s">
        <v>860</v>
      </c>
      <c r="C1025" s="242"/>
    </row>
    <row r="1026" spans="1:3" x14ac:dyDescent="0.25">
      <c r="A1026" s="208">
        <v>1025</v>
      </c>
      <c r="B1026" s="244" t="s">
        <v>860</v>
      </c>
      <c r="C1026" s="242"/>
    </row>
    <row r="1027" spans="1:3" x14ac:dyDescent="0.25">
      <c r="A1027" s="208">
        <v>1026</v>
      </c>
      <c r="B1027" s="244" t="s">
        <v>860</v>
      </c>
      <c r="C1027" s="242"/>
    </row>
    <row r="1028" spans="1:3" x14ac:dyDescent="0.25">
      <c r="A1028" s="208">
        <v>1027</v>
      </c>
      <c r="B1028" s="244" t="s">
        <v>860</v>
      </c>
      <c r="C1028" s="242"/>
    </row>
    <row r="1029" spans="1:3" x14ac:dyDescent="0.25">
      <c r="A1029" s="208">
        <v>1028</v>
      </c>
      <c r="B1029" s="244" t="s">
        <v>860</v>
      </c>
      <c r="C1029" s="242"/>
    </row>
    <row r="1030" spans="1:3" x14ac:dyDescent="0.25">
      <c r="A1030" s="208">
        <v>1029</v>
      </c>
      <c r="B1030" s="244" t="s">
        <v>860</v>
      </c>
      <c r="C1030" s="242"/>
    </row>
    <row r="1031" spans="1:3" x14ac:dyDescent="0.25">
      <c r="A1031" s="208">
        <v>1030</v>
      </c>
      <c r="B1031" s="244" t="s">
        <v>860</v>
      </c>
      <c r="C1031" s="242"/>
    </row>
    <row r="1032" spans="1:3" x14ac:dyDescent="0.25">
      <c r="A1032" s="208">
        <v>1031</v>
      </c>
      <c r="B1032" s="244" t="s">
        <v>860</v>
      </c>
      <c r="C1032" s="242"/>
    </row>
    <row r="1033" spans="1:3" x14ac:dyDescent="0.25">
      <c r="A1033" s="208">
        <v>1032</v>
      </c>
      <c r="B1033" s="244" t="s">
        <v>860</v>
      </c>
      <c r="C1033" s="242"/>
    </row>
    <row r="1034" spans="1:3" x14ac:dyDescent="0.25">
      <c r="A1034" s="208">
        <v>1033</v>
      </c>
      <c r="B1034" s="244" t="s">
        <v>860</v>
      </c>
      <c r="C1034" s="242"/>
    </row>
    <row r="1035" spans="1:3" x14ac:dyDescent="0.25">
      <c r="A1035" s="208">
        <v>1034</v>
      </c>
      <c r="B1035" s="244" t="s">
        <v>860</v>
      </c>
      <c r="C1035" s="242"/>
    </row>
    <row r="1036" spans="1:3" x14ac:dyDescent="0.25">
      <c r="A1036" s="208">
        <v>1035</v>
      </c>
      <c r="B1036" s="244" t="s">
        <v>860</v>
      </c>
      <c r="C1036" s="242"/>
    </row>
    <row r="1037" spans="1:3" x14ac:dyDescent="0.25">
      <c r="A1037" s="208">
        <v>1036</v>
      </c>
      <c r="B1037" s="244" t="s">
        <v>860</v>
      </c>
      <c r="C1037" s="242"/>
    </row>
    <row r="1038" spans="1:3" x14ac:dyDescent="0.25">
      <c r="A1038" s="208">
        <v>1037</v>
      </c>
      <c r="B1038" s="244" t="s">
        <v>860</v>
      </c>
      <c r="C1038" s="242"/>
    </row>
    <row r="1039" spans="1:3" x14ac:dyDescent="0.25">
      <c r="A1039" s="208">
        <v>1038</v>
      </c>
      <c r="B1039" s="244" t="s">
        <v>860</v>
      </c>
      <c r="C1039" s="242"/>
    </row>
    <row r="1040" spans="1:3" x14ac:dyDescent="0.25">
      <c r="A1040" s="208">
        <v>1039</v>
      </c>
      <c r="B1040" s="244" t="s">
        <v>860</v>
      </c>
      <c r="C1040" s="242"/>
    </row>
    <row r="1041" spans="1:3" x14ac:dyDescent="0.25">
      <c r="A1041" s="208">
        <v>1040</v>
      </c>
      <c r="B1041" s="244" t="s">
        <v>860</v>
      </c>
      <c r="C1041" s="242"/>
    </row>
    <row r="1042" spans="1:3" x14ac:dyDescent="0.25">
      <c r="A1042" s="208">
        <v>1041</v>
      </c>
      <c r="B1042" s="244" t="s">
        <v>860</v>
      </c>
      <c r="C1042" s="242"/>
    </row>
    <row r="1043" spans="1:3" x14ac:dyDescent="0.25">
      <c r="A1043" s="208">
        <v>1042</v>
      </c>
      <c r="B1043" s="244" t="s">
        <v>860</v>
      </c>
      <c r="C1043" s="242"/>
    </row>
    <row r="1044" spans="1:3" x14ac:dyDescent="0.25">
      <c r="A1044" s="208">
        <v>1043</v>
      </c>
      <c r="B1044" s="244" t="s">
        <v>860</v>
      </c>
      <c r="C1044" s="242"/>
    </row>
    <row r="1045" spans="1:3" x14ac:dyDescent="0.25">
      <c r="A1045" s="208">
        <v>1044</v>
      </c>
      <c r="B1045" s="244" t="s">
        <v>860</v>
      </c>
      <c r="C1045" s="242" t="s">
        <v>313</v>
      </c>
    </row>
    <row r="1046" spans="1:3" x14ac:dyDescent="0.25">
      <c r="A1046" s="208">
        <v>1045</v>
      </c>
      <c r="B1046" s="244" t="s">
        <v>860</v>
      </c>
      <c r="C1046" s="242" t="s">
        <v>2615</v>
      </c>
    </row>
    <row r="1047" spans="1:3" x14ac:dyDescent="0.25">
      <c r="A1047" s="208">
        <v>1046</v>
      </c>
      <c r="B1047" s="244" t="s">
        <v>860</v>
      </c>
      <c r="C1047" s="242" t="s">
        <v>127</v>
      </c>
    </row>
    <row r="1048" spans="1:3" x14ac:dyDescent="0.25">
      <c r="A1048" s="208">
        <v>1047</v>
      </c>
      <c r="B1048" s="244" t="s">
        <v>860</v>
      </c>
      <c r="C1048" s="242" t="s">
        <v>127</v>
      </c>
    </row>
    <row r="1049" spans="1:3" x14ac:dyDescent="0.25">
      <c r="A1049" s="208">
        <v>1048</v>
      </c>
      <c r="B1049" s="244" t="s">
        <v>860</v>
      </c>
      <c r="C1049" s="242" t="s">
        <v>313</v>
      </c>
    </row>
    <row r="1050" spans="1:3" x14ac:dyDescent="0.25">
      <c r="A1050" s="208">
        <v>1049</v>
      </c>
      <c r="B1050" s="244" t="s">
        <v>860</v>
      </c>
      <c r="C1050" s="242" t="s">
        <v>88</v>
      </c>
    </row>
    <row r="1051" spans="1:3" x14ac:dyDescent="0.25">
      <c r="A1051" s="208">
        <v>1050</v>
      </c>
      <c r="B1051" s="244" t="s">
        <v>860</v>
      </c>
      <c r="C1051" s="242" t="s">
        <v>313</v>
      </c>
    </row>
    <row r="1052" spans="1:3" x14ac:dyDescent="0.25">
      <c r="A1052" s="208">
        <v>1051</v>
      </c>
      <c r="B1052" s="244" t="s">
        <v>860</v>
      </c>
      <c r="C1052" s="242" t="s">
        <v>88</v>
      </c>
    </row>
    <row r="1053" spans="1:3" x14ac:dyDescent="0.25">
      <c r="A1053" s="208">
        <v>1052</v>
      </c>
      <c r="B1053" s="244" t="s">
        <v>860</v>
      </c>
      <c r="C1053" s="242" t="s">
        <v>313</v>
      </c>
    </row>
    <row r="1054" spans="1:3" x14ac:dyDescent="0.25">
      <c r="A1054" s="208">
        <v>1053</v>
      </c>
      <c r="B1054" s="244" t="s">
        <v>860</v>
      </c>
      <c r="C1054" s="242" t="s">
        <v>313</v>
      </c>
    </row>
    <row r="1055" spans="1:3" x14ac:dyDescent="0.25">
      <c r="A1055" s="208">
        <v>1054</v>
      </c>
      <c r="B1055" s="244" t="s">
        <v>860</v>
      </c>
      <c r="C1055" s="242" t="s">
        <v>313</v>
      </c>
    </row>
    <row r="1056" spans="1:3" x14ac:dyDescent="0.25">
      <c r="A1056" s="208">
        <v>1055</v>
      </c>
      <c r="B1056" s="244" t="s">
        <v>860</v>
      </c>
      <c r="C1056" s="242" t="s">
        <v>19</v>
      </c>
    </row>
    <row r="1057" spans="1:3" x14ac:dyDescent="0.25">
      <c r="A1057" s="208">
        <v>1056</v>
      </c>
      <c r="B1057" s="244" t="s">
        <v>860</v>
      </c>
      <c r="C1057" s="242" t="s">
        <v>19</v>
      </c>
    </row>
    <row r="1058" spans="1:3" x14ac:dyDescent="0.25">
      <c r="A1058" s="208">
        <v>1057</v>
      </c>
      <c r="B1058" s="244" t="s">
        <v>860</v>
      </c>
      <c r="C1058" s="242" t="s">
        <v>19</v>
      </c>
    </row>
    <row r="1059" spans="1:3" x14ac:dyDescent="0.25">
      <c r="A1059" s="208">
        <v>1058</v>
      </c>
      <c r="B1059" s="244" t="s">
        <v>860</v>
      </c>
      <c r="C1059" s="242" t="s">
        <v>74</v>
      </c>
    </row>
    <row r="1060" spans="1:3" x14ac:dyDescent="0.25">
      <c r="A1060" s="208">
        <v>1059</v>
      </c>
      <c r="B1060" s="244" t="s">
        <v>860</v>
      </c>
      <c r="C1060" s="242" t="s">
        <v>74</v>
      </c>
    </row>
    <row r="1061" spans="1:3" x14ac:dyDescent="0.25">
      <c r="A1061" s="208">
        <v>1060</v>
      </c>
      <c r="B1061" s="244" t="s">
        <v>860</v>
      </c>
      <c r="C1061" s="242" t="s">
        <v>71</v>
      </c>
    </row>
    <row r="1062" spans="1:3" x14ac:dyDescent="0.25">
      <c r="A1062" s="208">
        <v>1061</v>
      </c>
      <c r="B1062" s="244" t="s">
        <v>860</v>
      </c>
      <c r="C1062" s="242" t="s">
        <v>71</v>
      </c>
    </row>
    <row r="1063" spans="1:3" x14ac:dyDescent="0.25">
      <c r="A1063" s="208">
        <v>1062</v>
      </c>
      <c r="B1063" s="244" t="s">
        <v>860</v>
      </c>
      <c r="C1063" s="242" t="s">
        <v>19</v>
      </c>
    </row>
    <row r="1064" spans="1:3" x14ac:dyDescent="0.25">
      <c r="A1064" s="208">
        <v>1063</v>
      </c>
      <c r="B1064" s="244" t="s">
        <v>860</v>
      </c>
      <c r="C1064" s="242" t="s">
        <v>19</v>
      </c>
    </row>
    <row r="1065" spans="1:3" x14ac:dyDescent="0.25">
      <c r="A1065" s="208">
        <v>1064</v>
      </c>
      <c r="B1065" s="244" t="s">
        <v>860</v>
      </c>
      <c r="C1065" s="242" t="s">
        <v>19</v>
      </c>
    </row>
    <row r="1066" spans="1:3" x14ac:dyDescent="0.25">
      <c r="A1066" s="208">
        <v>1065</v>
      </c>
      <c r="B1066" s="244" t="s">
        <v>860</v>
      </c>
      <c r="C1066" s="242" t="s">
        <v>126</v>
      </c>
    </row>
    <row r="1067" spans="1:3" x14ac:dyDescent="0.25">
      <c r="A1067" s="208">
        <v>1066</v>
      </c>
      <c r="B1067" s="244" t="s">
        <v>860</v>
      </c>
      <c r="C1067" s="242" t="s">
        <v>19</v>
      </c>
    </row>
    <row r="1068" spans="1:3" x14ac:dyDescent="0.25">
      <c r="A1068" s="208">
        <v>1067</v>
      </c>
      <c r="B1068" s="244" t="s">
        <v>860</v>
      </c>
      <c r="C1068" s="242" t="s">
        <v>41</v>
      </c>
    </row>
    <row r="1069" spans="1:3" x14ac:dyDescent="0.25">
      <c r="A1069" s="208">
        <v>1068</v>
      </c>
      <c r="B1069" s="244" t="s">
        <v>860</v>
      </c>
      <c r="C1069" s="242" t="s">
        <v>41</v>
      </c>
    </row>
    <row r="1070" spans="1:3" x14ac:dyDescent="0.25">
      <c r="A1070" s="208">
        <v>1069</v>
      </c>
      <c r="B1070" s="244" t="s">
        <v>860</v>
      </c>
      <c r="C1070" s="242" t="s">
        <v>41</v>
      </c>
    </row>
    <row r="1071" spans="1:3" x14ac:dyDescent="0.25">
      <c r="A1071" s="208">
        <v>1070</v>
      </c>
      <c r="B1071" s="244" t="s">
        <v>860</v>
      </c>
      <c r="C1071" s="242" t="s">
        <v>932</v>
      </c>
    </row>
    <row r="1072" spans="1:3" x14ac:dyDescent="0.25">
      <c r="A1072" s="208">
        <v>1071</v>
      </c>
      <c r="B1072" s="244" t="s">
        <v>860</v>
      </c>
      <c r="C1072" s="242" t="s">
        <v>74</v>
      </c>
    </row>
    <row r="1073" spans="1:3" x14ac:dyDescent="0.25">
      <c r="A1073" s="208">
        <v>1072</v>
      </c>
      <c r="B1073" s="244" t="s">
        <v>860</v>
      </c>
      <c r="C1073" s="242" t="s">
        <v>74</v>
      </c>
    </row>
    <row r="1074" spans="1:3" x14ac:dyDescent="0.25">
      <c r="A1074" s="208">
        <v>1073</v>
      </c>
      <c r="B1074" s="244" t="s">
        <v>860</v>
      </c>
      <c r="C1074" s="242"/>
    </row>
    <row r="1075" spans="1:3" x14ac:dyDescent="0.25">
      <c r="A1075" s="208">
        <v>1074</v>
      </c>
      <c r="B1075" s="244" t="s">
        <v>860</v>
      </c>
      <c r="C1075" s="242" t="s">
        <v>833</v>
      </c>
    </row>
    <row r="1076" spans="1:3" x14ac:dyDescent="0.25">
      <c r="A1076" s="208">
        <v>1075</v>
      </c>
      <c r="B1076" s="244" t="s">
        <v>860</v>
      </c>
      <c r="C1076" s="242" t="s">
        <v>88</v>
      </c>
    </row>
    <row r="1077" spans="1:3" x14ac:dyDescent="0.25">
      <c r="A1077" s="208">
        <v>1076</v>
      </c>
      <c r="B1077" s="244" t="s">
        <v>860</v>
      </c>
      <c r="C1077" s="242" t="s">
        <v>19</v>
      </c>
    </row>
    <row r="1078" spans="1:3" x14ac:dyDescent="0.25">
      <c r="A1078" s="208">
        <v>1077</v>
      </c>
      <c r="B1078" s="244" t="s">
        <v>860</v>
      </c>
      <c r="C1078" s="242" t="s">
        <v>19</v>
      </c>
    </row>
    <row r="1079" spans="1:3" x14ac:dyDescent="0.25">
      <c r="A1079" s="208">
        <v>1078</v>
      </c>
      <c r="B1079" s="244" t="s">
        <v>860</v>
      </c>
      <c r="C1079" s="242" t="s">
        <v>3150</v>
      </c>
    </row>
    <row r="1080" spans="1:3" x14ac:dyDescent="0.25">
      <c r="A1080" s="208">
        <v>1079</v>
      </c>
      <c r="B1080" s="244" t="s">
        <v>860</v>
      </c>
      <c r="C1080" s="242" t="s">
        <v>19</v>
      </c>
    </row>
    <row r="1081" spans="1:3" x14ac:dyDescent="0.25">
      <c r="A1081" s="208">
        <v>1080</v>
      </c>
      <c r="B1081" s="244" t="s">
        <v>860</v>
      </c>
      <c r="C1081" s="242" t="s">
        <v>19</v>
      </c>
    </row>
    <row r="1082" spans="1:3" x14ac:dyDescent="0.25">
      <c r="A1082" s="208">
        <v>1081</v>
      </c>
      <c r="B1082" s="244" t="s">
        <v>860</v>
      </c>
      <c r="C1082" s="242" t="s">
        <v>19</v>
      </c>
    </row>
    <row r="1083" spans="1:3" x14ac:dyDescent="0.25">
      <c r="A1083" s="208">
        <v>1082</v>
      </c>
      <c r="B1083" s="244" t="s">
        <v>860</v>
      </c>
      <c r="C1083" s="242" t="s">
        <v>19</v>
      </c>
    </row>
    <row r="1084" spans="1:3" x14ac:dyDescent="0.25">
      <c r="A1084" s="208">
        <v>1083</v>
      </c>
      <c r="B1084" s="244" t="s">
        <v>860</v>
      </c>
      <c r="C1084" s="242" t="s">
        <v>19</v>
      </c>
    </row>
    <row r="1085" spans="1:3" x14ac:dyDescent="0.25">
      <c r="A1085" s="208">
        <v>1084</v>
      </c>
      <c r="B1085" s="244" t="s">
        <v>860</v>
      </c>
      <c r="C1085" s="242" t="s">
        <v>19</v>
      </c>
    </row>
    <row r="1086" spans="1:3" x14ac:dyDescent="0.25">
      <c r="A1086" s="208">
        <v>1085</v>
      </c>
      <c r="B1086" s="244" t="s">
        <v>860</v>
      </c>
      <c r="C1086" s="242" t="s">
        <v>19</v>
      </c>
    </row>
    <row r="1087" spans="1:3" x14ac:dyDescent="0.25">
      <c r="A1087" s="208">
        <v>1086</v>
      </c>
      <c r="B1087" s="244" t="s">
        <v>860</v>
      </c>
      <c r="C1087" s="242" t="s">
        <v>19</v>
      </c>
    </row>
    <row r="1088" spans="1:3" x14ac:dyDescent="0.25">
      <c r="A1088" s="208">
        <v>1087</v>
      </c>
      <c r="B1088" s="244" t="s">
        <v>860</v>
      </c>
      <c r="C1088" s="242" t="s">
        <v>19</v>
      </c>
    </row>
    <row r="1089" spans="1:3" x14ac:dyDescent="0.25">
      <c r="A1089" s="208">
        <v>1088</v>
      </c>
      <c r="B1089" s="244" t="s">
        <v>860</v>
      </c>
      <c r="C1089" s="242" t="s">
        <v>19</v>
      </c>
    </row>
    <row r="1090" spans="1:3" x14ac:dyDescent="0.25">
      <c r="A1090" s="208">
        <v>1089</v>
      </c>
      <c r="B1090" s="244" t="s">
        <v>860</v>
      </c>
      <c r="C1090" s="242" t="s">
        <v>19</v>
      </c>
    </row>
    <row r="1091" spans="1:3" x14ac:dyDescent="0.25">
      <c r="A1091" s="208">
        <v>1090</v>
      </c>
      <c r="B1091" s="244" t="s">
        <v>860</v>
      </c>
      <c r="C1091" s="242" t="s">
        <v>19</v>
      </c>
    </row>
    <row r="1092" spans="1:3" x14ac:dyDescent="0.25">
      <c r="A1092" s="208">
        <v>1091</v>
      </c>
      <c r="B1092" s="244" t="s">
        <v>860</v>
      </c>
      <c r="C1092" s="242" t="s">
        <v>19</v>
      </c>
    </row>
    <row r="1093" spans="1:3" x14ac:dyDescent="0.25">
      <c r="A1093" s="208">
        <v>1092</v>
      </c>
      <c r="B1093" s="244" t="s">
        <v>860</v>
      </c>
      <c r="C1093" s="242" t="s">
        <v>19</v>
      </c>
    </row>
    <row r="1094" spans="1:3" x14ac:dyDescent="0.25">
      <c r="A1094" s="208">
        <v>1093</v>
      </c>
      <c r="B1094" s="244" t="s">
        <v>860</v>
      </c>
      <c r="C1094" s="242" t="s">
        <v>19</v>
      </c>
    </row>
    <row r="1095" spans="1:3" x14ac:dyDescent="0.25">
      <c r="A1095" s="208">
        <v>1094</v>
      </c>
      <c r="B1095" s="244" t="s">
        <v>860</v>
      </c>
      <c r="C1095" s="242" t="s">
        <v>19</v>
      </c>
    </row>
    <row r="1096" spans="1:3" x14ac:dyDescent="0.25">
      <c r="A1096" s="208">
        <v>1095</v>
      </c>
      <c r="B1096" s="244" t="s">
        <v>860</v>
      </c>
      <c r="C1096" s="242" t="s">
        <v>88</v>
      </c>
    </row>
    <row r="1097" spans="1:3" x14ac:dyDescent="0.25">
      <c r="A1097" s="208">
        <v>1096</v>
      </c>
      <c r="B1097" s="244" t="s">
        <v>860</v>
      </c>
      <c r="C1097" s="242" t="s">
        <v>19</v>
      </c>
    </row>
    <row r="1098" spans="1:3" x14ac:dyDescent="0.25">
      <c r="A1098" s="208">
        <v>1097</v>
      </c>
      <c r="B1098" s="244" t="s">
        <v>860</v>
      </c>
      <c r="C1098" s="242" t="s">
        <v>19</v>
      </c>
    </row>
    <row r="1099" spans="1:3" x14ac:dyDescent="0.25">
      <c r="A1099" s="208">
        <v>1098</v>
      </c>
      <c r="B1099" s="244" t="s">
        <v>860</v>
      </c>
      <c r="C1099" s="242" t="s">
        <v>906</v>
      </c>
    </row>
    <row r="1100" spans="1:3" x14ac:dyDescent="0.25">
      <c r="A1100" s="208">
        <v>1099</v>
      </c>
      <c r="B1100" s="244" t="s">
        <v>860</v>
      </c>
      <c r="C1100" s="242" t="s">
        <v>19</v>
      </c>
    </row>
    <row r="1101" spans="1:3" x14ac:dyDescent="0.25">
      <c r="A1101" s="208">
        <v>1100</v>
      </c>
      <c r="B1101" s="244" t="s">
        <v>860</v>
      </c>
      <c r="C1101" s="242" t="s">
        <v>19</v>
      </c>
    </row>
    <row r="1102" spans="1:3" x14ac:dyDescent="0.25">
      <c r="A1102" s="208">
        <v>1101</v>
      </c>
      <c r="B1102" s="244" t="s">
        <v>860</v>
      </c>
      <c r="C1102" s="242" t="s">
        <v>19</v>
      </c>
    </row>
    <row r="1103" spans="1:3" x14ac:dyDescent="0.25">
      <c r="A1103" s="208">
        <v>1102</v>
      </c>
      <c r="B1103" s="244" t="s">
        <v>860</v>
      </c>
      <c r="C1103" s="242" t="s">
        <v>19</v>
      </c>
    </row>
    <row r="1104" spans="1:3" x14ac:dyDescent="0.25">
      <c r="A1104" s="208">
        <v>1103</v>
      </c>
      <c r="B1104" s="244" t="s">
        <v>860</v>
      </c>
      <c r="C1104" s="242" t="s">
        <v>19</v>
      </c>
    </row>
    <row r="1105" spans="1:3" x14ac:dyDescent="0.25">
      <c r="A1105" s="208">
        <v>1104</v>
      </c>
      <c r="B1105" s="244" t="s">
        <v>860</v>
      </c>
      <c r="C1105" s="242" t="s">
        <v>19</v>
      </c>
    </row>
    <row r="1106" spans="1:3" x14ac:dyDescent="0.25">
      <c r="A1106" s="208">
        <v>1105</v>
      </c>
      <c r="B1106" s="244" t="s">
        <v>860</v>
      </c>
      <c r="C1106" s="242" t="s">
        <v>71</v>
      </c>
    </row>
    <row r="1107" spans="1:3" x14ac:dyDescent="0.25">
      <c r="A1107" s="208">
        <v>1106</v>
      </c>
      <c r="B1107" s="244" t="s">
        <v>860</v>
      </c>
      <c r="C1107" s="242" t="s">
        <v>88</v>
      </c>
    </row>
    <row r="1108" spans="1:3" x14ac:dyDescent="0.25">
      <c r="A1108" s="208">
        <v>1107</v>
      </c>
      <c r="B1108" s="244" t="s">
        <v>860</v>
      </c>
      <c r="C1108" s="242" t="s">
        <v>71</v>
      </c>
    </row>
    <row r="1109" spans="1:3" x14ac:dyDescent="0.25">
      <c r="A1109" s="208">
        <v>1108</v>
      </c>
      <c r="B1109" s="244" t="s">
        <v>860</v>
      </c>
      <c r="C1109" s="242" t="s">
        <v>19</v>
      </c>
    </row>
    <row r="1110" spans="1:3" x14ac:dyDescent="0.25">
      <c r="A1110" s="208">
        <v>1109</v>
      </c>
      <c r="B1110" s="244" t="s">
        <v>860</v>
      </c>
      <c r="C1110" s="242" t="s">
        <v>19</v>
      </c>
    </row>
    <row r="1111" spans="1:3" x14ac:dyDescent="0.25">
      <c r="A1111" s="208">
        <v>1110</v>
      </c>
      <c r="B1111" s="244" t="s">
        <v>860</v>
      </c>
      <c r="C1111" s="242" t="s">
        <v>912</v>
      </c>
    </row>
    <row r="1112" spans="1:3" x14ac:dyDescent="0.25">
      <c r="A1112" s="208">
        <v>1111</v>
      </c>
      <c r="B1112" s="244" t="s">
        <v>860</v>
      </c>
      <c r="C1112" s="242" t="s">
        <v>912</v>
      </c>
    </row>
    <row r="1113" spans="1:3" x14ac:dyDescent="0.25">
      <c r="A1113" s="208">
        <v>1112</v>
      </c>
      <c r="B1113" s="244" t="s">
        <v>860</v>
      </c>
      <c r="C1113" s="242" t="s">
        <v>19</v>
      </c>
    </row>
    <row r="1114" spans="1:3" x14ac:dyDescent="0.25">
      <c r="A1114" s="208">
        <v>1113</v>
      </c>
      <c r="B1114" s="244" t="s">
        <v>860</v>
      </c>
      <c r="C1114" s="242" t="s">
        <v>19</v>
      </c>
    </row>
    <row r="1115" spans="1:3" x14ac:dyDescent="0.25">
      <c r="A1115" s="208">
        <v>1114</v>
      </c>
      <c r="B1115" s="244" t="s">
        <v>860</v>
      </c>
      <c r="C1115" s="242" t="s">
        <v>19</v>
      </c>
    </row>
    <row r="1116" spans="1:3" x14ac:dyDescent="0.25">
      <c r="A1116" s="208">
        <v>1115</v>
      </c>
      <c r="B1116" s="244" t="s">
        <v>860</v>
      </c>
      <c r="C1116" s="242" t="s">
        <v>912</v>
      </c>
    </row>
    <row r="1117" spans="1:3" x14ac:dyDescent="0.25">
      <c r="A1117" s="208">
        <v>1116</v>
      </c>
      <c r="B1117" s="244" t="s">
        <v>860</v>
      </c>
      <c r="C1117" s="242" t="s">
        <v>912</v>
      </c>
    </row>
    <row r="1118" spans="1:3" x14ac:dyDescent="0.25">
      <c r="A1118" s="208">
        <v>1117</v>
      </c>
      <c r="B1118" s="244" t="s">
        <v>860</v>
      </c>
      <c r="C1118" s="242" t="s">
        <v>912</v>
      </c>
    </row>
    <row r="1119" spans="1:3" x14ac:dyDescent="0.25">
      <c r="A1119" s="208">
        <v>1118</v>
      </c>
      <c r="B1119" s="244" t="s">
        <v>860</v>
      </c>
      <c r="C1119" s="242" t="s">
        <v>19</v>
      </c>
    </row>
    <row r="1120" spans="1:3" x14ac:dyDescent="0.25">
      <c r="A1120" s="208">
        <v>1119</v>
      </c>
      <c r="B1120" s="244" t="s">
        <v>860</v>
      </c>
      <c r="C1120" s="242" t="s">
        <v>19</v>
      </c>
    </row>
    <row r="1121" spans="1:3" x14ac:dyDescent="0.25">
      <c r="A1121" s="208">
        <v>1120</v>
      </c>
      <c r="B1121" s="244" t="s">
        <v>860</v>
      </c>
      <c r="C1121" s="242" t="s">
        <v>19</v>
      </c>
    </row>
    <row r="1122" spans="1:3" x14ac:dyDescent="0.25">
      <c r="A1122" s="208">
        <v>1121</v>
      </c>
      <c r="B1122" s="244" t="s">
        <v>860</v>
      </c>
      <c r="C1122" s="242" t="s">
        <v>907</v>
      </c>
    </row>
    <row r="1123" spans="1:3" x14ac:dyDescent="0.25">
      <c r="A1123" s="208">
        <v>1122</v>
      </c>
      <c r="B1123" s="244" t="s">
        <v>860</v>
      </c>
      <c r="C1123" s="242" t="s">
        <v>19</v>
      </c>
    </row>
    <row r="1124" spans="1:3" x14ac:dyDescent="0.25">
      <c r="A1124" s="208">
        <v>1123</v>
      </c>
      <c r="B1124" s="244" t="s">
        <v>860</v>
      </c>
      <c r="C1124" s="242" t="s">
        <v>19</v>
      </c>
    </row>
    <row r="1125" spans="1:3" x14ac:dyDescent="0.25">
      <c r="A1125" s="208">
        <v>1124</v>
      </c>
      <c r="B1125" s="244" t="s">
        <v>860</v>
      </c>
      <c r="C1125" s="242" t="s">
        <v>19</v>
      </c>
    </row>
    <row r="1126" spans="1:3" x14ac:dyDescent="0.25">
      <c r="A1126" s="208">
        <v>1125</v>
      </c>
      <c r="B1126" s="244" t="s">
        <v>860</v>
      </c>
      <c r="C1126" s="242" t="s">
        <v>19</v>
      </c>
    </row>
    <row r="1127" spans="1:3" x14ac:dyDescent="0.25">
      <c r="A1127" s="208">
        <v>1126</v>
      </c>
      <c r="B1127" s="244" t="s">
        <v>860</v>
      </c>
      <c r="C1127" s="242" t="s">
        <v>19</v>
      </c>
    </row>
    <row r="1128" spans="1:3" x14ac:dyDescent="0.25">
      <c r="A1128" s="208">
        <v>1127</v>
      </c>
      <c r="B1128" s="244" t="s">
        <v>860</v>
      </c>
      <c r="C1128" s="242" t="s">
        <v>912</v>
      </c>
    </row>
    <row r="1129" spans="1:3" x14ac:dyDescent="0.25">
      <c r="A1129" s="208">
        <v>1128</v>
      </c>
      <c r="B1129" s="244" t="s">
        <v>860</v>
      </c>
      <c r="C1129" s="242" t="s">
        <v>19</v>
      </c>
    </row>
    <row r="1130" spans="1:3" x14ac:dyDescent="0.25">
      <c r="A1130" s="208">
        <v>1129</v>
      </c>
      <c r="B1130" s="244" t="s">
        <v>860</v>
      </c>
      <c r="C1130" s="242" t="s">
        <v>912</v>
      </c>
    </row>
    <row r="1131" spans="1:3" x14ac:dyDescent="0.25">
      <c r="A1131" s="208">
        <v>1130</v>
      </c>
      <c r="B1131" s="244" t="s">
        <v>860</v>
      </c>
      <c r="C1131" s="242" t="s">
        <v>912</v>
      </c>
    </row>
    <row r="1132" spans="1:3" x14ac:dyDescent="0.25">
      <c r="A1132" s="208">
        <v>1131</v>
      </c>
      <c r="B1132" s="244" t="s">
        <v>860</v>
      </c>
      <c r="C1132" s="242" t="s">
        <v>19</v>
      </c>
    </row>
    <row r="1133" spans="1:3" x14ac:dyDescent="0.25">
      <c r="A1133" s="208">
        <v>1132</v>
      </c>
      <c r="B1133" s="244" t="s">
        <v>860</v>
      </c>
      <c r="C1133" s="242" t="s">
        <v>19</v>
      </c>
    </row>
    <row r="1134" spans="1:3" x14ac:dyDescent="0.25">
      <c r="A1134" s="208">
        <v>1133</v>
      </c>
      <c r="B1134" s="244" t="s">
        <v>860</v>
      </c>
      <c r="C1134" s="242" t="s">
        <v>19</v>
      </c>
    </row>
    <row r="1135" spans="1:3" x14ac:dyDescent="0.25">
      <c r="A1135" s="208">
        <v>1134</v>
      </c>
      <c r="B1135" s="244" t="s">
        <v>860</v>
      </c>
      <c r="C1135" s="242" t="s">
        <v>912</v>
      </c>
    </row>
    <row r="1136" spans="1:3" x14ac:dyDescent="0.25">
      <c r="A1136" s="208">
        <v>1135</v>
      </c>
      <c r="B1136" s="244" t="s">
        <v>860</v>
      </c>
      <c r="C1136" s="242" t="s">
        <v>19</v>
      </c>
    </row>
    <row r="1137" spans="1:3" x14ac:dyDescent="0.25">
      <c r="A1137" s="208">
        <v>1136</v>
      </c>
      <c r="B1137" s="244" t="s">
        <v>860</v>
      </c>
      <c r="C1137" s="242" t="s">
        <v>19</v>
      </c>
    </row>
    <row r="1138" spans="1:3" x14ac:dyDescent="0.25">
      <c r="A1138" s="208">
        <v>1137</v>
      </c>
      <c r="B1138" s="244" t="s">
        <v>860</v>
      </c>
      <c r="C1138" s="242" t="s">
        <v>19</v>
      </c>
    </row>
    <row r="1139" spans="1:3" x14ac:dyDescent="0.25">
      <c r="A1139" s="208">
        <v>1138</v>
      </c>
      <c r="B1139" s="244" t="s">
        <v>860</v>
      </c>
      <c r="C1139" s="242" t="s">
        <v>19</v>
      </c>
    </row>
    <row r="1140" spans="1:3" x14ac:dyDescent="0.25">
      <c r="A1140" s="208">
        <v>1139</v>
      </c>
      <c r="B1140" s="244" t="s">
        <v>860</v>
      </c>
      <c r="C1140" s="242" t="s">
        <v>912</v>
      </c>
    </row>
    <row r="1141" spans="1:3" x14ac:dyDescent="0.25">
      <c r="A1141" s="208">
        <v>1140</v>
      </c>
      <c r="B1141" s="244" t="s">
        <v>860</v>
      </c>
      <c r="C1141" s="242" t="s">
        <v>19</v>
      </c>
    </row>
    <row r="1142" spans="1:3" x14ac:dyDescent="0.25">
      <c r="A1142" s="208">
        <v>1141</v>
      </c>
      <c r="B1142" s="244" t="s">
        <v>860</v>
      </c>
      <c r="C1142" s="242" t="s">
        <v>906</v>
      </c>
    </row>
    <row r="1143" spans="1:3" x14ac:dyDescent="0.25">
      <c r="A1143" s="208">
        <v>1142</v>
      </c>
      <c r="B1143" s="244" t="s">
        <v>860</v>
      </c>
      <c r="C1143" s="242" t="s">
        <v>19</v>
      </c>
    </row>
    <row r="1144" spans="1:3" x14ac:dyDescent="0.25">
      <c r="A1144" s="208">
        <v>1143</v>
      </c>
      <c r="B1144" s="244" t="s">
        <v>860</v>
      </c>
      <c r="C1144" s="242" t="s">
        <v>19</v>
      </c>
    </row>
    <row r="1145" spans="1:3" x14ac:dyDescent="0.25">
      <c r="A1145" s="208">
        <v>1144</v>
      </c>
      <c r="B1145" s="244" t="s">
        <v>860</v>
      </c>
      <c r="C1145" s="242" t="s">
        <v>19</v>
      </c>
    </row>
    <row r="1146" spans="1:3" x14ac:dyDescent="0.25">
      <c r="A1146" s="208">
        <v>1145</v>
      </c>
      <c r="B1146" s="244" t="s">
        <v>860</v>
      </c>
      <c r="C1146" s="242" t="s">
        <v>19</v>
      </c>
    </row>
    <row r="1147" spans="1:3" x14ac:dyDescent="0.25">
      <c r="A1147" s="208">
        <v>1146</v>
      </c>
      <c r="B1147" s="244" t="s">
        <v>860</v>
      </c>
      <c r="C1147" s="242" t="s">
        <v>19</v>
      </c>
    </row>
    <row r="1148" spans="1:3" x14ac:dyDescent="0.25">
      <c r="A1148" s="208">
        <v>1147</v>
      </c>
      <c r="B1148" s="244" t="s">
        <v>860</v>
      </c>
      <c r="C1148" s="242" t="s">
        <v>19</v>
      </c>
    </row>
    <row r="1149" spans="1:3" x14ac:dyDescent="0.25">
      <c r="A1149" s="208">
        <v>1148</v>
      </c>
      <c r="B1149" s="244" t="s">
        <v>860</v>
      </c>
      <c r="C1149" s="242" t="s">
        <v>912</v>
      </c>
    </row>
  </sheetData>
  <conditionalFormatting sqref="B66 B68:B77 B60:B64 B79:B106">
    <cfRule type="expression" dxfId="139" priority="252">
      <formula>LEFT($B60,1)="S"</formula>
    </cfRule>
    <cfRule type="expression" priority="253">
      <formula>LEFT($B60,1)="G"</formula>
    </cfRule>
  </conditionalFormatting>
  <conditionalFormatting sqref="B78">
    <cfRule type="expression" dxfId="138" priority="246">
      <formula>LEFT($B78,1)="S"</formula>
    </cfRule>
    <cfRule type="expression" priority="247">
      <formula>LEFT($B78,1)="G"</formula>
    </cfRule>
  </conditionalFormatting>
  <conditionalFormatting sqref="B269:B302">
    <cfRule type="expression" dxfId="137" priority="238">
      <formula>LEFT($B269,1)="S"</formula>
    </cfRule>
    <cfRule type="expression" priority="239">
      <formula>LEFT($B269,1)="G"</formula>
    </cfRule>
  </conditionalFormatting>
  <conditionalFormatting sqref="B396:B433">
    <cfRule type="expression" dxfId="136" priority="232">
      <formula>LEFT($B396,1)="S"</formula>
    </cfRule>
    <cfRule type="expression" priority="233">
      <formula>LEFT($B396,1)="G"</formula>
    </cfRule>
  </conditionalFormatting>
  <conditionalFormatting sqref="B665:B690">
    <cfRule type="expression" dxfId="135" priority="222">
      <formula>LEFT($B665,1)="S"</formula>
    </cfRule>
    <cfRule type="expression" priority="223">
      <formula>LEFT($B665,1)="G"</formula>
    </cfRule>
  </conditionalFormatting>
  <conditionalFormatting sqref="B1003:B1058 B1067:B1076">
    <cfRule type="expression" dxfId="134" priority="208">
      <formula>LEFT($B1003,1)="S"</formula>
    </cfRule>
    <cfRule type="expression" priority="209">
      <formula>LEFT($B1003,1)="G"</formula>
    </cfRule>
  </conditionalFormatting>
  <conditionalFormatting sqref="B1061:C1061">
    <cfRule type="expression" dxfId="133" priority="198">
      <formula>LEFT($B1061,1)="S"</formula>
    </cfRule>
    <cfRule type="expression" priority="199">
      <formula>LEFT($B1061,1)="G"</formula>
    </cfRule>
  </conditionalFormatting>
  <conditionalFormatting sqref="B1064:C1064">
    <cfRule type="expression" dxfId="132" priority="194">
      <formula>LEFT($B1064,1)="S"</formula>
    </cfRule>
    <cfRule type="expression" priority="195">
      <formula>LEFT($B1064,1)="G"</formula>
    </cfRule>
  </conditionalFormatting>
  <conditionalFormatting sqref="B1066:C1066">
    <cfRule type="expression" dxfId="131" priority="190">
      <formula>LEFT($B1066,1)="S"</formula>
    </cfRule>
    <cfRule type="expression" priority="191">
      <formula>LEFT($B1066,1)="G"</formula>
    </cfRule>
  </conditionalFormatting>
  <conditionalFormatting sqref="B1080">
    <cfRule type="expression" dxfId="130" priority="182">
      <formula>LEFT($B1080,1)="S"</formula>
    </cfRule>
    <cfRule type="expression" priority="183">
      <formula>LEFT($B1080,1)="G"</formula>
    </cfRule>
  </conditionalFormatting>
  <conditionalFormatting sqref="B1081">
    <cfRule type="expression" dxfId="129" priority="180">
      <formula>LEFT($B1081,1)="S"</formula>
    </cfRule>
    <cfRule type="expression" priority="181">
      <formula>LEFT($B1081,1)="G"</formula>
    </cfRule>
  </conditionalFormatting>
  <conditionalFormatting sqref="B1084">
    <cfRule type="expression" dxfId="128" priority="174">
      <formula>LEFT($B1084,1)="S"</formula>
    </cfRule>
    <cfRule type="expression" priority="175">
      <formula>LEFT($B1084,1)="G"</formula>
    </cfRule>
  </conditionalFormatting>
  <conditionalFormatting sqref="B1085">
    <cfRule type="expression" dxfId="127" priority="172">
      <formula>LEFT($B1085,1)="S"</formula>
    </cfRule>
    <cfRule type="expression" priority="173">
      <formula>LEFT($B1085,1)="G"</formula>
    </cfRule>
  </conditionalFormatting>
  <conditionalFormatting sqref="B1090">
    <cfRule type="expression" dxfId="126" priority="162">
      <formula>LEFT($B1090,1)="S"</formula>
    </cfRule>
    <cfRule type="expression" priority="163">
      <formula>LEFT($B1090,1)="G"</formula>
    </cfRule>
  </conditionalFormatting>
  <conditionalFormatting sqref="B1091">
    <cfRule type="expression" dxfId="125" priority="160">
      <formula>LEFT($B1091,1)="S"</formula>
    </cfRule>
    <cfRule type="expression" priority="161">
      <formula>LEFT($B1091,1)="G"</formula>
    </cfRule>
  </conditionalFormatting>
  <conditionalFormatting sqref="B1092">
    <cfRule type="expression" dxfId="124" priority="158">
      <formula>LEFT($B1092,1)="S"</formula>
    </cfRule>
    <cfRule type="expression" priority="159">
      <formula>LEFT($B1092,1)="G"</formula>
    </cfRule>
  </conditionalFormatting>
  <conditionalFormatting sqref="B1093">
    <cfRule type="expression" dxfId="123" priority="156">
      <formula>LEFT($B1093,1)="S"</formula>
    </cfRule>
    <cfRule type="expression" priority="157">
      <formula>LEFT($B1093,1)="G"</formula>
    </cfRule>
  </conditionalFormatting>
  <conditionalFormatting sqref="B1122">
    <cfRule type="expression" dxfId="122" priority="128">
      <formula>LEFT($B1122,1)="S"</formula>
    </cfRule>
    <cfRule type="expression" priority="129">
      <formula>LEFT($B1122,1)="G"</formula>
    </cfRule>
  </conditionalFormatting>
  <conditionalFormatting sqref="B1123">
    <cfRule type="expression" dxfId="121" priority="126">
      <formula>LEFT($B1123,1)="S"</formula>
    </cfRule>
    <cfRule type="expression" priority="127">
      <formula>LEFT($B1123,1)="G"</formula>
    </cfRule>
  </conditionalFormatting>
  <conditionalFormatting sqref="B1095">
    <cfRule type="expression" dxfId="120" priority="122">
      <formula>LEFT($B1095,1)="S"</formula>
    </cfRule>
    <cfRule type="expression" priority="123">
      <formula>LEFT($B1095,1)="G"</formula>
    </cfRule>
  </conditionalFormatting>
  <conditionalFormatting sqref="B1096">
    <cfRule type="expression" dxfId="119" priority="120">
      <formula>LEFT($B1096,1)="S"</formula>
    </cfRule>
    <cfRule type="expression" priority="121">
      <formula>LEFT($B1096,1)="G"</formula>
    </cfRule>
  </conditionalFormatting>
  <conditionalFormatting sqref="B1097">
    <cfRule type="expression" dxfId="118" priority="118">
      <formula>LEFT($B1097,1)="S"</formula>
    </cfRule>
    <cfRule type="expression" priority="119">
      <formula>LEFT($B1097,1)="G"</formula>
    </cfRule>
  </conditionalFormatting>
  <conditionalFormatting sqref="B1098">
    <cfRule type="expression" dxfId="117" priority="116">
      <formula>LEFT($B1098,1)="S"</formula>
    </cfRule>
    <cfRule type="expression" priority="117">
      <formula>LEFT($B1098,1)="G"</formula>
    </cfRule>
  </conditionalFormatting>
  <conditionalFormatting sqref="B1106">
    <cfRule type="expression" dxfId="116" priority="100">
      <formula>LEFT($B1106,1)="S"</formula>
    </cfRule>
    <cfRule type="expression" priority="101">
      <formula>LEFT($B1106,1)="G"</formula>
    </cfRule>
  </conditionalFormatting>
  <conditionalFormatting sqref="C2:C122 C125:C273 C276:C477 C491:C535 C479:C489 C541:C766 C768:C843 C863:C1058 C1062 C1067:C1149 B775:B863">
    <cfRule type="expression" dxfId="115" priority="206">
      <formula>LEFT($B2,1)="S"</formula>
    </cfRule>
    <cfRule type="expression" priority="207">
      <formula>LEFT($B2,1)="G"</formula>
    </cfRule>
  </conditionalFormatting>
  <conditionalFormatting sqref="B2:B33 B35:B59">
    <cfRule type="expression" dxfId="114" priority="256">
      <formula>LEFT($B2,1)="S"</formula>
    </cfRule>
    <cfRule type="expression" priority="257">
      <formula>LEFT($B2,1)="G"</formula>
    </cfRule>
  </conditionalFormatting>
  <conditionalFormatting sqref="B34">
    <cfRule type="expression" dxfId="113" priority="254">
      <formula>LEFT($B34,1)="S"</formula>
    </cfRule>
    <cfRule type="expression" priority="255">
      <formula>LEFT($B34,1)="G"</formula>
    </cfRule>
  </conditionalFormatting>
  <conditionalFormatting sqref="B67">
    <cfRule type="expression" dxfId="112" priority="250">
      <formula>LEFT($B67,1)="S"</formula>
    </cfRule>
    <cfRule type="expression" priority="251">
      <formula>LEFT($B67,1)="G"</formula>
    </cfRule>
  </conditionalFormatting>
  <conditionalFormatting sqref="B65">
    <cfRule type="expression" dxfId="111" priority="248">
      <formula>LEFT($B65,1)="S"</formula>
    </cfRule>
    <cfRule type="expression" priority="249">
      <formula>LEFT($B65,1)="G"</formula>
    </cfRule>
  </conditionalFormatting>
  <conditionalFormatting sqref="B107:B173">
    <cfRule type="expression" dxfId="110" priority="244">
      <formula>LEFT($B107,1)="S"</formula>
    </cfRule>
    <cfRule type="expression" priority="245">
      <formula>LEFT($B107,1)="G"</formula>
    </cfRule>
  </conditionalFormatting>
  <conditionalFormatting sqref="B174:B213">
    <cfRule type="expression" dxfId="109" priority="242">
      <formula>LEFT($B174,1)="S"</formula>
    </cfRule>
    <cfRule type="expression" priority="243">
      <formula>LEFT($B174,1)="G"</formula>
    </cfRule>
  </conditionalFormatting>
  <conditionalFormatting sqref="B214:B268">
    <cfRule type="expression" dxfId="108" priority="240">
      <formula>LEFT($B214,1)="S"</formula>
    </cfRule>
    <cfRule type="expression" priority="241">
      <formula>LEFT($B214,1)="G"</formula>
    </cfRule>
  </conditionalFormatting>
  <conditionalFormatting sqref="B303:B355">
    <cfRule type="expression" dxfId="107" priority="236">
      <formula>LEFT($B303,1)="S"</formula>
    </cfRule>
    <cfRule type="expression" priority="237">
      <formula>LEFT($B303,1)="G"</formula>
    </cfRule>
  </conditionalFormatting>
  <conditionalFormatting sqref="B356:B395">
    <cfRule type="expression" dxfId="106" priority="234">
      <formula>LEFT($B356,1)="S"</formula>
    </cfRule>
    <cfRule type="expression" priority="235">
      <formula>LEFT($B356,1)="G"</formula>
    </cfRule>
  </conditionalFormatting>
  <conditionalFormatting sqref="B434:B472">
    <cfRule type="expression" dxfId="105" priority="230">
      <formula>LEFT($B434,1)="S"</formula>
    </cfRule>
    <cfRule type="expression" priority="231">
      <formula>LEFT($B434,1)="G"</formula>
    </cfRule>
  </conditionalFormatting>
  <conditionalFormatting sqref="C490 B473:B523">
    <cfRule type="expression" dxfId="104" priority="228">
      <formula>LEFT($B473,1)="S"</formula>
    </cfRule>
    <cfRule type="expression" priority="229">
      <formula>LEFT($B473,1)="G"</formula>
    </cfRule>
  </conditionalFormatting>
  <conditionalFormatting sqref="C539 B524:B588">
    <cfRule type="expression" dxfId="103" priority="226">
      <formula>LEFT($B524,1)="S"</formula>
    </cfRule>
    <cfRule type="expression" priority="227">
      <formula>LEFT($B524,1)="G"</formula>
    </cfRule>
  </conditionalFormatting>
  <conditionalFormatting sqref="B589:B664">
    <cfRule type="expression" dxfId="102" priority="224">
      <formula>LEFT($B589,1)="S"</formula>
    </cfRule>
    <cfRule type="expression" priority="225">
      <formula>LEFT($B589,1)="G"</formula>
    </cfRule>
  </conditionalFormatting>
  <conditionalFormatting sqref="B691:B729">
    <cfRule type="expression" dxfId="101" priority="220">
      <formula>LEFT($B691,1)="S"</formula>
    </cfRule>
    <cfRule type="expression" priority="221">
      <formula>LEFT($B691,1)="G"</formula>
    </cfRule>
  </conditionalFormatting>
  <conditionalFormatting sqref="B730:B773">
    <cfRule type="expression" dxfId="100" priority="218">
      <formula>LEFT($B730,1)="S"</formula>
    </cfRule>
    <cfRule type="expression" priority="219">
      <formula>LEFT($B730,1)="G"</formula>
    </cfRule>
  </conditionalFormatting>
  <conditionalFormatting sqref="C845:C849 C854:C856 C860:C862 B774">
    <cfRule type="expression" dxfId="99" priority="216">
      <formula>LEFT($B774,1)="S"</formula>
    </cfRule>
    <cfRule type="expression" priority="217">
      <formula>LEFT($B774,1)="G"</formula>
    </cfRule>
  </conditionalFormatting>
  <conditionalFormatting sqref="B864:B913">
    <cfRule type="expression" dxfId="98" priority="214">
      <formula>LEFT($B864,1)="S"</formula>
    </cfRule>
    <cfRule type="expression" priority="215">
      <formula>LEFT($B864,1)="G"</formula>
    </cfRule>
  </conditionalFormatting>
  <conditionalFormatting sqref="B914:B954">
    <cfRule type="expression" dxfId="97" priority="212">
      <formula>LEFT($B914,1)="S"</formula>
    </cfRule>
    <cfRule type="expression" priority="213">
      <formula>LEFT($B914,1)="G"</formula>
    </cfRule>
  </conditionalFormatting>
  <conditionalFormatting sqref="B955:B1002">
    <cfRule type="expression" dxfId="96" priority="210">
      <formula>LEFT($B955,1)="S"</formula>
    </cfRule>
    <cfRule type="expression" priority="211">
      <formula>LEFT($B955,1)="G"</formula>
    </cfRule>
  </conditionalFormatting>
  <conditionalFormatting sqref="B1062">
    <cfRule type="expression" dxfId="95" priority="204">
      <formula>LEFT($B1062,1)="S"</formula>
    </cfRule>
    <cfRule type="expression" priority="205">
      <formula>LEFT($B1062,1)="G"</formula>
    </cfRule>
  </conditionalFormatting>
  <conditionalFormatting sqref="B1059:C1059">
    <cfRule type="expression" dxfId="94" priority="202">
      <formula>LEFT($B1059,1)="S"</formula>
    </cfRule>
    <cfRule type="expression" priority="203">
      <formula>LEFT($B1059,1)="G"</formula>
    </cfRule>
  </conditionalFormatting>
  <conditionalFormatting sqref="B1060:C1060">
    <cfRule type="expression" dxfId="93" priority="200">
      <formula>LEFT($B1060,1)="S"</formula>
    </cfRule>
    <cfRule type="expression" priority="201">
      <formula>LEFT($B1060,1)="G"</formula>
    </cfRule>
  </conditionalFormatting>
  <conditionalFormatting sqref="B1063:C1063">
    <cfRule type="expression" dxfId="92" priority="196">
      <formula>LEFT($B1063,1)="S"</formula>
    </cfRule>
    <cfRule type="expression" priority="197">
      <formula>LEFT($B1063,1)="G"</formula>
    </cfRule>
  </conditionalFormatting>
  <conditionalFormatting sqref="B1065:C1065">
    <cfRule type="expression" dxfId="91" priority="192">
      <formula>LEFT($B1065,1)="S"</formula>
    </cfRule>
    <cfRule type="expression" priority="193">
      <formula>LEFT($B1065,1)="G"</formula>
    </cfRule>
  </conditionalFormatting>
  <conditionalFormatting sqref="B1077">
    <cfRule type="expression" dxfId="90" priority="188">
      <formula>LEFT($B1077,1)="S"</formula>
    </cfRule>
    <cfRule type="expression" priority="189">
      <formula>LEFT($B1077,1)="G"</formula>
    </cfRule>
  </conditionalFormatting>
  <conditionalFormatting sqref="B1078">
    <cfRule type="expression" dxfId="89" priority="186">
      <formula>LEFT($B1078,1)="S"</formula>
    </cfRule>
    <cfRule type="expression" priority="187">
      <formula>LEFT($B1078,1)="G"</formula>
    </cfRule>
  </conditionalFormatting>
  <conditionalFormatting sqref="B1079">
    <cfRule type="expression" dxfId="88" priority="184">
      <formula>LEFT($B1079,1)="S"</formula>
    </cfRule>
    <cfRule type="expression" priority="185">
      <formula>LEFT($B1079,1)="G"</formula>
    </cfRule>
  </conditionalFormatting>
  <conditionalFormatting sqref="B1082">
    <cfRule type="expression" dxfId="87" priority="178">
      <formula>LEFT($B1082,1)="S"</formula>
    </cfRule>
    <cfRule type="expression" priority="179">
      <formula>LEFT($B1082,1)="G"</formula>
    </cfRule>
  </conditionalFormatting>
  <conditionalFormatting sqref="B1083">
    <cfRule type="expression" dxfId="86" priority="176">
      <formula>LEFT($B1083,1)="S"</formula>
    </cfRule>
    <cfRule type="expression" priority="177">
      <formula>LEFT($B1083,1)="G"</formula>
    </cfRule>
  </conditionalFormatting>
  <conditionalFormatting sqref="B1086">
    <cfRule type="expression" dxfId="85" priority="170">
      <formula>LEFT($B1086,1)="S"</formula>
    </cfRule>
    <cfRule type="expression" priority="171">
      <formula>LEFT($B1086,1)="G"</formula>
    </cfRule>
  </conditionalFormatting>
  <conditionalFormatting sqref="B1087">
    <cfRule type="expression" dxfId="84" priority="168">
      <formula>LEFT($B1087,1)="S"</formula>
    </cfRule>
    <cfRule type="expression" priority="169">
      <formula>LEFT($B1087,1)="G"</formula>
    </cfRule>
  </conditionalFormatting>
  <conditionalFormatting sqref="B1088">
    <cfRule type="expression" dxfId="83" priority="166">
      <formula>LEFT($B1088,1)="S"</formula>
    </cfRule>
    <cfRule type="expression" priority="167">
      <formula>LEFT($B1088,1)="G"</formula>
    </cfRule>
  </conditionalFormatting>
  <conditionalFormatting sqref="B1089">
    <cfRule type="expression" dxfId="82" priority="164">
      <formula>LEFT($B1089,1)="S"</formula>
    </cfRule>
    <cfRule type="expression" priority="165">
      <formula>LEFT($B1089,1)="G"</formula>
    </cfRule>
  </conditionalFormatting>
  <conditionalFormatting sqref="B1127">
    <cfRule type="expression" dxfId="81" priority="88">
      <formula>LEFT($B1127,1)="S"</formula>
    </cfRule>
    <cfRule type="expression" priority="89">
      <formula>LEFT($B1127,1)="G"</formula>
    </cfRule>
  </conditionalFormatting>
  <conditionalFormatting sqref="B1141">
    <cfRule type="expression" dxfId="80" priority="60">
      <formula>LEFT($B1141,1)="S"</formula>
    </cfRule>
    <cfRule type="expression" priority="61">
      <formula>LEFT($B1141,1)="G"</formula>
    </cfRule>
  </conditionalFormatting>
  <conditionalFormatting sqref="B1099">
    <cfRule type="expression" dxfId="79" priority="114">
      <formula>LEFT($B1099,1)="S"</formula>
    </cfRule>
    <cfRule type="expression" priority="115">
      <formula>LEFT($B1099,1)="G"</formula>
    </cfRule>
  </conditionalFormatting>
  <conditionalFormatting sqref="B1100">
    <cfRule type="expression" dxfId="78" priority="112">
      <formula>LEFT($B1100,1)="S"</formula>
    </cfRule>
    <cfRule type="expression" priority="113">
      <formula>LEFT($B1100,1)="G"</formula>
    </cfRule>
  </conditionalFormatting>
  <conditionalFormatting sqref="B1101">
    <cfRule type="expression" dxfId="77" priority="110">
      <formula>LEFT($B1101,1)="S"</formula>
    </cfRule>
    <cfRule type="expression" priority="111">
      <formula>LEFT($B1101,1)="G"</formula>
    </cfRule>
  </conditionalFormatting>
  <conditionalFormatting sqref="B1102">
    <cfRule type="expression" dxfId="76" priority="108">
      <formula>LEFT($B1102,1)="S"</formula>
    </cfRule>
    <cfRule type="expression" priority="109">
      <formula>LEFT($B1102,1)="G"</formula>
    </cfRule>
  </conditionalFormatting>
  <conditionalFormatting sqref="B1103">
    <cfRule type="expression" dxfId="75" priority="106">
      <formula>LEFT($B1103,1)="S"</formula>
    </cfRule>
    <cfRule type="expression" priority="107">
      <formula>LEFT($B1103,1)="G"</formula>
    </cfRule>
  </conditionalFormatting>
  <conditionalFormatting sqref="B1104">
    <cfRule type="expression" dxfId="74" priority="104">
      <formula>LEFT($B1104,1)="S"</formula>
    </cfRule>
    <cfRule type="expression" priority="105">
      <formula>LEFT($B1104,1)="G"</formula>
    </cfRule>
  </conditionalFormatting>
  <conditionalFormatting sqref="B1105">
    <cfRule type="expression" dxfId="73" priority="102">
      <formula>LEFT($B1105,1)="S"</formula>
    </cfRule>
    <cfRule type="expression" priority="103">
      <formula>LEFT($B1105,1)="G"</formula>
    </cfRule>
  </conditionalFormatting>
  <conditionalFormatting sqref="B1107">
    <cfRule type="expression" dxfId="72" priority="98">
      <formula>LEFT($B1107,1)="S"</formula>
    </cfRule>
    <cfRule type="expression" priority="99">
      <formula>LEFT($B1107,1)="G"</formula>
    </cfRule>
  </conditionalFormatting>
  <conditionalFormatting sqref="B1142">
    <cfRule type="expression" dxfId="71" priority="58">
      <formula>LEFT($B1142,1)="S"</formula>
    </cfRule>
    <cfRule type="expression" priority="59">
      <formula>LEFT($B1142,1)="G"</formula>
    </cfRule>
  </conditionalFormatting>
  <conditionalFormatting sqref="B1109">
    <cfRule type="expression" dxfId="70" priority="154">
      <formula>LEFT($B1109,1)="S"</formula>
    </cfRule>
    <cfRule type="expression" priority="155">
      <formula>LEFT($B1109,1)="G"</formula>
    </cfRule>
  </conditionalFormatting>
  <conditionalFormatting sqref="B1110">
    <cfRule type="expression" dxfId="69" priority="152">
      <formula>LEFT($B1110,1)="S"</formula>
    </cfRule>
    <cfRule type="expression" priority="153">
      <formula>LEFT($B1110,1)="G"</formula>
    </cfRule>
  </conditionalFormatting>
  <conditionalFormatting sqref="B1111">
    <cfRule type="expression" dxfId="68" priority="150">
      <formula>LEFT($B1111,1)="S"</formula>
    </cfRule>
    <cfRule type="expression" priority="151">
      <formula>LEFT($B1111,1)="G"</formula>
    </cfRule>
  </conditionalFormatting>
  <conditionalFormatting sqref="B1112">
    <cfRule type="expression" dxfId="67" priority="148">
      <formula>LEFT($B1112,1)="S"</formula>
    </cfRule>
    <cfRule type="expression" priority="149">
      <formula>LEFT($B1112,1)="G"</formula>
    </cfRule>
  </conditionalFormatting>
  <conditionalFormatting sqref="B1113">
    <cfRule type="expression" dxfId="66" priority="146">
      <formula>LEFT($B1113,1)="S"</formula>
    </cfRule>
    <cfRule type="expression" priority="147">
      <formula>LEFT($B1113,1)="G"</formula>
    </cfRule>
  </conditionalFormatting>
  <conditionalFormatting sqref="B1114">
    <cfRule type="expression" dxfId="65" priority="144">
      <formula>LEFT($B1114,1)="S"</formula>
    </cfRule>
    <cfRule type="expression" priority="145">
      <formula>LEFT($B1114,1)="G"</formula>
    </cfRule>
  </conditionalFormatting>
  <conditionalFormatting sqref="B1115">
    <cfRule type="expression" dxfId="64" priority="142">
      <formula>LEFT($B1115,1)="S"</formula>
    </cfRule>
    <cfRule type="expression" priority="143">
      <formula>LEFT($B1115,1)="G"</formula>
    </cfRule>
  </conditionalFormatting>
  <conditionalFormatting sqref="B1116">
    <cfRule type="expression" dxfId="63" priority="140">
      <formula>LEFT($B1116,1)="S"</formula>
    </cfRule>
    <cfRule type="expression" priority="141">
      <formula>LEFT($B1116,1)="G"</formula>
    </cfRule>
  </conditionalFormatting>
  <conditionalFormatting sqref="B1117">
    <cfRule type="expression" dxfId="62" priority="138">
      <formula>LEFT($B1117,1)="S"</formula>
    </cfRule>
    <cfRule type="expression" priority="139">
      <formula>LEFT($B1117,1)="G"</formula>
    </cfRule>
  </conditionalFormatting>
  <conditionalFormatting sqref="B1118">
    <cfRule type="expression" dxfId="61" priority="136">
      <formula>LEFT($B1118,1)="S"</formula>
    </cfRule>
    <cfRule type="expression" priority="137">
      <formula>LEFT($B1118,1)="G"</formula>
    </cfRule>
  </conditionalFormatting>
  <conditionalFormatting sqref="B1119">
    <cfRule type="expression" dxfId="60" priority="134">
      <formula>LEFT($B1119,1)="S"</formula>
    </cfRule>
    <cfRule type="expression" priority="135">
      <formula>LEFT($B1119,1)="G"</formula>
    </cfRule>
  </conditionalFormatting>
  <conditionalFormatting sqref="B1120">
    <cfRule type="expression" dxfId="59" priority="132">
      <formula>LEFT($B1120,1)="S"</formula>
    </cfRule>
    <cfRule type="expression" priority="133">
      <formula>LEFT($B1120,1)="G"</formula>
    </cfRule>
  </conditionalFormatting>
  <conditionalFormatting sqref="B1121">
    <cfRule type="expression" dxfId="58" priority="130">
      <formula>LEFT($B1121,1)="S"</formula>
    </cfRule>
    <cfRule type="expression" priority="131">
      <formula>LEFT($B1121,1)="G"</formula>
    </cfRule>
  </conditionalFormatting>
  <conditionalFormatting sqref="B1128">
    <cfRule type="expression" dxfId="57" priority="86">
      <formula>LEFT($B1128,1)="S"</formula>
    </cfRule>
    <cfRule type="expression" priority="87">
      <formula>LEFT($B1128,1)="G"</formula>
    </cfRule>
  </conditionalFormatting>
  <conditionalFormatting sqref="B1129">
    <cfRule type="expression" dxfId="56" priority="84">
      <formula>LEFT($B1129,1)="S"</formula>
    </cfRule>
    <cfRule type="expression" priority="85">
      <formula>LEFT($B1129,1)="G"</formula>
    </cfRule>
  </conditionalFormatting>
  <conditionalFormatting sqref="B1130">
    <cfRule type="expression" dxfId="55" priority="82">
      <formula>LEFT($B1130,1)="S"</formula>
    </cfRule>
    <cfRule type="expression" priority="83">
      <formula>LEFT($B1130,1)="G"</formula>
    </cfRule>
  </conditionalFormatting>
  <conditionalFormatting sqref="B1131">
    <cfRule type="expression" dxfId="54" priority="80">
      <formula>LEFT($B1131,1)="S"</formula>
    </cfRule>
    <cfRule type="expression" priority="81">
      <formula>LEFT($B1131,1)="G"</formula>
    </cfRule>
  </conditionalFormatting>
  <conditionalFormatting sqref="B1132">
    <cfRule type="expression" dxfId="53" priority="78">
      <formula>LEFT($B1132,1)="S"</formula>
    </cfRule>
    <cfRule type="expression" priority="79">
      <formula>LEFT($B1132,1)="G"</formula>
    </cfRule>
  </conditionalFormatting>
  <conditionalFormatting sqref="B1133">
    <cfRule type="expression" dxfId="52" priority="76">
      <formula>LEFT($B1133,1)="S"</formula>
    </cfRule>
    <cfRule type="expression" priority="77">
      <formula>LEFT($B1133,1)="G"</formula>
    </cfRule>
  </conditionalFormatting>
  <conditionalFormatting sqref="B1134">
    <cfRule type="expression" dxfId="51" priority="74">
      <formula>LEFT($B1134,1)="S"</formula>
    </cfRule>
    <cfRule type="expression" priority="75">
      <formula>LEFT($B1134,1)="G"</formula>
    </cfRule>
  </conditionalFormatting>
  <conditionalFormatting sqref="B1135">
    <cfRule type="expression" dxfId="50" priority="72">
      <formula>LEFT($B1135,1)="S"</formula>
    </cfRule>
    <cfRule type="expression" priority="73">
      <formula>LEFT($B1135,1)="G"</formula>
    </cfRule>
  </conditionalFormatting>
  <conditionalFormatting sqref="B1136">
    <cfRule type="expression" dxfId="49" priority="70">
      <formula>LEFT($B1136,1)="S"</formula>
    </cfRule>
    <cfRule type="expression" priority="71">
      <formula>LEFT($B1136,1)="G"</formula>
    </cfRule>
  </conditionalFormatting>
  <conditionalFormatting sqref="B1137">
    <cfRule type="expression" dxfId="48" priority="68">
      <formula>LEFT($B1137,1)="S"</formula>
    </cfRule>
    <cfRule type="expression" priority="69">
      <formula>LEFT($B1137,1)="G"</formula>
    </cfRule>
  </conditionalFormatting>
  <conditionalFormatting sqref="B1138">
    <cfRule type="expression" dxfId="47" priority="66">
      <formula>LEFT($B1138,1)="S"</formula>
    </cfRule>
    <cfRule type="expression" priority="67">
      <formula>LEFT($B1138,1)="G"</formula>
    </cfRule>
  </conditionalFormatting>
  <conditionalFormatting sqref="B1139">
    <cfRule type="expression" dxfId="46" priority="64">
      <formula>LEFT($B1139,1)="S"</formula>
    </cfRule>
    <cfRule type="expression" priority="65">
      <formula>LEFT($B1139,1)="G"</formula>
    </cfRule>
  </conditionalFormatting>
  <conditionalFormatting sqref="B1140">
    <cfRule type="expression" dxfId="45" priority="62">
      <formula>LEFT($B1140,1)="S"</formula>
    </cfRule>
    <cfRule type="expression" priority="63">
      <formula>LEFT($B1140,1)="G"</formula>
    </cfRule>
  </conditionalFormatting>
  <conditionalFormatting sqref="B1094">
    <cfRule type="expression" dxfId="44" priority="124">
      <formula>LEFT($B1094,1)="S"</formula>
    </cfRule>
    <cfRule type="expression" priority="125">
      <formula>LEFT($B1094,1)="G"</formula>
    </cfRule>
  </conditionalFormatting>
  <conditionalFormatting sqref="B1143">
    <cfRule type="expression" dxfId="43" priority="56">
      <formula>LEFT($B1143,1)="S"</formula>
    </cfRule>
    <cfRule type="expression" priority="57">
      <formula>LEFT($B1143,1)="G"</formula>
    </cfRule>
  </conditionalFormatting>
  <conditionalFormatting sqref="B1144">
    <cfRule type="expression" dxfId="42" priority="54">
      <formula>LEFT($B1144,1)="S"</formula>
    </cfRule>
    <cfRule type="expression" priority="55">
      <formula>LEFT($B1144,1)="G"</formula>
    </cfRule>
  </conditionalFormatting>
  <conditionalFormatting sqref="B1145">
    <cfRule type="expression" dxfId="41" priority="52">
      <formula>LEFT($B1145,1)="S"</formula>
    </cfRule>
    <cfRule type="expression" priority="53">
      <formula>LEFT($B1145,1)="G"</formula>
    </cfRule>
  </conditionalFormatting>
  <conditionalFormatting sqref="B1146">
    <cfRule type="expression" dxfId="40" priority="50">
      <formula>LEFT($B1146,1)="S"</formula>
    </cfRule>
    <cfRule type="expression" priority="51">
      <formula>LEFT($B1146,1)="G"</formula>
    </cfRule>
  </conditionalFormatting>
  <conditionalFormatting sqref="B1147">
    <cfRule type="expression" dxfId="39" priority="48">
      <formula>LEFT($B1147,1)="S"</formula>
    </cfRule>
    <cfRule type="expression" priority="49">
      <formula>LEFT($B1147,1)="G"</formula>
    </cfRule>
  </conditionalFormatting>
  <conditionalFormatting sqref="B1148">
    <cfRule type="expression" dxfId="38" priority="46">
      <formula>LEFT($B1148,1)="S"</formula>
    </cfRule>
    <cfRule type="expression" priority="47">
      <formula>LEFT($B1148,1)="G"</formula>
    </cfRule>
  </conditionalFormatting>
  <conditionalFormatting sqref="B1149">
    <cfRule type="expression" dxfId="37" priority="44">
      <formula>LEFT($B1149,1)="S"</formula>
    </cfRule>
    <cfRule type="expression" priority="45">
      <formula>LEFT($B1149,1)="G"</formula>
    </cfRule>
  </conditionalFormatting>
  <conditionalFormatting sqref="B1108">
    <cfRule type="expression" dxfId="36" priority="96">
      <formula>LEFT($B1108,1)="S"</formula>
    </cfRule>
    <cfRule type="expression" priority="97">
      <formula>LEFT($B1108,1)="G"</formula>
    </cfRule>
  </conditionalFormatting>
  <conditionalFormatting sqref="B1124">
    <cfRule type="expression" dxfId="35" priority="94">
      <formula>LEFT($B1124,1)="S"</formula>
    </cfRule>
    <cfRule type="expression" priority="95">
      <formula>LEFT($B1124,1)="G"</formula>
    </cfRule>
  </conditionalFormatting>
  <conditionalFormatting sqref="B1125">
    <cfRule type="expression" dxfId="34" priority="92">
      <formula>LEFT($B1125,1)="S"</formula>
    </cfRule>
    <cfRule type="expression" priority="93">
      <formula>LEFT($B1125,1)="G"</formula>
    </cfRule>
  </conditionalFormatting>
  <conditionalFormatting sqref="B1126">
    <cfRule type="expression" dxfId="33" priority="90">
      <formula>LEFT($B1126,1)="S"</formula>
    </cfRule>
    <cfRule type="expression" priority="91">
      <formula>LEFT($B1126,1)="G"</formula>
    </cfRule>
  </conditionalFormatting>
  <conditionalFormatting sqref="C124">
    <cfRule type="expression" dxfId="32" priority="36">
      <formula>LEFT(C124,1)="?"</formula>
    </cfRule>
  </conditionalFormatting>
  <conditionalFormatting sqref="C274">
    <cfRule type="expression" dxfId="31" priority="33">
      <formula>LEFT(C274,1)="?"</formula>
    </cfRule>
  </conditionalFormatting>
  <conditionalFormatting sqref="C275">
    <cfRule type="expression" dxfId="30" priority="31">
      <formula>LEFT($B275,1)="S"</formula>
    </cfRule>
    <cfRule type="expression" priority="32">
      <formula>LEFT($B275,1)="G"</formula>
    </cfRule>
  </conditionalFormatting>
  <conditionalFormatting sqref="C478">
    <cfRule type="expression" dxfId="29" priority="27">
      <formula>LEFT($B478,1)="S"</formula>
    </cfRule>
    <cfRule type="expression" priority="28">
      <formula>LEFT($B478,1)="G"</formula>
    </cfRule>
  </conditionalFormatting>
  <conditionalFormatting sqref="C478">
    <cfRule type="expression" dxfId="28" priority="26">
      <formula>LEFT(C478,1)="?"</formula>
    </cfRule>
  </conditionalFormatting>
  <conditionalFormatting sqref="C540 C536:C538">
    <cfRule type="expression" dxfId="27" priority="23">
      <formula>LEFT($B536,1)="S"</formula>
    </cfRule>
    <cfRule type="expression" priority="24">
      <formula>LEFT($B536,1)="G"</formula>
    </cfRule>
  </conditionalFormatting>
  <conditionalFormatting sqref="C540 C536:C538">
    <cfRule type="expression" dxfId="26" priority="22">
      <formula>LEFT(C536,1)="?"</formula>
    </cfRule>
  </conditionalFormatting>
  <conditionalFormatting sqref="C1060">
    <cfRule type="expression" dxfId="25" priority="6">
      <formula>LEFT(C1060,1)="?"</formula>
    </cfRule>
  </conditionalFormatting>
  <conditionalFormatting sqref="C1063">
    <cfRule type="expression" dxfId="24" priority="4">
      <formula>LEFT(C1063,1)="?"</formula>
    </cfRule>
  </conditionalFormatting>
  <conditionalFormatting sqref="C1065">
    <cfRule type="expression" dxfId="23" priority="2">
      <formula>LEFT(C1065,1)="?"</formula>
    </cfRule>
  </conditionalFormatting>
  <conditionalFormatting sqref="C2:C21 C26:C122 C125:C273 C276:C477 C479:C489 C491:C535 C541:C766 C768:C843 C863:C1058 C1062 C1067:C1149">
    <cfRule type="expression" dxfId="22" priority="8">
      <formula>LEFT(C2,1)="?"</formula>
    </cfRule>
  </conditionalFormatting>
  <conditionalFormatting sqref="C25 C22:C23">
    <cfRule type="expression" dxfId="21" priority="43">
      <formula>LEFT(C22,1)="?"</formula>
    </cfRule>
  </conditionalFormatting>
  <conditionalFormatting sqref="C24">
    <cfRule type="expression" dxfId="20" priority="42">
      <formula>LEFT(C24,1)="?"</formula>
    </cfRule>
  </conditionalFormatting>
  <conditionalFormatting sqref="C123">
    <cfRule type="expression" dxfId="19" priority="40">
      <formula>LEFT($B123,1)="S"</formula>
    </cfRule>
    <cfRule type="expression" priority="41">
      <formula>LEFT($B123,1)="G"</formula>
    </cfRule>
  </conditionalFormatting>
  <conditionalFormatting sqref="C123">
    <cfRule type="expression" dxfId="18" priority="39">
      <formula>LEFT(C123,1)="?"</formula>
    </cfRule>
  </conditionalFormatting>
  <conditionalFormatting sqref="C124">
    <cfRule type="expression" dxfId="17" priority="37">
      <formula>LEFT($B124,1)="S"</formula>
    </cfRule>
    <cfRule type="expression" priority="38">
      <formula>LEFT($B124,1)="G"</formula>
    </cfRule>
  </conditionalFormatting>
  <conditionalFormatting sqref="C274">
    <cfRule type="expression" dxfId="16" priority="34">
      <formula>LEFT($B274,1)="S"</formula>
    </cfRule>
    <cfRule type="expression" priority="35">
      <formula>LEFT($B274,1)="G"</formula>
    </cfRule>
  </conditionalFormatting>
  <conditionalFormatting sqref="C275">
    <cfRule type="expression" dxfId="15" priority="30">
      <formula>LEFT(C275,1)="?"</formula>
    </cfRule>
  </conditionalFormatting>
  <conditionalFormatting sqref="C490">
    <cfRule type="expression" dxfId="14" priority="29">
      <formula>LEFT(C490,1)="?"</formula>
    </cfRule>
  </conditionalFormatting>
  <conditionalFormatting sqref="C539">
    <cfRule type="expression" dxfId="13" priority="25">
      <formula>LEFT(C539,1)="?"</formula>
    </cfRule>
  </conditionalFormatting>
  <conditionalFormatting sqref="C767">
    <cfRule type="expression" dxfId="12" priority="20">
      <formula>LEFT($B767,1)="S"</formula>
    </cfRule>
    <cfRule type="expression" priority="21">
      <formula>LEFT($B767,1)="G"</formula>
    </cfRule>
  </conditionalFormatting>
  <conditionalFormatting sqref="C767">
    <cfRule type="expression" dxfId="11" priority="19">
      <formula>LEFT(C767,1)="?"</formula>
    </cfRule>
  </conditionalFormatting>
  <conditionalFormatting sqref="C845:C849 C854:C856 C860:C862">
    <cfRule type="expression" dxfId="10" priority="18">
      <formula>LEFT(C845,1)="?"</formula>
    </cfRule>
  </conditionalFormatting>
  <conditionalFormatting sqref="C844">
    <cfRule type="expression" dxfId="9" priority="16">
      <formula>LEFT($B844,1)="S"</formula>
    </cfRule>
    <cfRule type="expression" priority="17">
      <formula>LEFT($B844,1)="G"</formula>
    </cfRule>
  </conditionalFormatting>
  <conditionalFormatting sqref="C844">
    <cfRule type="expression" dxfId="8" priority="15">
      <formula>LEFT(C844,1)="?"</formula>
    </cfRule>
  </conditionalFormatting>
  <conditionalFormatting sqref="C850:C853">
    <cfRule type="expression" dxfId="7" priority="13">
      <formula>LEFT($B850,1)="S"</formula>
    </cfRule>
    <cfRule type="expression" priority="14">
      <formula>LEFT($B850,1)="G"</formula>
    </cfRule>
  </conditionalFormatting>
  <conditionalFormatting sqref="C850:C853">
    <cfRule type="expression" dxfId="6" priority="12">
      <formula>LEFT(C850,1)="?"</formula>
    </cfRule>
  </conditionalFormatting>
  <conditionalFormatting sqref="C857:C859">
    <cfRule type="expression" dxfId="5" priority="10">
      <formula>LEFT($B857,1)="S"</formula>
    </cfRule>
    <cfRule type="expression" priority="11">
      <formula>LEFT($B857,1)="G"</formula>
    </cfRule>
  </conditionalFormatting>
  <conditionalFormatting sqref="C857:C859">
    <cfRule type="expression" dxfId="4" priority="9">
      <formula>LEFT(C857,1)="?"</formula>
    </cfRule>
  </conditionalFormatting>
  <conditionalFormatting sqref="C1059">
    <cfRule type="expression" dxfId="3" priority="7">
      <formula>LEFT(C1059,1)="?"</formula>
    </cfRule>
  </conditionalFormatting>
  <conditionalFormatting sqref="C1061">
    <cfRule type="expression" dxfId="2" priority="5">
      <formula>LEFT(C1061,1)="?"</formula>
    </cfRule>
  </conditionalFormatting>
  <conditionalFormatting sqref="C1064">
    <cfRule type="expression" dxfId="1" priority="3">
      <formula>LEFT(C1064,1)="?"</formula>
    </cfRule>
  </conditionalFormatting>
  <conditionalFormatting sqref="C1066">
    <cfRule type="expression" dxfId="0" priority="1">
      <formula>LEFT(C1066,1)="?"</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Main</vt:lpstr>
      <vt:lpstr>Notifications</vt:lpstr>
      <vt:lpstr>TPRs</vt:lpstr>
      <vt:lpstr>Summary</vt:lpstr>
      <vt:lpstr>TPR Measure</vt:lpstr>
      <vt:lpstr>TPR Sector</vt:lpstr>
      <vt:lpstr>Main!_ftn2</vt:lpstr>
      <vt:lpstr>Main!_ftn3</vt:lpstr>
      <vt:lpstr>Summary!_Toc381782636</vt:lpstr>
      <vt:lpstr>Main!III</vt:lpstr>
      <vt:lpstr>Main!Print_Area</vt:lpstr>
      <vt:lpstr>Summary!Print_Area</vt:lpstr>
    </vt:vector>
  </TitlesOfParts>
  <Company>WTO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Trade and Environment Division</dc:creator>
  <cp:lastModifiedBy>Lazorenko, Viktoriya</cp:lastModifiedBy>
  <cp:lastPrinted>2016-04-27T14:59:09Z</cp:lastPrinted>
  <dcterms:created xsi:type="dcterms:W3CDTF">2013-02-15T07:31:34Z</dcterms:created>
  <dcterms:modified xsi:type="dcterms:W3CDTF">2018-06-15T07:39:44Z</dcterms:modified>
</cp:coreProperties>
</file>